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B1BC38E2-8AAA-4098-A15C-24654B102761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0" i="1" l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AV40" i="1"/>
  <c r="AW40" i="1"/>
  <c r="AX40" i="1"/>
  <c r="AY40" i="1"/>
  <c r="AZ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<sst xmlns="http://schemas.openxmlformats.org/spreadsheetml/2006/main" count="365" uniqueCount="200">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</sst>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O26" activePane="bottomRight" state="frozen"/>
      <selection activeCell="AT40" sqref="AT40:AU40"/>
      <selection pane="topRight" activeCell="AT40" sqref="AT40:AU40"/>
      <selection pane="bottomLeft" activeCell="AT40" sqref="AT40:AU40"/>
      <selection pane="bottomRight" activeCell="AT40" sqref="AT40:AU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4" t="s">
        <v>53</v>
      </c>
      <c r="B4" s="6"/>
      <c r="C4" s="58" t="s">
        <v>54</v>
      </c>
      <c r="D4" s="59"/>
      <c r="E4" s="59"/>
      <c r="F4" s="59"/>
      <c r="G4" s="59"/>
      <c r="H4" s="60"/>
      <c r="I4" s="58" t="s">
        <v>54</v>
      </c>
      <c r="J4" s="59"/>
      <c r="K4" s="59"/>
      <c r="L4" s="59"/>
      <c r="M4" s="59"/>
      <c r="N4" s="60"/>
      <c r="O4" s="58" t="s">
        <v>54</v>
      </c>
      <c r="P4" s="59"/>
      <c r="Q4" s="59"/>
      <c r="R4" s="59"/>
      <c r="S4" s="59"/>
      <c r="T4" s="60"/>
      <c r="U4" s="58" t="s">
        <v>54</v>
      </c>
      <c r="V4" s="59"/>
      <c r="W4" s="59"/>
      <c r="X4" s="59"/>
      <c r="Y4" s="59"/>
      <c r="Z4" s="60"/>
      <c r="AA4" s="58" t="s">
        <v>54</v>
      </c>
      <c r="AB4" s="59"/>
      <c r="AC4" s="59"/>
      <c r="AD4" s="59"/>
      <c r="AE4" s="59"/>
      <c r="AF4" s="60"/>
      <c r="AG4" s="58" t="s">
        <v>54</v>
      </c>
      <c r="AH4" s="59"/>
      <c r="AI4" s="59"/>
      <c r="AJ4" s="59"/>
      <c r="AK4" s="59"/>
      <c r="AL4" s="60"/>
      <c r="AM4" s="58" t="s">
        <v>54</v>
      </c>
      <c r="AN4" s="59"/>
      <c r="AO4" s="59"/>
      <c r="AP4" s="59"/>
      <c r="AQ4" s="59"/>
      <c r="AR4" s="60"/>
      <c r="AS4" s="58" t="s">
        <v>54</v>
      </c>
      <c r="AT4" s="59"/>
      <c r="AU4" s="59"/>
      <c r="AV4" s="59"/>
      <c r="AW4" s="59"/>
      <c r="AX4" s="60"/>
      <c r="AY4" s="58" t="s">
        <v>54</v>
      </c>
      <c r="AZ4" s="59"/>
      <c r="BA4" s="59"/>
      <c r="BB4" s="59"/>
      <c r="BC4" s="59"/>
      <c r="BD4" s="60"/>
    </row>
    <row r="5" spans="1:57" ht="20.25" thickBot="1">
      <c r="A5" s="65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3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1</v>
      </c>
      <c r="AR6" s="19">
        <v>0</v>
      </c>
      <c r="AS6" s="19">
        <v>0</v>
      </c>
      <c r="AT6" s="19">
        <v>1</v>
      </c>
      <c r="AU6" s="19">
        <v>1</v>
      </c>
      <c r="AV6" s="19"/>
      <c r="AW6" s="19"/>
      <c r="AX6" s="19"/>
      <c r="AY6" s="19"/>
      <c r="AZ6" s="19"/>
      <c r="BA6" s="19"/>
      <c r="BB6" s="19"/>
      <c r="BC6" s="19"/>
      <c r="BD6" s="48">
        <f t="shared" ref="BD6:BD39" si="0">SUM(C6:H6,I6:N6,O6:T6,U6:Z6,AA6:AF6,AG6:AL6,AM6:AR6,AS6:AX6,AY6:BC6)</f>
        <v>4</v>
      </c>
    </row>
    <row r="7" spans="1:57" ht="20.25" thickBot="1">
      <c r="A7" s="62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>
        <v>1</v>
      </c>
      <c r="AQ7" s="22">
        <v>2</v>
      </c>
      <c r="AR7" s="22">
        <v>1</v>
      </c>
      <c r="AS7" s="22">
        <v>0</v>
      </c>
      <c r="AT7" s="22">
        <v>0</v>
      </c>
      <c r="AU7" s="22">
        <v>0</v>
      </c>
      <c r="AV7" s="22"/>
      <c r="AW7" s="22"/>
      <c r="AX7" s="22"/>
      <c r="AY7" s="22"/>
      <c r="AZ7" s="22"/>
      <c r="BA7" s="22"/>
      <c r="BB7" s="22"/>
      <c r="BC7" s="22"/>
      <c r="BD7" s="50">
        <f t="shared" si="0"/>
        <v>8</v>
      </c>
    </row>
    <row r="8" spans="1:57">
      <c r="A8" s="61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/>
      <c r="AW8" s="24"/>
      <c r="AX8" s="24"/>
      <c r="AY8" s="24"/>
      <c r="AZ8" s="24"/>
      <c r="BA8" s="24"/>
      <c r="BB8" s="24"/>
      <c r="BC8" s="24"/>
      <c r="BD8" s="48">
        <f t="shared" si="0"/>
        <v>4</v>
      </c>
    </row>
    <row r="9" spans="1:57" ht="20.25" thickBot="1">
      <c r="A9" s="62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/>
      <c r="AW9" s="25"/>
      <c r="AX9" s="25"/>
      <c r="AY9" s="25"/>
      <c r="AZ9" s="25"/>
      <c r="BA9" s="25"/>
      <c r="BB9" s="25"/>
      <c r="BC9" s="25"/>
      <c r="BD9" s="50">
        <f t="shared" si="0"/>
        <v>0</v>
      </c>
    </row>
    <row r="10" spans="1:57">
      <c r="A10" s="61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>
        <v>13</v>
      </c>
      <c r="AQ10" s="24">
        <v>16</v>
      </c>
      <c r="AR10" s="24">
        <v>40</v>
      </c>
      <c r="AS10" s="24">
        <v>50</v>
      </c>
      <c r="AT10" s="24">
        <v>92</v>
      </c>
      <c r="AU10" s="24">
        <v>129</v>
      </c>
      <c r="AV10" s="24"/>
      <c r="AW10" s="24"/>
      <c r="AX10" s="24"/>
      <c r="AY10" s="24"/>
      <c r="AZ10" s="24"/>
      <c r="BA10" s="24"/>
      <c r="BB10" s="24"/>
      <c r="BC10" s="24"/>
      <c r="BD10" s="48">
        <f t="shared" si="0"/>
        <v>632</v>
      </c>
    </row>
    <row r="11" spans="1:57" ht="20.25" thickBot="1">
      <c r="A11" s="62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>
        <v>7</v>
      </c>
      <c r="AQ11" s="25">
        <v>33</v>
      </c>
      <c r="AR11" s="25">
        <v>34</v>
      </c>
      <c r="AS11" s="25">
        <v>53</v>
      </c>
      <c r="AT11" s="25">
        <v>87</v>
      </c>
      <c r="AU11" s="25">
        <v>107</v>
      </c>
      <c r="AV11" s="25"/>
      <c r="AW11" s="25"/>
      <c r="AX11" s="25"/>
      <c r="AY11" s="25"/>
      <c r="AZ11" s="25"/>
      <c r="BA11" s="25"/>
      <c r="BB11" s="25"/>
      <c r="BC11" s="25"/>
      <c r="BD11" s="50">
        <f t="shared" si="0"/>
        <v>620</v>
      </c>
    </row>
    <row r="12" spans="1:57">
      <c r="A12" s="61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>
        <v>0</v>
      </c>
      <c r="AQ12" s="24">
        <v>1</v>
      </c>
      <c r="AR12" s="24">
        <v>1</v>
      </c>
      <c r="AS12" s="24">
        <v>4</v>
      </c>
      <c r="AT12" s="24">
        <v>1</v>
      </c>
      <c r="AU12" s="24">
        <v>1</v>
      </c>
      <c r="AV12" s="24"/>
      <c r="AW12" s="24"/>
      <c r="AX12" s="24"/>
      <c r="AY12" s="24"/>
      <c r="AZ12" s="24"/>
      <c r="BA12" s="24"/>
      <c r="BB12" s="24"/>
      <c r="BC12" s="24"/>
      <c r="BD12" s="48">
        <f t="shared" si="0"/>
        <v>35</v>
      </c>
    </row>
    <row r="13" spans="1:57" ht="20.25" thickBot="1">
      <c r="A13" s="62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>
        <v>1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/>
      <c r="AW13" s="25"/>
      <c r="AX13" s="25"/>
      <c r="AY13" s="25"/>
      <c r="AZ13" s="25"/>
      <c r="BA13" s="25"/>
      <c r="BB13" s="25"/>
      <c r="BC13" s="25"/>
      <c r="BD13" s="50">
        <f t="shared" si="0"/>
        <v>19</v>
      </c>
    </row>
    <row r="14" spans="1:57" ht="21" customHeight="1">
      <c r="A14" s="61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>
        <v>3</v>
      </c>
      <c r="AQ14" s="24">
        <v>5</v>
      </c>
      <c r="AR14" s="24">
        <v>1</v>
      </c>
      <c r="AS14" s="24">
        <v>6</v>
      </c>
      <c r="AT14" s="24">
        <v>5</v>
      </c>
      <c r="AU14" s="24">
        <v>10</v>
      </c>
      <c r="AV14" s="24"/>
      <c r="AW14" s="24"/>
      <c r="AX14" s="24"/>
      <c r="AY14" s="24"/>
      <c r="AZ14" s="24"/>
      <c r="BA14" s="24"/>
      <c r="BB14" s="24"/>
      <c r="BC14" s="24"/>
      <c r="BD14" s="48">
        <f t="shared" si="0"/>
        <v>338</v>
      </c>
    </row>
    <row r="15" spans="1:57" ht="20.25" thickBot="1">
      <c r="A15" s="62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>
        <v>1</v>
      </c>
      <c r="AQ15" s="25">
        <v>4</v>
      </c>
      <c r="AR15" s="25">
        <v>1</v>
      </c>
      <c r="AS15" s="25">
        <v>2</v>
      </c>
      <c r="AT15" s="25">
        <v>4</v>
      </c>
      <c r="AU15" s="25">
        <v>4</v>
      </c>
      <c r="AV15" s="25"/>
      <c r="AW15" s="25"/>
      <c r="AX15" s="25"/>
      <c r="AY15" s="25"/>
      <c r="AZ15" s="25"/>
      <c r="BA15" s="25"/>
      <c r="BB15" s="25"/>
      <c r="BC15" s="25"/>
      <c r="BD15" s="50">
        <f t="shared" si="0"/>
        <v>234</v>
      </c>
    </row>
    <row r="16" spans="1:57">
      <c r="A16" s="61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>
        <v>14</v>
      </c>
      <c r="AQ16" s="24">
        <v>16</v>
      </c>
      <c r="AR16" s="24">
        <v>18</v>
      </c>
      <c r="AS16" s="24">
        <v>12</v>
      </c>
      <c r="AT16" s="24">
        <v>13</v>
      </c>
      <c r="AU16" s="24">
        <v>10</v>
      </c>
      <c r="AV16" s="24"/>
      <c r="AW16" s="24"/>
      <c r="AX16" s="24"/>
      <c r="AY16" s="24"/>
      <c r="AZ16" s="24"/>
      <c r="BA16" s="24"/>
      <c r="BB16" s="24"/>
      <c r="BC16" s="24"/>
      <c r="BD16" s="48">
        <f t="shared" si="0"/>
        <v>906</v>
      </c>
    </row>
    <row r="17" spans="1:56" ht="20.25" thickBot="1">
      <c r="A17" s="62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>
        <v>20</v>
      </c>
      <c r="AQ17" s="25">
        <v>14</v>
      </c>
      <c r="AR17" s="25">
        <v>14</v>
      </c>
      <c r="AS17" s="25">
        <v>10</v>
      </c>
      <c r="AT17" s="25">
        <v>15</v>
      </c>
      <c r="AU17" s="25">
        <v>17</v>
      </c>
      <c r="AV17" s="25"/>
      <c r="AW17" s="25"/>
      <c r="AX17" s="25"/>
      <c r="AY17" s="25"/>
      <c r="AZ17" s="25"/>
      <c r="BA17" s="25"/>
      <c r="BB17" s="25"/>
      <c r="BC17" s="25"/>
      <c r="BD17" s="50">
        <f t="shared" si="0"/>
        <v>805</v>
      </c>
    </row>
    <row r="18" spans="1:56">
      <c r="A18" s="61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>
        <v>0</v>
      </c>
      <c r="AQ18" s="24">
        <v>0</v>
      </c>
      <c r="AR18" s="24">
        <v>0</v>
      </c>
      <c r="AS18" s="24">
        <v>1</v>
      </c>
      <c r="AT18" s="24">
        <v>3</v>
      </c>
      <c r="AU18" s="24">
        <v>0</v>
      </c>
      <c r="AV18" s="24"/>
      <c r="AW18" s="24"/>
      <c r="AX18" s="24"/>
      <c r="AY18" s="24"/>
      <c r="AZ18" s="24"/>
      <c r="BA18" s="24"/>
      <c r="BB18" s="24"/>
      <c r="BC18" s="24"/>
      <c r="BD18" s="48">
        <f t="shared" si="0"/>
        <v>58</v>
      </c>
    </row>
    <row r="19" spans="1:56" ht="20.25" thickBot="1">
      <c r="A19" s="62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/>
      <c r="AW19" s="25"/>
      <c r="AX19" s="25"/>
      <c r="AY19" s="25"/>
      <c r="AZ19" s="25"/>
      <c r="BA19" s="25"/>
      <c r="BB19" s="25"/>
      <c r="BC19" s="25"/>
      <c r="BD19" s="50">
        <f t="shared" si="0"/>
        <v>47</v>
      </c>
    </row>
    <row r="20" spans="1:56">
      <c r="A20" s="61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>
        <v>0</v>
      </c>
      <c r="AQ20" s="24">
        <v>3</v>
      </c>
      <c r="AR20" s="24">
        <v>0</v>
      </c>
      <c r="AS20" s="24">
        <v>0</v>
      </c>
      <c r="AT20" s="24">
        <v>0</v>
      </c>
      <c r="AU20" s="24">
        <v>0</v>
      </c>
      <c r="AV20" s="24"/>
      <c r="AW20" s="24"/>
      <c r="AX20" s="24"/>
      <c r="AY20" s="24"/>
      <c r="AZ20" s="24"/>
      <c r="BA20" s="24"/>
      <c r="BB20" s="24"/>
      <c r="BC20" s="24"/>
      <c r="BD20" s="48">
        <f t="shared" si="0"/>
        <v>35</v>
      </c>
    </row>
    <row r="21" spans="1:56" ht="20.25" thickBot="1">
      <c r="A21" s="62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>
        <v>1</v>
      </c>
      <c r="AQ21" s="25">
        <v>0</v>
      </c>
      <c r="AR21" s="25">
        <v>1</v>
      </c>
      <c r="AS21" s="25">
        <v>2</v>
      </c>
      <c r="AT21" s="25">
        <v>0</v>
      </c>
      <c r="AU21" s="25">
        <v>0</v>
      </c>
      <c r="AV21" s="25"/>
      <c r="AW21" s="25"/>
      <c r="AX21" s="25"/>
      <c r="AY21" s="25"/>
      <c r="AZ21" s="25"/>
      <c r="BA21" s="25"/>
      <c r="BB21" s="25"/>
      <c r="BC21" s="25"/>
      <c r="BD21" s="50">
        <f t="shared" si="0"/>
        <v>41</v>
      </c>
    </row>
    <row r="22" spans="1:56">
      <c r="A22" s="61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1</v>
      </c>
      <c r="AS22" s="24">
        <v>0</v>
      </c>
      <c r="AT22" s="24">
        <v>4</v>
      </c>
      <c r="AU22" s="24">
        <v>2</v>
      </c>
      <c r="AV22" s="24"/>
      <c r="AW22" s="24"/>
      <c r="AX22" s="24"/>
      <c r="AY22" s="24"/>
      <c r="AZ22" s="24"/>
      <c r="BA22" s="24"/>
      <c r="BB22" s="24"/>
      <c r="BC22" s="24"/>
      <c r="BD22" s="48">
        <f t="shared" si="0"/>
        <v>80</v>
      </c>
    </row>
    <row r="23" spans="1:56" ht="20.25" thickBot="1">
      <c r="A23" s="62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>
        <v>1</v>
      </c>
      <c r="AQ23" s="25">
        <v>2</v>
      </c>
      <c r="AR23" s="25">
        <v>2</v>
      </c>
      <c r="AS23" s="25">
        <v>2</v>
      </c>
      <c r="AT23" s="25">
        <v>5</v>
      </c>
      <c r="AU23" s="25">
        <v>3</v>
      </c>
      <c r="AV23" s="25"/>
      <c r="AW23" s="25"/>
      <c r="AX23" s="25"/>
      <c r="AY23" s="25"/>
      <c r="AZ23" s="25"/>
      <c r="BA23" s="25"/>
      <c r="BB23" s="25"/>
      <c r="BC23" s="25"/>
      <c r="BD23" s="50">
        <f t="shared" si="0"/>
        <v>99</v>
      </c>
    </row>
    <row r="24" spans="1:56">
      <c r="A24" s="61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>
        <v>1</v>
      </c>
      <c r="AQ24" s="24">
        <v>0</v>
      </c>
      <c r="AR24" s="24">
        <v>1</v>
      </c>
      <c r="AS24" s="24">
        <v>3</v>
      </c>
      <c r="AT24" s="24">
        <v>1</v>
      </c>
      <c r="AU24" s="24">
        <v>0</v>
      </c>
      <c r="AV24" s="24"/>
      <c r="AW24" s="24"/>
      <c r="AX24" s="24"/>
      <c r="AY24" s="24"/>
      <c r="AZ24" s="24"/>
      <c r="BA24" s="24"/>
      <c r="BB24" s="24"/>
      <c r="BC24" s="24"/>
      <c r="BD24" s="48">
        <f t="shared" si="0"/>
        <v>40</v>
      </c>
    </row>
    <row r="25" spans="1:56" ht="20.25" thickBot="1">
      <c r="A25" s="62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>
        <v>1</v>
      </c>
      <c r="AQ25" s="25">
        <v>2</v>
      </c>
      <c r="AR25" s="25">
        <v>1</v>
      </c>
      <c r="AS25" s="25">
        <v>0</v>
      </c>
      <c r="AT25" s="25">
        <v>1</v>
      </c>
      <c r="AU25" s="25">
        <v>0</v>
      </c>
      <c r="AV25" s="25"/>
      <c r="AW25" s="25"/>
      <c r="AX25" s="25"/>
      <c r="AY25" s="25"/>
      <c r="AZ25" s="25"/>
      <c r="BA25" s="25"/>
      <c r="BB25" s="25"/>
      <c r="BC25" s="25"/>
      <c r="BD25" s="50">
        <f t="shared" si="0"/>
        <v>44</v>
      </c>
    </row>
    <row r="26" spans="1:56">
      <c r="A26" s="61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>
        <v>9</v>
      </c>
      <c r="AQ26" s="24">
        <v>12</v>
      </c>
      <c r="AR26" s="24">
        <v>6</v>
      </c>
      <c r="AS26" s="24">
        <v>6</v>
      </c>
      <c r="AT26" s="24">
        <v>2</v>
      </c>
      <c r="AU26" s="24">
        <v>2</v>
      </c>
      <c r="AV26" s="24"/>
      <c r="AW26" s="24"/>
      <c r="AX26" s="24"/>
      <c r="AY26" s="24"/>
      <c r="AZ26" s="24"/>
      <c r="BA26" s="24"/>
      <c r="BB26" s="24"/>
      <c r="BC26" s="24"/>
      <c r="BD26" s="49">
        <f t="shared" si="0"/>
        <v>377</v>
      </c>
    </row>
    <row r="27" spans="1:56" ht="20.25" thickBot="1">
      <c r="A27" s="62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>
        <v>15</v>
      </c>
      <c r="AQ27" s="25">
        <v>18</v>
      </c>
      <c r="AR27" s="25">
        <v>5</v>
      </c>
      <c r="AS27" s="25">
        <v>4</v>
      </c>
      <c r="AT27" s="25">
        <v>3</v>
      </c>
      <c r="AU27" s="25">
        <v>5</v>
      </c>
      <c r="AV27" s="25"/>
      <c r="AW27" s="25"/>
      <c r="AX27" s="25"/>
      <c r="AY27" s="25"/>
      <c r="AZ27" s="25"/>
      <c r="BA27" s="25"/>
      <c r="BB27" s="25"/>
      <c r="BC27" s="25"/>
      <c r="BD27" s="50">
        <f t="shared" si="0"/>
        <v>445</v>
      </c>
    </row>
    <row r="28" spans="1:56">
      <c r="A28" s="61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>
        <v>2</v>
      </c>
      <c r="AQ28" s="24">
        <v>1</v>
      </c>
      <c r="AR28" s="24">
        <v>1</v>
      </c>
      <c r="AS28" s="24">
        <v>0</v>
      </c>
      <c r="AT28" s="24">
        <v>0</v>
      </c>
      <c r="AU28" s="24">
        <v>0</v>
      </c>
      <c r="AV28" s="24"/>
      <c r="AW28" s="24"/>
      <c r="AX28" s="24"/>
      <c r="AY28" s="24"/>
      <c r="AZ28" s="24"/>
      <c r="BA28" s="24"/>
      <c r="BB28" s="24"/>
      <c r="BC28" s="24"/>
      <c r="BD28" s="48">
        <f t="shared" si="0"/>
        <v>62</v>
      </c>
    </row>
    <row r="29" spans="1:56" ht="20.25" thickBot="1">
      <c r="A29" s="62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>
        <v>1</v>
      </c>
      <c r="AQ29" s="25">
        <v>0</v>
      </c>
      <c r="AR29" s="25">
        <v>0</v>
      </c>
      <c r="AS29" s="25">
        <v>0</v>
      </c>
      <c r="AT29" s="25">
        <v>1</v>
      </c>
      <c r="AU29" s="25">
        <v>0</v>
      </c>
      <c r="AV29" s="25"/>
      <c r="AW29" s="25"/>
      <c r="AX29" s="25"/>
      <c r="AY29" s="25"/>
      <c r="AZ29" s="25"/>
      <c r="BA29" s="25"/>
      <c r="BB29" s="25"/>
      <c r="BC29" s="25"/>
      <c r="BD29" s="50">
        <f t="shared" si="0"/>
        <v>51</v>
      </c>
    </row>
    <row r="30" spans="1:56">
      <c r="A30" s="61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>
        <v>0</v>
      </c>
      <c r="AQ30" s="24">
        <v>0</v>
      </c>
      <c r="AR30" s="24">
        <v>1</v>
      </c>
      <c r="AS30" s="24">
        <v>0</v>
      </c>
      <c r="AT30" s="24">
        <v>0</v>
      </c>
      <c r="AU30" s="24">
        <v>0</v>
      </c>
      <c r="AV30" s="24"/>
      <c r="AW30" s="24"/>
      <c r="AX30" s="24"/>
      <c r="AY30" s="24"/>
      <c r="AZ30" s="24"/>
      <c r="BA30" s="24"/>
      <c r="BB30" s="24"/>
      <c r="BC30" s="24"/>
      <c r="BD30" s="48">
        <f t="shared" si="0"/>
        <v>6</v>
      </c>
    </row>
    <row r="31" spans="1:56" ht="20.25" thickBot="1">
      <c r="A31" s="62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/>
      <c r="AW31" s="26"/>
      <c r="AX31" s="26"/>
      <c r="AY31" s="26"/>
      <c r="AZ31" s="26"/>
      <c r="BA31" s="26"/>
      <c r="BB31" s="26"/>
      <c r="BC31" s="26"/>
      <c r="BD31" s="50">
        <f t="shared" si="0"/>
        <v>1</v>
      </c>
    </row>
    <row r="32" spans="1:56">
      <c r="A32" s="66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>
        <v>0</v>
      </c>
      <c r="AQ32" s="19">
        <v>1</v>
      </c>
      <c r="AR32" s="19">
        <v>2</v>
      </c>
      <c r="AS32" s="19">
        <v>4</v>
      </c>
      <c r="AT32" s="19">
        <v>1</v>
      </c>
      <c r="AU32" s="19">
        <v>1</v>
      </c>
      <c r="AV32" s="19"/>
      <c r="AW32" s="19"/>
      <c r="AX32" s="19"/>
      <c r="AY32" s="19"/>
      <c r="AZ32" s="19"/>
      <c r="BA32" s="19"/>
      <c r="BB32" s="19"/>
      <c r="BC32" s="19"/>
      <c r="BD32" s="48">
        <f t="shared" si="0"/>
        <v>75</v>
      </c>
    </row>
    <row r="33" spans="1:56" ht="20.25" thickBot="1">
      <c r="A33" s="67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>
        <v>2</v>
      </c>
      <c r="AQ33" s="28">
        <v>3</v>
      </c>
      <c r="AR33" s="28">
        <v>3</v>
      </c>
      <c r="AS33" s="28">
        <v>0</v>
      </c>
      <c r="AT33" s="28">
        <v>1</v>
      </c>
      <c r="AU33" s="28">
        <v>1</v>
      </c>
      <c r="AV33" s="28"/>
      <c r="AW33" s="28"/>
      <c r="AX33" s="28"/>
      <c r="AY33" s="28"/>
      <c r="AZ33" s="28"/>
      <c r="BA33" s="28"/>
      <c r="BB33" s="28"/>
      <c r="BC33" s="28"/>
      <c r="BD33" s="50">
        <f t="shared" si="0"/>
        <v>57</v>
      </c>
    </row>
    <row r="34" spans="1:56">
      <c r="A34" s="66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>
        <v>0</v>
      </c>
      <c r="AQ34" s="29">
        <v>0</v>
      </c>
      <c r="AR34" s="29">
        <v>0</v>
      </c>
      <c r="AS34" s="24">
        <v>0</v>
      </c>
      <c r="AT34" s="24">
        <v>0</v>
      </c>
      <c r="AU34" s="24">
        <v>0</v>
      </c>
      <c r="AV34" s="24"/>
      <c r="AW34" s="29"/>
      <c r="AX34" s="29"/>
      <c r="AY34" s="24"/>
      <c r="AZ34" s="24"/>
      <c r="BA34" s="24"/>
      <c r="BB34" s="24"/>
      <c r="BC34" s="29"/>
      <c r="BD34" s="49">
        <f t="shared" si="0"/>
        <v>0</v>
      </c>
    </row>
    <row r="35" spans="1:56" ht="20.25" thickBot="1">
      <c r="A35" s="66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/>
      <c r="AW35" s="26"/>
      <c r="AX35" s="26"/>
      <c r="AY35" s="26"/>
      <c r="AZ35" s="26"/>
      <c r="BA35" s="26"/>
      <c r="BB35" s="26"/>
      <c r="BC35" s="26"/>
      <c r="BD35" s="50">
        <f t="shared" si="0"/>
        <v>1</v>
      </c>
    </row>
    <row r="36" spans="1:56">
      <c r="A36" s="61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>
        <v>0</v>
      </c>
      <c r="AQ36" s="30">
        <v>0</v>
      </c>
      <c r="AR36" s="30">
        <v>0</v>
      </c>
      <c r="AS36" s="19">
        <v>1</v>
      </c>
      <c r="AT36" s="19">
        <v>0</v>
      </c>
      <c r="AU36" s="19">
        <v>0</v>
      </c>
      <c r="AV36" s="19"/>
      <c r="AW36" s="30"/>
      <c r="AX36" s="30"/>
      <c r="AY36" s="19"/>
      <c r="AZ36" s="19"/>
      <c r="BA36" s="19"/>
      <c r="BB36" s="19"/>
      <c r="BC36" s="30"/>
      <c r="BD36" s="49">
        <f t="shared" si="0"/>
        <v>7</v>
      </c>
    </row>
    <row r="37" spans="1:56" ht="20.25" thickBot="1">
      <c r="A37" s="67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/>
      <c r="AW37" s="28"/>
      <c r="AX37" s="28"/>
      <c r="AY37" s="28"/>
      <c r="AZ37" s="28"/>
      <c r="BA37" s="28"/>
      <c r="BB37" s="28"/>
      <c r="BC37" s="28"/>
      <c r="BD37" s="50">
        <f t="shared" si="0"/>
        <v>4</v>
      </c>
    </row>
    <row r="38" spans="1:56">
      <c r="A38" s="68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>
        <v>170</v>
      </c>
      <c r="AQ38" s="19">
        <v>217</v>
      </c>
      <c r="AR38" s="19">
        <v>242</v>
      </c>
      <c r="AS38" s="19">
        <v>260</v>
      </c>
      <c r="AT38" s="19">
        <v>330</v>
      </c>
      <c r="AU38" s="19">
        <v>349</v>
      </c>
      <c r="AV38" s="19"/>
      <c r="AW38" s="19"/>
      <c r="AX38" s="19"/>
      <c r="AY38" s="19"/>
      <c r="AZ38" s="19"/>
      <c r="BA38" s="19"/>
      <c r="BB38" s="19"/>
      <c r="BC38" s="19"/>
      <c r="BD38" s="49">
        <f t="shared" si="0"/>
        <v>6179</v>
      </c>
    </row>
    <row r="39" spans="1:56" ht="20.25" thickBot="1">
      <c r="A39" s="68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>
        <v>181</v>
      </c>
      <c r="AQ39" s="28">
        <v>257</v>
      </c>
      <c r="AR39" s="28">
        <v>244</v>
      </c>
      <c r="AS39" s="28">
        <v>233</v>
      </c>
      <c r="AT39" s="28">
        <v>352</v>
      </c>
      <c r="AU39" s="28">
        <v>320</v>
      </c>
      <c r="AV39" s="28"/>
      <c r="AW39" s="28"/>
      <c r="AX39" s="28"/>
      <c r="AY39" s="28"/>
      <c r="AZ39" s="28"/>
      <c r="BA39" s="28"/>
      <c r="BB39" s="28"/>
      <c r="BC39" s="28"/>
      <c r="BD39" s="50">
        <f t="shared" si="0"/>
        <v>6372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U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si="2"/>
        <v>444</v>
      </c>
      <c r="AQ40" s="1">
        <f t="shared" si="2"/>
        <v>609</v>
      </c>
      <c r="AR40" s="1">
        <f t="shared" si="2"/>
        <v>620</v>
      </c>
      <c r="AS40" s="1">
        <f t="shared" si="2"/>
        <v>653</v>
      </c>
      <c r="AT40" s="1">
        <f t="shared" si="2"/>
        <v>922</v>
      </c>
      <c r="AU40" s="1">
        <f t="shared" si="2"/>
        <v>962</v>
      </c>
      <c r="AV40" s="1">
        <f t="shared" ref="AV40:BC40" si="3">SUM(AV6:AV37)</f>
        <v>0</v>
      </c>
      <c r="AW40" s="1">
        <f t="shared" si="3"/>
        <v>0</v>
      </c>
      <c r="AX40" s="1">
        <f t="shared" si="3"/>
        <v>0</v>
      </c>
      <c r="AY40" s="1">
        <f t="shared" si="3"/>
        <v>0</v>
      </c>
      <c r="AZ40" s="1">
        <f t="shared" si="3"/>
        <v>0</v>
      </c>
      <c r="BA40" s="1">
        <f t="shared" si="3"/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17686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4" t="s">
        <v>180</v>
      </c>
      <c r="B45" s="6"/>
      <c r="C45" s="58" t="s">
        <v>54</v>
      </c>
      <c r="D45" s="59"/>
      <c r="E45" s="59"/>
      <c r="F45" s="59"/>
      <c r="G45" s="59"/>
      <c r="H45" s="60"/>
      <c r="I45" s="58" t="s">
        <v>54</v>
      </c>
      <c r="J45" s="59"/>
      <c r="K45" s="59"/>
      <c r="L45" s="59"/>
      <c r="M45" s="59"/>
      <c r="N45" s="60"/>
      <c r="O45" s="58" t="s">
        <v>54</v>
      </c>
      <c r="P45" s="59"/>
      <c r="Q45" s="59"/>
      <c r="R45" s="59"/>
      <c r="S45" s="59"/>
      <c r="T45" s="60"/>
      <c r="U45" s="58" t="s">
        <v>54</v>
      </c>
      <c r="V45" s="59"/>
      <c r="W45" s="59"/>
      <c r="X45" s="59"/>
      <c r="Y45" s="59"/>
      <c r="Z45" s="60"/>
      <c r="AA45" s="58" t="s">
        <v>54</v>
      </c>
      <c r="AB45" s="59"/>
      <c r="AC45" s="59"/>
      <c r="AD45" s="59"/>
      <c r="AE45" s="59"/>
      <c r="AF45" s="60"/>
      <c r="AG45" s="58" t="s">
        <v>54</v>
      </c>
      <c r="AH45" s="59"/>
      <c r="AI45" s="59"/>
      <c r="AJ45" s="59"/>
      <c r="AK45" s="59"/>
      <c r="AL45" s="60"/>
      <c r="AM45" s="58" t="s">
        <v>54</v>
      </c>
      <c r="AN45" s="59"/>
      <c r="AO45" s="59"/>
      <c r="AP45" s="59"/>
      <c r="AQ45" s="59"/>
      <c r="AR45" s="60"/>
      <c r="AS45" s="58" t="s">
        <v>54</v>
      </c>
      <c r="AT45" s="59"/>
      <c r="AU45" s="59"/>
      <c r="AV45" s="59"/>
      <c r="AW45" s="59"/>
      <c r="AX45" s="60"/>
      <c r="AY45" s="58" t="s">
        <v>54</v>
      </c>
      <c r="AZ45" s="59"/>
      <c r="BA45" s="59"/>
      <c r="BB45" s="59"/>
      <c r="BC45" s="59"/>
      <c r="BD45" s="60"/>
    </row>
    <row r="46" spans="1:56" ht="20.25" thickBot="1">
      <c r="A46" s="65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3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2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61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2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61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2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61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2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61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2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61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2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61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2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61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2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61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2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61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2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61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2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61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2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61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2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61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2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61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2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61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2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68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68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AT40" sqref="AT40:AU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0.125</v>
      </c>
      <c r="AQ6" s="38">
        <f>(集計!AQ6+集計!AQ7)/8</f>
        <v>0.375</v>
      </c>
      <c r="AR6" s="38">
        <f>(集計!AR6+集計!AR7)/8</f>
        <v>0.125</v>
      </c>
      <c r="AS6" s="38">
        <f>(集計!AS6+集計!AS7)/8</f>
        <v>0</v>
      </c>
      <c r="AT6" s="38">
        <f>(集計!AT6+集計!AT7)/8</f>
        <v>0.125</v>
      </c>
      <c r="AU6" s="38">
        <f>(集計!AU6+集計!AU7)/8</f>
        <v>0.125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1.6666666666666667</v>
      </c>
      <c r="AQ8" s="38">
        <f>(集計!AQ10+集計!AQ11)/12</f>
        <v>4.083333333333333</v>
      </c>
      <c r="AR8" s="38">
        <f>(集計!AR10+集計!AR11)/12</f>
        <v>6.166666666666667</v>
      </c>
      <c r="AS8" s="38">
        <f>(集計!AS10+集計!AS11)/12</f>
        <v>8.5833333333333339</v>
      </c>
      <c r="AT8" s="38">
        <f>(集計!AT10+集計!AT11)/12</f>
        <v>14.916666666666666</v>
      </c>
      <c r="AU8" s="38">
        <f>(集計!AU10+集計!AU11)/12</f>
        <v>19.666666666666668</v>
      </c>
      <c r="AV8" s="38">
        <f>(集計!AV10+集計!AV11)/12</f>
        <v>0</v>
      </c>
      <c r="AW8" s="38">
        <f>(集計!AW10+集計!AW11)/12</f>
        <v>0</v>
      </c>
      <c r="AX8" s="38">
        <f>(集計!AX10+集計!AX11)/12</f>
        <v>0</v>
      </c>
      <c r="AY8" s="38">
        <f>(集計!AY10+集計!AY11)/12</f>
        <v>0</v>
      </c>
      <c r="AZ8" s="38">
        <f>(集計!AZ10+集計!AZ11)/12</f>
        <v>0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0.125</v>
      </c>
      <c r="AQ9" s="38">
        <f>(集計!AQ12+集計!AQ13)/8</f>
        <v>0.125</v>
      </c>
      <c r="AR9" s="38">
        <f>(集計!AR12+集計!AR13)/8</f>
        <v>0.125</v>
      </c>
      <c r="AS9" s="38">
        <f>(集計!AS12+集計!AS13)/8</f>
        <v>0.5</v>
      </c>
      <c r="AT9" s="38">
        <f>(集計!AT12+集計!AT13)/8</f>
        <v>0.125</v>
      </c>
      <c r="AU9" s="38">
        <f>(集計!AU12+集計!AU13)/8</f>
        <v>0.125</v>
      </c>
      <c r="AV9" s="38">
        <f>(集計!AV12+集計!AV13)/8</f>
        <v>0</v>
      </c>
      <c r="AW9" s="38">
        <f>(集計!AW12+集計!AW13)/8</f>
        <v>0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0.5</v>
      </c>
      <c r="AQ10" s="38">
        <f>(集計!AQ14+集計!AQ15)/8</f>
        <v>1.125</v>
      </c>
      <c r="AR10" s="38">
        <f>(集計!AR14+集計!AR15)/8</f>
        <v>0.25</v>
      </c>
      <c r="AS10" s="38">
        <f>(集計!AS14+集計!AS15)/8</f>
        <v>1</v>
      </c>
      <c r="AT10" s="38">
        <f>(集計!AT14+集計!AT15)/8</f>
        <v>1.125</v>
      </c>
      <c r="AU10" s="38">
        <f>(集計!AU14+集計!AU15)/8</f>
        <v>1.75</v>
      </c>
      <c r="AV10" s="38">
        <f>(集計!AV14+集計!AV15)/8</f>
        <v>0</v>
      </c>
      <c r="AW10" s="38">
        <f>(集計!AW14+集計!AW15)/8</f>
        <v>0</v>
      </c>
      <c r="AX10" s="38">
        <f>(集計!AX14+集計!AX15)/8</f>
        <v>0</v>
      </c>
      <c r="AY10" s="38">
        <f>(集計!AY14+集計!AY15)/8</f>
        <v>0</v>
      </c>
      <c r="AZ10" s="38">
        <f>(集計!AZ14+集計!AZ15)/8</f>
        <v>0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4.25</v>
      </c>
      <c r="AQ11" s="38">
        <f>(集計!AQ16+集計!AQ17)/8</f>
        <v>3.75</v>
      </c>
      <c r="AR11" s="38">
        <f>(集計!AR16+集計!AR17)/8</f>
        <v>4</v>
      </c>
      <c r="AS11" s="38">
        <f>(集計!AS16+集計!AS17)/8</f>
        <v>2.75</v>
      </c>
      <c r="AT11" s="38">
        <f>(集計!AT16+集計!AT17)/8</f>
        <v>3.5</v>
      </c>
      <c r="AU11" s="38">
        <f>(集計!AU16+集計!AU17)/8</f>
        <v>3.375</v>
      </c>
      <c r="AV11" s="38">
        <f>(集計!AV16+集計!AV17)/8</f>
        <v>0</v>
      </c>
      <c r="AW11" s="38">
        <f>(集計!AW16+集計!AW17)/8</f>
        <v>0</v>
      </c>
      <c r="AX11" s="38">
        <f>(集計!AX16+集計!AX17)/8</f>
        <v>0</v>
      </c>
      <c r="AY11" s="38">
        <f>(集計!AY16+集計!AY17)/8</f>
        <v>0</v>
      </c>
      <c r="AZ11" s="38">
        <f>(集計!AZ16+集計!AZ17)/8</f>
        <v>0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0.125</v>
      </c>
      <c r="AT12" s="38">
        <f>(集計!AT18+集計!AT19)/8</f>
        <v>0.375</v>
      </c>
      <c r="AU12" s="38">
        <f>(集計!AU18+集計!AU19)/8</f>
        <v>0</v>
      </c>
      <c r="AV12" s="38">
        <f>(集計!AV18+集計!AV19)/8</f>
        <v>0</v>
      </c>
      <c r="AW12" s="38">
        <f>(集計!AW18+集計!AW19)/8</f>
        <v>0</v>
      </c>
      <c r="AX12" s="38">
        <f>(集計!AX18+集計!AX19)/8</f>
        <v>0</v>
      </c>
      <c r="AY12" s="38">
        <f>(集計!AY18+集計!AY19)/8</f>
        <v>0</v>
      </c>
      <c r="AZ12" s="38">
        <f>(集計!AZ18+集計!AZ19)/8</f>
        <v>0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0.125</v>
      </c>
      <c r="AQ13" s="38">
        <f>(集計!AQ20+集計!AQ21)/8</f>
        <v>0.375</v>
      </c>
      <c r="AR13" s="38">
        <f>(集計!AR20+集計!AR21)/8</f>
        <v>0.125</v>
      </c>
      <c r="AS13" s="38">
        <f>(集計!AS20+集計!AS21)/8</f>
        <v>0.25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0.125</v>
      </c>
      <c r="AQ14" s="38">
        <f>(集計!AQ22+集計!AQ23)/8</f>
        <v>0.375</v>
      </c>
      <c r="AR14" s="38">
        <f>(集計!AR22+集計!AR23)/8</f>
        <v>0.375</v>
      </c>
      <c r="AS14" s="38">
        <f>(集計!AS22+集計!AS23)/8</f>
        <v>0.25</v>
      </c>
      <c r="AT14" s="38">
        <f>(集計!AT22+集計!AT23)/8</f>
        <v>1.125</v>
      </c>
      <c r="AU14" s="38">
        <f>(集計!AU22+集計!AU23)/8</f>
        <v>0.625</v>
      </c>
      <c r="AV14" s="38">
        <f>(集計!AV22+集計!AV23)/8</f>
        <v>0</v>
      </c>
      <c r="AW14" s="38">
        <f>(集計!AW22+集計!AW23)/8</f>
        <v>0</v>
      </c>
      <c r="AX14" s="38">
        <f>(集計!AX22+集計!AX23)/8</f>
        <v>0</v>
      </c>
      <c r="AY14" s="38">
        <f>(集計!AY22+集計!AY23)/8</f>
        <v>0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0.25</v>
      </c>
      <c r="AQ15" s="38">
        <f>(集計!AQ24+集計!AQ25)/8</f>
        <v>0.25</v>
      </c>
      <c r="AR15" s="38">
        <f>(集計!AR24+集計!AR25)/8</f>
        <v>0.25</v>
      </c>
      <c r="AS15" s="38">
        <f>(集計!AS24+集計!AS25)/8</f>
        <v>0.375</v>
      </c>
      <c r="AT15" s="38">
        <f>(集計!AT24+集計!AT25)/8</f>
        <v>0.25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</v>
      </c>
      <c r="AX15" s="38">
        <f>(集計!AX24+集計!AX25)/8</f>
        <v>0</v>
      </c>
      <c r="AY15" s="38">
        <f>(集計!AY24+集計!AY25)/8</f>
        <v>0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2</v>
      </c>
      <c r="AQ16" s="38">
        <f>(集計!AQ26+集計!AQ27)/12</f>
        <v>2.5</v>
      </c>
      <c r="AR16" s="38">
        <f>(集計!AR26+集計!AR27)/12</f>
        <v>0.91666666666666663</v>
      </c>
      <c r="AS16" s="38">
        <f>(集計!AS26+集計!AS27)/12</f>
        <v>0.83333333333333337</v>
      </c>
      <c r="AT16" s="38">
        <f>(集計!AT26+集計!AT27)/12</f>
        <v>0.41666666666666669</v>
      </c>
      <c r="AU16" s="38">
        <f>(集計!AU26+集計!AU27)/12</f>
        <v>0.58333333333333337</v>
      </c>
      <c r="AV16" s="38">
        <f>(集計!AV26+集計!AV27)/12</f>
        <v>0</v>
      </c>
      <c r="AW16" s="38">
        <f>(集計!AW26+集計!AW27)/12</f>
        <v>0</v>
      </c>
      <c r="AX16" s="38">
        <f>(集計!AX26+集計!AX27)/12</f>
        <v>0</v>
      </c>
      <c r="AY16" s="38">
        <f>(集計!AY26+集計!AY27)/12</f>
        <v>0</v>
      </c>
      <c r="AZ16" s="38">
        <f>(集計!AZ26+集計!AZ27)/12</f>
        <v>0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0.375</v>
      </c>
      <c r="AQ17" s="38">
        <f>(集計!AQ28+集計!AQ29)/8</f>
        <v>0.125</v>
      </c>
      <c r="AR17" s="38">
        <f>(集計!AR28+集計!AR29)/8</f>
        <v>0.125</v>
      </c>
      <c r="AS17" s="38">
        <f>(集計!AS28+集計!AS29)/8</f>
        <v>0</v>
      </c>
      <c r="AT17" s="38">
        <f>(集計!AT28+集計!AT29)/8</f>
        <v>0.125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0.125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0.25</v>
      </c>
      <c r="AQ19" s="38">
        <f>(集計!AQ32+集計!AQ33)/8</f>
        <v>0.5</v>
      </c>
      <c r="AR19" s="38">
        <f>(集計!AR32+集計!AR33)/8</f>
        <v>0.625</v>
      </c>
      <c r="AS19" s="38">
        <f>(集計!AS32+集計!AS33)/8</f>
        <v>0.5</v>
      </c>
      <c r="AT19" s="38">
        <f>(集計!AT32+集計!AT33)/8</f>
        <v>0.25</v>
      </c>
      <c r="AU19" s="38">
        <f>(集計!AU32+集計!AU33)/8</f>
        <v>0.25</v>
      </c>
      <c r="AV19" s="38">
        <f>(集計!AV32+集計!AV33)/8</f>
        <v>0</v>
      </c>
      <c r="AW19" s="38">
        <f>(集計!AW32+集計!AW33)/8</f>
        <v>0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1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0</v>
      </c>
      <c r="AW21" s="38">
        <f>(集計!AW36+集計!AW37)/1</f>
        <v>0</v>
      </c>
      <c r="AX21" s="38">
        <f>(集計!AX36+集計!AX37)/1</f>
        <v>0</v>
      </c>
      <c r="AY21" s="38">
        <f>(集計!AY36+集計!AY37)/1</f>
        <v>0</v>
      </c>
      <c r="AZ21" s="38">
        <f>(集計!AZ36+集計!AZ37)/1</f>
        <v>0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29.25</v>
      </c>
      <c r="AQ22" s="38">
        <f>(集計!AQ38+集計!AQ39)/12</f>
        <v>39.5</v>
      </c>
      <c r="AR22" s="38">
        <f>(集計!AR38+集計!AR39)/12</f>
        <v>40.5</v>
      </c>
      <c r="AS22" s="38">
        <f>(集計!AS38+集計!AS39)/12</f>
        <v>41.083333333333336</v>
      </c>
      <c r="AT22" s="38">
        <f>(集計!AT38+集計!AT39)/12</f>
        <v>56.833333333333336</v>
      </c>
      <c r="AU22" s="38">
        <f>(集計!AU38+集計!AU39)/12</f>
        <v>55.75</v>
      </c>
      <c r="AV22" s="38">
        <f>(集計!AV38+集計!AV39)/12</f>
        <v>0</v>
      </c>
      <c r="AW22" s="38">
        <f>(集計!AW38+集計!AW39)/12</f>
        <v>0</v>
      </c>
      <c r="AX22" s="38">
        <f>(集計!AX38+集計!AX39)/12</f>
        <v>0</v>
      </c>
      <c r="AY22" s="38">
        <f>(集計!AY38+集計!AY39)/12</f>
        <v>0</v>
      </c>
      <c r="AZ22" s="38">
        <f>(集計!AZ38+集計!AZ39)/12</f>
        <v>0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L4" sqref="L4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第45週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T40" sqref="AT40:AU40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小川　忠彦</cp:lastModifiedBy>
  <cp:lastPrinted>2025-10-27T05:56:09Z</cp:lastPrinted>
  <dcterms:created xsi:type="dcterms:W3CDTF">2023-05-16T23:41:17Z</dcterms:created>
  <dcterms:modified xsi:type="dcterms:W3CDTF">2025-11-13T10:24:09Z</dcterms:modified>
</cp:coreProperties>
</file>