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ab\組織共有\福祉計画課\04施設計画担当\【2021年度】施設計画担当\100 整備費補助\060 区単独補助\01_品川区補助要綱\02 様式_最終版\HP登録用（数式あり）\"/>
    </mc:Choice>
  </mc:AlternateContent>
  <bookViews>
    <workbookView xWindow="0" yWindow="0" windowWidth="20490" windowHeight="7515"/>
  </bookViews>
  <sheets>
    <sheet name="別紙" sheetId="1" r:id="rId1"/>
  </sheets>
  <definedNames>
    <definedName name="_xlnm.Print_Area" localSheetId="0">別紙!$A$1:$I$30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7" i="1" l="1"/>
  <c r="D19" i="1"/>
  <c r="F27" i="1"/>
  <c r="D27" i="1"/>
  <c r="I26" i="1"/>
  <c r="I25" i="1"/>
  <c r="H25" i="1"/>
  <c r="G25" i="1"/>
  <c r="H24" i="1"/>
  <c r="I24" i="1" s="1"/>
  <c r="G24" i="1"/>
  <c r="D20" i="1"/>
  <c r="I20" i="1" s="1"/>
  <c r="F19" i="1"/>
  <c r="I17" i="1"/>
  <c r="I14" i="1"/>
  <c r="I13" i="1"/>
  <c r="I12" i="1"/>
  <c r="I11" i="1"/>
  <c r="I10" i="1"/>
  <c r="H18" i="1"/>
  <c r="H16" i="1"/>
  <c r="H19" i="1" s="1"/>
  <c r="H21" i="1" s="1"/>
  <c r="H15" i="1"/>
  <c r="I15" i="1" s="1"/>
  <c r="H14" i="1"/>
  <c r="H13" i="1"/>
  <c r="H12" i="1"/>
  <c r="H11" i="1"/>
  <c r="H10" i="1"/>
  <c r="G16" i="1"/>
  <c r="G15" i="1"/>
  <c r="G14" i="1"/>
  <c r="G13" i="1"/>
  <c r="G12" i="1"/>
  <c r="G11" i="1"/>
  <c r="G10" i="1"/>
  <c r="I16" i="1" l="1"/>
  <c r="I19" i="1"/>
  <c r="F21" i="1"/>
  <c r="D22" i="1"/>
  <c r="F22" i="1"/>
  <c r="H22" i="1"/>
  <c r="H27" i="1"/>
  <c r="I27" i="1" s="1"/>
  <c r="F28" i="1" l="1"/>
  <c r="E22" i="1"/>
  <c r="E23" i="1" s="1"/>
  <c r="E19" i="1"/>
  <c r="G19" i="1" s="1"/>
  <c r="H28" i="1"/>
  <c r="I22" i="1"/>
  <c r="D28" i="1"/>
  <c r="I28" i="1" l="1"/>
  <c r="G22" i="1"/>
</calcChain>
</file>

<file path=xl/sharedStrings.xml><?xml version="1.0" encoding="utf-8"?>
<sst xmlns="http://schemas.openxmlformats.org/spreadsheetml/2006/main" count="39" uniqueCount="34">
  <si>
    <t>区
分</t>
    <rPh sb="0" eb="1">
      <t>ク</t>
    </rPh>
    <rPh sb="4" eb="5">
      <t>ブン</t>
    </rPh>
    <phoneticPr fontId="7"/>
  </si>
  <si>
    <t>費　　　　　目</t>
    <rPh sb="0" eb="1">
      <t>ヒ</t>
    </rPh>
    <rPh sb="6" eb="7">
      <t>メ</t>
    </rPh>
    <phoneticPr fontId="7"/>
  </si>
  <si>
    <t>年度合計</t>
    <rPh sb="0" eb="2">
      <t>ネンド</t>
    </rPh>
    <rPh sb="2" eb="4">
      <t>ゴウケイ</t>
    </rPh>
    <phoneticPr fontId="7"/>
  </si>
  <si>
    <t>年度別内訳</t>
    <rPh sb="0" eb="1">
      <t>トシ</t>
    </rPh>
    <rPh sb="1" eb="2">
      <t>ド</t>
    </rPh>
    <rPh sb="2" eb="3">
      <t>ベツ</t>
    </rPh>
    <rPh sb="3" eb="4">
      <t>ナイ</t>
    </rPh>
    <rPh sb="4" eb="5">
      <t>ヤク</t>
    </rPh>
    <phoneticPr fontId="7"/>
  </si>
  <si>
    <t>年度</t>
    <rPh sb="0" eb="2">
      <t>ネンド</t>
    </rPh>
    <phoneticPr fontId="7"/>
  </si>
  <si>
    <t>金　　額</t>
    <rPh sb="0" eb="1">
      <t>キン</t>
    </rPh>
    <rPh sb="3" eb="4">
      <t>ガク</t>
    </rPh>
    <phoneticPr fontId="7"/>
  </si>
  <si>
    <t>進捗率</t>
    <rPh sb="0" eb="2">
      <t>シンチョク</t>
    </rPh>
    <rPh sb="2" eb="3">
      <t>リツ</t>
    </rPh>
    <phoneticPr fontId="7"/>
  </si>
  <si>
    <t>補助対象経費</t>
    <rPh sb="0" eb="2">
      <t>ホジョ</t>
    </rPh>
    <rPh sb="2" eb="4">
      <t>タイショウ</t>
    </rPh>
    <rPh sb="4" eb="6">
      <t>ケイヒ</t>
    </rPh>
    <phoneticPr fontId="7"/>
  </si>
  <si>
    <t>補助対象工事小計
Ａ</t>
    <rPh sb="0" eb="2">
      <t>ホジョ</t>
    </rPh>
    <rPh sb="2" eb="4">
      <t>タイショウ</t>
    </rPh>
    <rPh sb="4" eb="6">
      <t>コウジ</t>
    </rPh>
    <rPh sb="6" eb="8">
      <t>ショウケイ</t>
    </rPh>
    <phoneticPr fontId="3"/>
  </si>
  <si>
    <t>工事事務費
Ｂ≦Ａ×2.6％</t>
    <rPh sb="0" eb="2">
      <t>コウジ</t>
    </rPh>
    <rPh sb="2" eb="5">
      <t>ジムヒ</t>
    </rPh>
    <phoneticPr fontId="3"/>
  </si>
  <si>
    <t>小　計
Ｃ＝Ａ＋Ｂ</t>
    <rPh sb="0" eb="1">
      <t>ショウ</t>
    </rPh>
    <rPh sb="2" eb="3">
      <t>ケイ</t>
    </rPh>
    <phoneticPr fontId="3"/>
  </si>
  <si>
    <t>補助対象外経費</t>
    <rPh sb="0" eb="2">
      <t>ホジョ</t>
    </rPh>
    <rPh sb="2" eb="5">
      <t>タイショウガイ</t>
    </rPh>
    <rPh sb="5" eb="7">
      <t>ケイヒ</t>
    </rPh>
    <phoneticPr fontId="3"/>
  </si>
  <si>
    <t>補助対象外工事費</t>
    <rPh sb="0" eb="2">
      <t>ホジョ</t>
    </rPh>
    <rPh sb="2" eb="5">
      <t>タイショウガイ</t>
    </rPh>
    <rPh sb="5" eb="8">
      <t>コウジヒ</t>
    </rPh>
    <phoneticPr fontId="3"/>
  </si>
  <si>
    <t>その他経費</t>
    <rPh sb="2" eb="3">
      <t>タ</t>
    </rPh>
    <rPh sb="3" eb="5">
      <t>ケイヒ</t>
    </rPh>
    <phoneticPr fontId="7"/>
  </si>
  <si>
    <t>小　計
Ｄ</t>
    <rPh sb="0" eb="1">
      <t>ショウ</t>
    </rPh>
    <rPh sb="2" eb="3">
      <t>ケイ</t>
    </rPh>
    <phoneticPr fontId="3"/>
  </si>
  <si>
    <r>
      <t xml:space="preserve">合　計
</t>
    </r>
    <r>
      <rPr>
        <sz val="12"/>
        <rFont val="ＭＳ Ｐ明朝"/>
        <family val="1"/>
        <charset val="128"/>
      </rPr>
      <t>Ｅ＝Ｃ＋Ｄ</t>
    </r>
    <rPh sb="0" eb="1">
      <t>ゴウ</t>
    </rPh>
    <rPh sb="2" eb="3">
      <t>ケイ</t>
    </rPh>
    <phoneticPr fontId="7"/>
  </si>
  <si>
    <t>施設名称：</t>
    <rPh sb="0" eb="2">
      <t>シセツ</t>
    </rPh>
    <rPh sb="2" eb="4">
      <t>メイショウ</t>
    </rPh>
    <phoneticPr fontId="3"/>
  </si>
  <si>
    <t>整備主体：</t>
    <rPh sb="0" eb="4">
      <t>セイビシュタイ</t>
    </rPh>
    <phoneticPr fontId="3"/>
  </si>
  <si>
    <t>運営主体：</t>
    <rPh sb="0" eb="4">
      <t>ウンエイシュタイ</t>
    </rPh>
    <phoneticPr fontId="3"/>
  </si>
  <si>
    <t>建築工事（下記以外）</t>
  </si>
  <si>
    <t>共通仮設工事</t>
  </si>
  <si>
    <t>電気設備工事</t>
  </si>
  <si>
    <t>昇降機設備工事</t>
  </si>
  <si>
    <t>給排水工事</t>
  </si>
  <si>
    <t>冷暖房設備工事</t>
  </si>
  <si>
    <t>現場管理費</t>
  </si>
  <si>
    <t/>
  </si>
  <si>
    <t>補正</t>
  </si>
  <si>
    <r>
      <t>※工事事務費</t>
    </r>
    <r>
      <rPr>
        <b/>
        <u/>
        <sz val="11"/>
        <rFont val="ＭＳ 明朝"/>
        <family val="1"/>
        <charset val="128"/>
      </rPr>
      <t xml:space="preserve">
</t>
    </r>
    <r>
      <rPr>
        <sz val="11"/>
        <rFont val="ＭＳ 明朝"/>
        <family val="1"/>
        <charset val="128"/>
      </rPr>
      <t>　工事施工のため直接必要な事務に要する費用であって、旅費、消耗品費、通信運搬費、印刷製本費および設計監督料等をいい、その額は工事費または工事請負費（対象経費）の</t>
    </r>
    <r>
      <rPr>
        <b/>
        <u/>
        <sz val="11"/>
        <rFont val="ＭＳ 明朝"/>
        <family val="1"/>
        <charset val="128"/>
      </rPr>
      <t>２．６％に相当する額を限度とする。</t>
    </r>
    <r>
      <rPr>
        <sz val="11"/>
        <rFont val="ＭＳ 明朝"/>
        <family val="1"/>
        <charset val="128"/>
      </rPr>
      <t xml:space="preserve">
　なお、工事事務費は各年度２．６％以下にすること。
※設計監督料
　東京都の補助内示前に契約を結んだ場合は、補助対象外経費とすること。</t>
    </r>
    <rPh sb="109" eb="111">
      <t>コウジ</t>
    </rPh>
    <rPh sb="111" eb="114">
      <t>ジムヒ</t>
    </rPh>
    <rPh sb="115" eb="118">
      <t>カクネンド</t>
    </rPh>
    <rPh sb="122" eb="124">
      <t>イカ</t>
    </rPh>
    <phoneticPr fontId="7"/>
  </si>
  <si>
    <t>別紙</t>
    <rPh sb="0" eb="2">
      <t>ベッシ</t>
    </rPh>
    <phoneticPr fontId="3"/>
  </si>
  <si>
    <t>工事種別等内訳</t>
    <rPh sb="0" eb="2">
      <t>コウジ</t>
    </rPh>
    <rPh sb="2" eb="4">
      <t>シュベツ</t>
    </rPh>
    <rPh sb="4" eb="5">
      <t>トウ</t>
    </rPh>
    <rPh sb="5" eb="6">
      <t>ナイ</t>
    </rPh>
    <rPh sb="6" eb="7">
      <t>ヤク</t>
    </rPh>
    <phoneticPr fontId="3"/>
  </si>
  <si>
    <t>※水色セルに記入してください。</t>
    <rPh sb="1" eb="3">
      <t>ミズイロ</t>
    </rPh>
    <rPh sb="6" eb="8">
      <t>キニュウ</t>
    </rPh>
    <phoneticPr fontId="3"/>
  </si>
  <si>
    <t>合計
チェック</t>
    <rPh sb="0" eb="2">
      <t>ゴウケイ</t>
    </rPh>
    <phoneticPr fontId="3"/>
  </si>
  <si>
    <t>年度進捗率</t>
    <rPh sb="0" eb="2">
      <t>ネンド</t>
    </rPh>
    <rPh sb="2" eb="4">
      <t>シンチョク</t>
    </rPh>
    <rPh sb="4" eb="5">
      <t>リツ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</si>
</sst>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 &quot;#,##0"/>
  </numFmts>
  <fonts count="19" x14ac:knownFonts="1">
    <font>
      <sz val="12"/>
      <color theme="1"/>
      <name val="游ゴシック"/>
      <family val="2"/>
      <charset val="128"/>
      <scheme val="minor"/>
    </font>
    <font>
      <sz val="11"/>
      <name val="ＭＳ Ｐゴシック"/>
      <family val="3"/>
      <charset val="128"/>
    </font>
    <font>
      <sz val="18"/>
      <name val="ＭＳ 明朝"/>
      <family val="1"/>
      <charset val="128"/>
    </font>
    <font>
      <sz val="6"/>
      <name val="游ゴシック"/>
      <family val="2"/>
      <charset val="128"/>
      <scheme val="minor"/>
    </font>
    <font>
      <sz val="12"/>
      <name val="ＭＳ Ｐ明朝"/>
      <family val="1"/>
      <charset val="128"/>
    </font>
    <font>
      <sz val="14"/>
      <name val="ＭＳ Ｐ明朝"/>
      <family val="1"/>
      <charset val="128"/>
    </font>
    <font>
      <sz val="11"/>
      <name val="ＭＳ Ｐ明朝"/>
      <family val="1"/>
      <charset val="128"/>
    </font>
    <font>
      <sz val="6"/>
      <name val="ＭＳ Ｐゴシック"/>
      <family val="3"/>
      <charset val="128"/>
    </font>
    <font>
      <sz val="12"/>
      <color rgb="FF0000FF"/>
      <name val="ＭＳ Ｐ明朝"/>
      <family val="1"/>
      <charset val="128"/>
    </font>
    <font>
      <i/>
      <sz val="11"/>
      <name val="ＭＳ Ｐ明朝"/>
      <family val="1"/>
      <charset val="128"/>
    </font>
    <font>
      <sz val="11"/>
      <color theme="1"/>
      <name val="游ゴシック"/>
      <family val="2"/>
      <charset val="128"/>
      <scheme val="minor"/>
    </font>
    <font>
      <i/>
      <sz val="11"/>
      <color rgb="FF0000FF"/>
      <name val="ＭＳ Ｐ明朝"/>
      <family val="1"/>
      <charset val="128"/>
    </font>
    <font>
      <sz val="11"/>
      <color rgb="FF0000FF"/>
      <name val="ＭＳ Ｐ明朝"/>
      <family val="1"/>
      <charset val="128"/>
    </font>
    <font>
      <sz val="16"/>
      <name val="ＭＳ Ｐ明朝"/>
      <family val="1"/>
      <charset val="128"/>
    </font>
    <font>
      <sz val="11"/>
      <name val="ＭＳ 明朝"/>
      <family val="1"/>
      <charset val="128"/>
    </font>
    <font>
      <b/>
      <u/>
      <sz val="11"/>
      <name val="ＭＳ 明朝"/>
      <family val="1"/>
      <charset val="128"/>
    </font>
    <font>
      <u/>
      <sz val="14"/>
      <color theme="1"/>
      <name val="ＭＳ Ｐ明朝"/>
      <family val="1"/>
      <charset val="128"/>
    </font>
    <font>
      <sz val="14"/>
      <color theme="1"/>
      <name val="ＭＳ Ｐ明朝"/>
      <family val="1"/>
      <charset val="128"/>
    </font>
    <font>
      <sz val="10"/>
      <color theme="1"/>
      <name val="ＭＳ Ｐ明朝"/>
      <family val="1"/>
      <charset val="128"/>
    </font>
  </fonts>
  <fills count="3">
    <fill>
      <patternFill patternType="none"/>
    </fill>
    <fill>
      <patternFill patternType="gray125"/>
    </fill>
    <fill>
      <patternFill patternType="solid">
        <fgColor theme="8" tint="0.79998168889431442"/>
        <bgColor indexed="64"/>
      </patternFill>
    </fill>
  </fills>
  <borders count="3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alignment vertical="center"/>
    </xf>
    <xf numFmtId="38" fontId="10" fillId="0" borderId="0" applyFont="0" applyFill="0" applyBorder="0" applyAlignment="0" applyProtection="0">
      <alignment vertical="center"/>
    </xf>
    <xf numFmtId="0" fontId="1" fillId="0" borderId="0"/>
  </cellStyleXfs>
  <cellXfs count="103">
    <xf numFmtId="0" fontId="0" fillId="0" borderId="0" xfId="0">
      <alignment vertical="center"/>
    </xf>
    <xf numFmtId="0" fontId="4" fillId="0" borderId="0" xfId="2" applyFont="1" applyAlignment="1">
      <alignment horizontal="right" vertical="center"/>
    </xf>
    <xf numFmtId="0" fontId="4" fillId="0" borderId="0" xfId="2" applyFont="1" applyAlignment="1">
      <alignment vertical="center"/>
    </xf>
    <xf numFmtId="0" fontId="5" fillId="0" borderId="0" xfId="2" applyFont="1" applyAlignment="1">
      <alignment vertical="center"/>
    </xf>
    <xf numFmtId="0" fontId="5" fillId="0" borderId="0" xfId="2" applyFont="1" applyBorder="1" applyAlignment="1">
      <alignment vertical="center"/>
    </xf>
    <xf numFmtId="0" fontId="5" fillId="0" borderId="1" xfId="2" applyFont="1" applyBorder="1" applyAlignment="1">
      <alignment vertical="center"/>
    </xf>
    <xf numFmtId="0" fontId="6" fillId="0" borderId="0" xfId="2" applyFont="1" applyAlignment="1">
      <alignment horizontal="right" vertical="center"/>
    </xf>
    <xf numFmtId="0" fontId="4" fillId="0" borderId="3" xfId="2" applyFont="1" applyBorder="1" applyAlignment="1">
      <alignment horizontal="center" vertical="center"/>
    </xf>
    <xf numFmtId="0" fontId="4" fillId="0" borderId="7" xfId="2" applyFont="1" applyBorder="1" applyAlignment="1">
      <alignment vertical="center"/>
    </xf>
    <xf numFmtId="0" fontId="4" fillId="0" borderId="9" xfId="2" applyFont="1" applyBorder="1" applyAlignment="1">
      <alignment horizontal="left" vertical="center"/>
    </xf>
    <xf numFmtId="0" fontId="9" fillId="0" borderId="0" xfId="2" applyFont="1" applyAlignment="1">
      <alignment vertical="center" wrapText="1"/>
    </xf>
    <xf numFmtId="0" fontId="8" fillId="0" borderId="11" xfId="2" applyFont="1" applyBorder="1" applyAlignment="1">
      <alignment vertical="center"/>
    </xf>
    <xf numFmtId="0" fontId="11" fillId="0" borderId="0" xfId="2" applyFont="1" applyAlignment="1">
      <alignment vertical="center"/>
    </xf>
    <xf numFmtId="0" fontId="8" fillId="0" borderId="7" xfId="2" applyFont="1" applyBorder="1" applyAlignment="1">
      <alignment vertical="center"/>
    </xf>
    <xf numFmtId="0" fontId="8" fillId="0" borderId="7" xfId="2" applyFont="1" applyBorder="1" applyAlignment="1">
      <alignment horizontal="left" vertical="center"/>
    </xf>
    <xf numFmtId="9" fontId="4" fillId="0" borderId="7" xfId="2" applyNumberFormat="1" applyFont="1" applyFill="1" applyBorder="1" applyAlignment="1">
      <alignment vertical="center"/>
    </xf>
    <xf numFmtId="176" fontId="4" fillId="0" borderId="0" xfId="1" applyNumberFormat="1" applyFont="1" applyFill="1" applyBorder="1" applyAlignment="1">
      <alignment vertical="center"/>
    </xf>
    <xf numFmtId="0" fontId="4" fillId="0" borderId="2" xfId="2" applyFont="1" applyBorder="1" applyAlignment="1">
      <alignment horizontal="left" vertical="center" wrapText="1"/>
    </xf>
    <xf numFmtId="176" fontId="8" fillId="0" borderId="4" xfId="1" applyNumberFormat="1" applyFont="1" applyBorder="1" applyAlignment="1">
      <alignment vertical="center"/>
    </xf>
    <xf numFmtId="0" fontId="4" fillId="0" borderId="3" xfId="2" applyFont="1" applyBorder="1" applyAlignment="1">
      <alignment vertical="center" wrapText="1"/>
    </xf>
    <xf numFmtId="176" fontId="8" fillId="0" borderId="3" xfId="1" applyNumberFormat="1" applyFont="1" applyBorder="1" applyAlignment="1">
      <alignment vertical="center"/>
    </xf>
    <xf numFmtId="0" fontId="9" fillId="0" borderId="16" xfId="2" applyFont="1" applyBorder="1" applyAlignment="1">
      <alignment horizontal="right" vertical="center" wrapText="1"/>
    </xf>
    <xf numFmtId="176" fontId="4" fillId="0" borderId="16" xfId="2" applyNumberFormat="1" applyFont="1" applyBorder="1" applyAlignment="1">
      <alignment vertical="center" wrapText="1"/>
    </xf>
    <xf numFmtId="0" fontId="4" fillId="0" borderId="3" xfId="2" applyFont="1" applyBorder="1" applyAlignment="1">
      <alignment horizontal="left" vertical="center" wrapText="1"/>
    </xf>
    <xf numFmtId="0" fontId="4" fillId="0" borderId="18" xfId="2" applyFont="1" applyBorder="1" applyAlignment="1">
      <alignment horizontal="center" vertical="center" textRotation="255" wrapText="1"/>
    </xf>
    <xf numFmtId="38" fontId="9" fillId="0" borderId="19" xfId="1" applyFont="1" applyBorder="1" applyAlignment="1">
      <alignment horizontal="right" vertical="top"/>
    </xf>
    <xf numFmtId="176" fontId="12" fillId="0" borderId="19" xfId="1" applyNumberFormat="1" applyFont="1" applyBorder="1" applyAlignment="1">
      <alignment horizontal="right" vertical="top"/>
    </xf>
    <xf numFmtId="0" fontId="11" fillId="0" borderId="14" xfId="2" applyFont="1" applyBorder="1" applyAlignment="1">
      <alignment vertical="center"/>
    </xf>
    <xf numFmtId="0" fontId="4" fillId="0" borderId="11" xfId="2" applyFont="1" applyBorder="1" applyAlignment="1">
      <alignment vertical="center"/>
    </xf>
    <xf numFmtId="0" fontId="4" fillId="0" borderId="7" xfId="2" applyFont="1" applyFill="1" applyBorder="1" applyAlignment="1">
      <alignment vertical="center"/>
    </xf>
    <xf numFmtId="0" fontId="4" fillId="0" borderId="16" xfId="2" applyFont="1" applyBorder="1" applyAlignment="1">
      <alignment vertical="center"/>
    </xf>
    <xf numFmtId="176" fontId="4" fillId="0" borderId="20" xfId="1" applyNumberFormat="1" applyFont="1" applyBorder="1" applyAlignment="1">
      <alignment vertical="center"/>
    </xf>
    <xf numFmtId="9" fontId="4" fillId="0" borderId="16" xfId="2" applyNumberFormat="1" applyFont="1" applyFill="1" applyBorder="1" applyAlignment="1">
      <alignment vertical="center"/>
    </xf>
    <xf numFmtId="176" fontId="4" fillId="0" borderId="1" xfId="1" applyNumberFormat="1" applyFont="1" applyFill="1" applyBorder="1" applyAlignment="1">
      <alignment vertical="center"/>
    </xf>
    <xf numFmtId="0" fontId="4" fillId="0" borderId="22" xfId="2" applyFont="1" applyBorder="1" applyAlignment="1">
      <alignment horizontal="left" vertical="center" wrapText="1"/>
    </xf>
    <xf numFmtId="176" fontId="8" fillId="0" borderId="18" xfId="1" applyNumberFormat="1" applyFont="1" applyBorder="1" applyAlignment="1">
      <alignment vertical="center"/>
    </xf>
    <xf numFmtId="176" fontId="8" fillId="0" borderId="20" xfId="1" applyNumberFormat="1" applyFont="1" applyBorder="1" applyAlignment="1">
      <alignment vertical="center"/>
    </xf>
    <xf numFmtId="9" fontId="4" fillId="0" borderId="16" xfId="2" applyNumberFormat="1" applyFont="1" applyBorder="1" applyAlignment="1">
      <alignment vertical="center"/>
    </xf>
    <xf numFmtId="176" fontId="8" fillId="0" borderId="1" xfId="1" applyNumberFormat="1" applyFont="1" applyBorder="1" applyAlignment="1">
      <alignment vertical="center"/>
    </xf>
    <xf numFmtId="176" fontId="8" fillId="0" borderId="21" xfId="1" applyNumberFormat="1" applyFont="1" applyBorder="1" applyAlignment="1">
      <alignment vertical="center"/>
    </xf>
    <xf numFmtId="0" fontId="4" fillId="0" borderId="0" xfId="2" applyFont="1" applyFill="1" applyBorder="1" applyAlignment="1">
      <alignment vertical="center"/>
    </xf>
    <xf numFmtId="0" fontId="4" fillId="0" borderId="0" xfId="2" applyFont="1" applyFill="1" applyAlignment="1">
      <alignment vertical="center"/>
    </xf>
    <xf numFmtId="0" fontId="1" fillId="0" borderId="0" xfId="2" applyFill="1" applyBorder="1" applyAlignment="1">
      <alignment vertical="center"/>
    </xf>
    <xf numFmtId="0" fontId="4" fillId="0" borderId="0" xfId="2" applyFont="1" applyFill="1" applyAlignment="1">
      <alignment vertical="top"/>
    </xf>
    <xf numFmtId="0" fontId="6" fillId="0" borderId="0" xfId="2" applyFont="1" applyAlignment="1">
      <alignment vertical="center"/>
    </xf>
    <xf numFmtId="0" fontId="16" fillId="0" borderId="0" xfId="0" applyFont="1" applyFill="1" applyAlignment="1">
      <alignment horizontal="left" vertical="center"/>
    </xf>
    <xf numFmtId="9" fontId="8" fillId="0" borderId="11" xfId="2" applyNumberFormat="1" applyFont="1" applyFill="1" applyBorder="1" applyAlignment="1">
      <alignment vertical="center"/>
    </xf>
    <xf numFmtId="176" fontId="8" fillId="0" borderId="13" xfId="1" applyNumberFormat="1" applyFont="1" applyFill="1" applyBorder="1" applyAlignment="1">
      <alignment vertical="center"/>
    </xf>
    <xf numFmtId="9" fontId="8" fillId="0" borderId="7" xfId="2" applyNumberFormat="1" applyFont="1" applyFill="1" applyBorder="1" applyAlignment="1">
      <alignment vertical="center"/>
    </xf>
    <xf numFmtId="176" fontId="8" fillId="0" borderId="15" xfId="1" applyNumberFormat="1" applyFont="1" applyFill="1" applyBorder="1" applyAlignment="1">
      <alignment vertical="center"/>
    </xf>
    <xf numFmtId="9" fontId="8" fillId="0" borderId="2" xfId="2" applyNumberFormat="1" applyFont="1" applyFill="1" applyBorder="1" applyAlignment="1">
      <alignment vertical="center"/>
    </xf>
    <xf numFmtId="176" fontId="8" fillId="0" borderId="5" xfId="1" applyNumberFormat="1" applyFont="1" applyFill="1" applyBorder="1" applyAlignment="1">
      <alignment vertical="center"/>
    </xf>
    <xf numFmtId="176" fontId="8" fillId="0" borderId="6" xfId="1" applyNumberFormat="1" applyFont="1" applyFill="1" applyBorder="1" applyAlignment="1">
      <alignment vertical="center"/>
    </xf>
    <xf numFmtId="0" fontId="4" fillId="0" borderId="16" xfId="2" applyFont="1" applyFill="1" applyBorder="1" applyAlignment="1">
      <alignment vertical="center" wrapText="1"/>
    </xf>
    <xf numFmtId="38" fontId="11" fillId="0" borderId="16" xfId="1" applyFont="1" applyFill="1" applyBorder="1" applyAlignment="1">
      <alignment horizontal="right" vertical="center"/>
    </xf>
    <xf numFmtId="38" fontId="4" fillId="0" borderId="16" xfId="1" applyFont="1" applyFill="1" applyBorder="1" applyAlignment="1">
      <alignment vertical="center"/>
    </xf>
    <xf numFmtId="9" fontId="8" fillId="0" borderId="3" xfId="2" applyNumberFormat="1" applyFont="1" applyFill="1" applyBorder="1" applyAlignment="1">
      <alignment vertical="center"/>
    </xf>
    <xf numFmtId="176" fontId="8" fillId="0" borderId="17" xfId="1" applyNumberFormat="1" applyFont="1" applyFill="1" applyBorder="1" applyAlignment="1">
      <alignment vertical="center"/>
    </xf>
    <xf numFmtId="176" fontId="8" fillId="0" borderId="9" xfId="1" applyNumberFormat="1" applyFont="1" applyFill="1" applyBorder="1" applyAlignment="1">
      <alignment vertical="center"/>
    </xf>
    <xf numFmtId="9" fontId="11" fillId="0" borderId="18" xfId="2" applyNumberFormat="1" applyFont="1" applyFill="1" applyBorder="1" applyAlignment="1">
      <alignment horizontal="right" vertical="center"/>
    </xf>
    <xf numFmtId="38" fontId="8" fillId="0" borderId="18" xfId="1" applyFont="1" applyFill="1" applyBorder="1" applyAlignment="1">
      <alignment horizontal="right" vertical="top"/>
    </xf>
    <xf numFmtId="9" fontId="4" fillId="0" borderId="18" xfId="2" applyNumberFormat="1" applyFont="1" applyFill="1" applyBorder="1" applyAlignment="1">
      <alignment vertical="top"/>
    </xf>
    <xf numFmtId="38" fontId="8" fillId="0" borderId="19" xfId="1" applyFont="1" applyFill="1" applyBorder="1" applyAlignment="1">
      <alignment vertical="top"/>
    </xf>
    <xf numFmtId="9" fontId="8" fillId="0" borderId="16" xfId="2" applyNumberFormat="1" applyFont="1" applyFill="1" applyBorder="1" applyAlignment="1">
      <alignment vertical="center"/>
    </xf>
    <xf numFmtId="176" fontId="4" fillId="0" borderId="21" xfId="1" applyNumberFormat="1" applyFont="1" applyFill="1" applyBorder="1" applyAlignment="1">
      <alignment vertical="center"/>
    </xf>
    <xf numFmtId="9" fontId="4" fillId="0" borderId="19" xfId="2" applyNumberFormat="1" applyFont="1" applyFill="1" applyBorder="1" applyAlignment="1">
      <alignment vertical="center"/>
    </xf>
    <xf numFmtId="176" fontId="8" fillId="0" borderId="23" xfId="1" applyNumberFormat="1" applyFont="1" applyFill="1" applyBorder="1" applyAlignment="1">
      <alignment vertical="center"/>
    </xf>
    <xf numFmtId="176" fontId="8" fillId="0" borderId="24" xfId="1" applyNumberFormat="1" applyFont="1" applyFill="1" applyBorder="1" applyAlignment="1">
      <alignment vertical="center"/>
    </xf>
    <xf numFmtId="0" fontId="4" fillId="0" borderId="10" xfId="2" applyFont="1" applyBorder="1" applyAlignment="1">
      <alignment horizontal="center" vertical="center" textRotation="255" wrapText="1"/>
    </xf>
    <xf numFmtId="0" fontId="4" fillId="0" borderId="14" xfId="2" applyFont="1" applyBorder="1" applyAlignment="1">
      <alignment horizontal="center" vertical="center" textRotation="255" wrapText="1"/>
    </xf>
    <xf numFmtId="0" fontId="4" fillId="0" borderId="11" xfId="2" applyFont="1" applyBorder="1" applyAlignment="1">
      <alignment horizontal="center" vertical="center" textRotation="255" wrapText="1"/>
    </xf>
    <xf numFmtId="0" fontId="4" fillId="0" borderId="7" xfId="2" applyFont="1" applyBorder="1" applyAlignment="1">
      <alignment horizontal="center" vertical="center" textRotation="255" wrapText="1"/>
    </xf>
    <xf numFmtId="0" fontId="4" fillId="0" borderId="19" xfId="2" applyFont="1" applyBorder="1" applyAlignment="1">
      <alignment horizontal="center" vertical="center" textRotation="255" wrapText="1"/>
    </xf>
    <xf numFmtId="0" fontId="13" fillId="0" borderId="25" xfId="2" applyFont="1" applyBorder="1" applyAlignment="1">
      <alignment horizontal="center" vertical="center" wrapText="1"/>
    </xf>
    <xf numFmtId="0" fontId="4" fillId="0" borderId="26" xfId="2" applyFont="1" applyBorder="1" applyAlignment="1">
      <alignment horizontal="center" vertical="center"/>
    </xf>
    <xf numFmtId="0" fontId="14" fillId="0" borderId="0" xfId="2" applyFont="1" applyFill="1" applyAlignment="1">
      <alignment horizontal="left" vertical="center" wrapText="1"/>
    </xf>
    <xf numFmtId="0" fontId="6" fillId="0" borderId="0" xfId="2" applyFont="1" applyFill="1" applyAlignment="1">
      <alignment vertical="center" wrapText="1"/>
    </xf>
    <xf numFmtId="0" fontId="1" fillId="0" borderId="0" xfId="2" applyFont="1" applyAlignment="1">
      <alignment vertical="center" wrapText="1"/>
    </xf>
    <xf numFmtId="0" fontId="2" fillId="0" borderId="0" xfId="2" applyFont="1" applyAlignment="1">
      <alignment horizontal="center" vertical="center"/>
    </xf>
    <xf numFmtId="0" fontId="4" fillId="0" borderId="2" xfId="2" applyFont="1" applyBorder="1" applyAlignment="1">
      <alignment horizontal="center" vertical="center" wrapText="1"/>
    </xf>
    <xf numFmtId="0" fontId="4" fillId="0" borderId="2" xfId="2" applyFont="1" applyBorder="1" applyAlignment="1">
      <alignment horizontal="center" vertical="center"/>
    </xf>
    <xf numFmtId="0" fontId="4" fillId="0" borderId="4" xfId="2" applyFont="1" applyBorder="1" applyAlignment="1">
      <alignment horizontal="center" vertical="center"/>
    </xf>
    <xf numFmtId="0" fontId="4" fillId="0" borderId="5" xfId="2" applyFont="1" applyBorder="1" applyAlignment="1">
      <alignment horizontal="center" vertical="center"/>
    </xf>
    <xf numFmtId="0" fontId="4" fillId="0" borderId="6" xfId="2" applyFont="1" applyBorder="1" applyAlignment="1">
      <alignment horizontal="center" vertical="center"/>
    </xf>
    <xf numFmtId="0" fontId="17" fillId="2" borderId="1" xfId="0" applyFont="1" applyFill="1" applyBorder="1">
      <alignment vertical="center"/>
    </xf>
    <xf numFmtId="0" fontId="17" fillId="2" borderId="1" xfId="0" applyFont="1" applyFill="1" applyBorder="1" applyAlignment="1">
      <alignment horizontal="left" vertical="center"/>
    </xf>
    <xf numFmtId="9" fontId="4" fillId="2" borderId="11" xfId="2" applyNumberFormat="1" applyFont="1" applyFill="1" applyBorder="1" applyAlignment="1">
      <alignment vertical="center"/>
    </xf>
    <xf numFmtId="176" fontId="4" fillId="2" borderId="12" xfId="1" applyNumberFormat="1" applyFont="1" applyFill="1" applyBorder="1" applyAlignment="1">
      <alignment vertical="center"/>
    </xf>
    <xf numFmtId="9" fontId="4" fillId="2" borderId="7" xfId="2" applyNumberFormat="1" applyFont="1" applyFill="1" applyBorder="1" applyAlignment="1">
      <alignment vertical="center"/>
    </xf>
    <xf numFmtId="176" fontId="4" fillId="2" borderId="0" xfId="1" applyNumberFormat="1" applyFont="1" applyFill="1" applyBorder="1" applyAlignment="1">
      <alignment vertical="center"/>
    </xf>
    <xf numFmtId="176" fontId="8" fillId="2" borderId="10" xfId="1" applyNumberFormat="1" applyFont="1" applyFill="1" applyBorder="1" applyAlignment="1">
      <alignment vertical="center"/>
    </xf>
    <xf numFmtId="176" fontId="8" fillId="2" borderId="14" xfId="1" applyNumberFormat="1" applyFont="1" applyFill="1" applyBorder="1" applyAlignment="1">
      <alignment vertical="center"/>
    </xf>
    <xf numFmtId="176" fontId="8" fillId="0" borderId="13" xfId="1" applyNumberFormat="1" applyFont="1" applyBorder="1" applyAlignment="1">
      <alignment vertical="center"/>
    </xf>
    <xf numFmtId="176" fontId="8" fillId="0" borderId="15" xfId="1" applyNumberFormat="1" applyFont="1" applyBorder="1" applyAlignment="1">
      <alignment vertical="center"/>
    </xf>
    <xf numFmtId="9" fontId="4" fillId="2" borderId="3" xfId="2" applyNumberFormat="1" applyFont="1" applyFill="1" applyBorder="1" applyAlignment="1">
      <alignment vertical="center"/>
    </xf>
    <xf numFmtId="176" fontId="4" fillId="2" borderId="3" xfId="1" applyNumberFormat="1" applyFont="1" applyFill="1" applyBorder="1" applyAlignment="1">
      <alignment vertical="center"/>
    </xf>
    <xf numFmtId="0" fontId="8" fillId="2" borderId="8" xfId="2" applyFont="1" applyFill="1" applyBorder="1" applyAlignment="1">
      <alignment horizontal="right" vertical="center"/>
    </xf>
    <xf numFmtId="0" fontId="17" fillId="2" borderId="27" xfId="0" applyFont="1" applyFill="1" applyBorder="1" applyAlignment="1">
      <alignment horizontal="right" vertical="center"/>
    </xf>
    <xf numFmtId="9" fontId="17" fillId="2" borderId="29" xfId="0" applyNumberFormat="1" applyFont="1" applyFill="1" applyBorder="1">
      <alignment vertical="center"/>
    </xf>
    <xf numFmtId="0" fontId="17" fillId="2" borderId="30" xfId="0" applyFont="1" applyFill="1" applyBorder="1" applyAlignment="1">
      <alignment horizontal="right" vertical="center"/>
    </xf>
    <xf numFmtId="9" fontId="17" fillId="2" borderId="32" xfId="0" applyNumberFormat="1" applyFont="1" applyFill="1" applyBorder="1">
      <alignment vertical="center"/>
    </xf>
    <xf numFmtId="0" fontId="18" fillId="0" borderId="28" xfId="0" applyFont="1" applyBorder="1">
      <alignment vertical="center"/>
    </xf>
    <xf numFmtId="0" fontId="18" fillId="0" borderId="31" xfId="0" applyFont="1" applyBorder="1">
      <alignment vertical="center"/>
    </xf>
  </cellXfs>
  <cellStyles count="3">
    <cellStyle name="桁区切り" xfId="1" builtinId="6"/>
    <cellStyle name="標準" xfId="0" builtinId="0"/>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0</xdr:colOff>
      <xdr:row>6</xdr:row>
      <xdr:rowOff>0</xdr:rowOff>
    </xdr:from>
    <xdr:to>
      <xdr:col>16</xdr:col>
      <xdr:colOff>112058</xdr:colOff>
      <xdr:row>17</xdr:row>
      <xdr:rowOff>100852</xdr:rowOff>
    </xdr:to>
    <xdr:grpSp>
      <xdr:nvGrpSpPr>
        <xdr:cNvPr id="2" name="グループ化 1"/>
        <xdr:cNvGrpSpPr/>
      </xdr:nvGrpSpPr>
      <xdr:grpSpPr>
        <a:xfrm>
          <a:off x="8558893" y="1360714"/>
          <a:ext cx="4194201" cy="4019709"/>
          <a:chOff x="10040471" y="549089"/>
          <a:chExt cx="4213411" cy="4078940"/>
        </a:xfrm>
      </xdr:grpSpPr>
      <xdr:sp macro="" textlink="">
        <xdr:nvSpPr>
          <xdr:cNvPr id="3" name="テキスト ボックス 2"/>
          <xdr:cNvSpPr txBox="1"/>
        </xdr:nvSpPr>
        <xdr:spPr>
          <a:xfrm>
            <a:off x="10051676" y="1333500"/>
            <a:ext cx="4202206" cy="1086971"/>
          </a:xfrm>
          <a:prstGeom prst="rect">
            <a:avLst/>
          </a:prstGeom>
          <a:solidFill>
            <a:sysClr val="window" lastClr="FFFFFF"/>
          </a:solidFill>
          <a:ln w="952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smtClean="0">
                <a:ln>
                  <a:noFill/>
                </a:ln>
                <a:solidFill>
                  <a:sysClr val="windowText" lastClr="000000"/>
                </a:solidFill>
                <a:effectLst/>
                <a:uLnTx/>
                <a:uFillTx/>
                <a:latin typeface="Calibri"/>
                <a:ea typeface="ＭＳ Ｐゴシック"/>
                <a:cs typeface="+mn-cs"/>
              </a:rPr>
              <a:t>合計チェックが</a:t>
            </a:r>
            <a:r>
              <a:rPr kumimoji="1" lang="en-US" altLang="ja-JP" sz="1100" b="1" i="0" u="none" strike="noStrike" kern="0" cap="none" spc="0" normalizeH="0" baseline="0" noProof="0" smtClean="0">
                <a:ln>
                  <a:noFill/>
                </a:ln>
                <a:solidFill>
                  <a:sysClr val="windowText" lastClr="000000"/>
                </a:solidFill>
                <a:effectLst/>
                <a:uLnTx/>
                <a:uFillTx/>
                <a:latin typeface="Calibri"/>
                <a:ea typeface="ＭＳ Ｐゴシック"/>
                <a:cs typeface="+mn-cs"/>
              </a:rPr>
              <a:t>"×"</a:t>
            </a:r>
            <a:r>
              <a:rPr kumimoji="1" lang="ja-JP" altLang="en-US" sz="1100" b="1" i="0" u="none" strike="noStrike" kern="0" cap="none" spc="0" normalizeH="0" baseline="0" noProof="0" smtClean="0">
                <a:ln>
                  <a:noFill/>
                </a:ln>
                <a:solidFill>
                  <a:sysClr val="windowText" lastClr="000000"/>
                </a:solidFill>
                <a:effectLst/>
                <a:uLnTx/>
                <a:uFillTx/>
                <a:latin typeface="Calibri"/>
                <a:ea typeface="ＭＳ Ｐゴシック"/>
                <a:cs typeface="+mn-cs"/>
              </a:rPr>
              <a:t>の場合</a:t>
            </a:r>
            <a:endParaRPr kumimoji="1" lang="en-US" altLang="ja-JP" sz="1100" b="1" i="0" u="none" strike="noStrike" kern="0" cap="none" spc="0" normalizeH="0" baseline="0" noProof="0" smtClean="0">
              <a:ln>
                <a:noFill/>
              </a:ln>
              <a:solidFill>
                <a:sysClr val="windowText" lastClr="000000"/>
              </a:solidFill>
              <a:effectLst/>
              <a:uLnTx/>
              <a:uFillTx/>
              <a:latin typeface="Calibri"/>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smtClean="0">
                <a:ln>
                  <a:noFill/>
                </a:ln>
                <a:solidFill>
                  <a:sysClr val="windowText" lastClr="000000"/>
                </a:solidFill>
                <a:effectLst/>
                <a:uLnTx/>
                <a:uFillTx/>
                <a:latin typeface="Calibri"/>
                <a:ea typeface="ＭＳ Ｐゴシック"/>
                <a:cs typeface="+mn-cs"/>
              </a:rPr>
              <a:t>⇒横方向の合計があっておりませんので、修正してください。</a:t>
            </a:r>
            <a:endParaRPr kumimoji="1" lang="en-US" altLang="ja-JP" sz="1100" b="0" i="0" u="none" strike="noStrike" kern="0" cap="none" spc="0" normalizeH="0" baseline="0" noProof="0" smtClean="0">
              <a:ln>
                <a:noFill/>
              </a:ln>
              <a:solidFill>
                <a:sysClr val="windowText" lastClr="000000"/>
              </a:solidFill>
              <a:effectLst/>
              <a:uLnTx/>
              <a:uFillTx/>
              <a:latin typeface="Calibri"/>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smtClean="0">
                <a:ln>
                  <a:noFill/>
                </a:ln>
                <a:solidFill>
                  <a:sysClr val="windowText" lastClr="000000"/>
                </a:solidFill>
                <a:effectLst/>
                <a:uLnTx/>
                <a:uFillTx/>
                <a:latin typeface="Calibri"/>
                <a:ea typeface="ＭＳ Ｐゴシック"/>
                <a:cs typeface="+mn-cs"/>
              </a:rPr>
              <a:t>　　手入力した整数であれば基本的にＯＫかと思いますが、</a:t>
            </a:r>
            <a:endParaRPr kumimoji="1" lang="en-US" altLang="ja-JP" sz="1100" b="0" i="0" u="none" strike="noStrike" kern="0" cap="none" spc="0" normalizeH="0" baseline="0" noProof="0" smtClean="0">
              <a:ln>
                <a:noFill/>
              </a:ln>
              <a:solidFill>
                <a:sysClr val="windowText" lastClr="000000"/>
              </a:solidFill>
              <a:effectLst/>
              <a:uLnTx/>
              <a:uFillTx/>
              <a:latin typeface="Calibri"/>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smtClean="0">
                <a:ln>
                  <a:noFill/>
                </a:ln>
                <a:solidFill>
                  <a:sysClr val="windowText" lastClr="000000"/>
                </a:solidFill>
                <a:effectLst/>
                <a:uLnTx/>
                <a:uFillTx/>
                <a:latin typeface="Calibri"/>
                <a:ea typeface="ＭＳ Ｐゴシック"/>
                <a:cs typeface="+mn-cs"/>
              </a:rPr>
              <a:t>　　「</a:t>
            </a:r>
            <a:r>
              <a:rPr kumimoji="1" lang="en-US" altLang="ja-JP" sz="1100" b="0" i="0" u="none" strike="noStrike" kern="0" cap="none" spc="0" normalizeH="0" baseline="0" noProof="0" smtClean="0">
                <a:ln>
                  <a:noFill/>
                </a:ln>
                <a:solidFill>
                  <a:sysClr val="windowText" lastClr="000000"/>
                </a:solidFill>
                <a:effectLst/>
                <a:uLnTx/>
                <a:uFillTx/>
                <a:latin typeface="Calibri"/>
                <a:ea typeface="ＭＳ Ｐゴシック"/>
                <a:cs typeface="+mn-cs"/>
              </a:rPr>
              <a:t>D9×E9</a:t>
            </a:r>
            <a:r>
              <a:rPr kumimoji="1" lang="ja-JP" altLang="en-US" sz="1100" b="0" i="0" u="none" strike="noStrike" kern="0" cap="none" spc="0" normalizeH="0" baseline="0" noProof="0" smtClean="0">
                <a:ln>
                  <a:noFill/>
                </a:ln>
                <a:solidFill>
                  <a:sysClr val="windowText" lastClr="000000"/>
                </a:solidFill>
                <a:effectLst/>
                <a:uLnTx/>
                <a:uFillTx/>
                <a:latin typeface="Calibri"/>
                <a:ea typeface="ＭＳ Ｐゴシック"/>
                <a:cs typeface="+mn-cs"/>
              </a:rPr>
              <a:t>」のような数式を入れていると、表示は整数でも計算自体は小数込みで行われているので合計が合わない場合があります。</a:t>
            </a:r>
          </a:p>
        </xdr:txBody>
      </xdr:sp>
      <xdr:sp macro="" textlink="">
        <xdr:nvSpPr>
          <xdr:cNvPr id="4" name="テキスト ボックス 3"/>
          <xdr:cNvSpPr txBox="1"/>
        </xdr:nvSpPr>
        <xdr:spPr>
          <a:xfrm>
            <a:off x="10051676" y="2599764"/>
            <a:ext cx="4202206" cy="705971"/>
          </a:xfrm>
          <a:prstGeom prst="rect">
            <a:avLst/>
          </a:prstGeom>
          <a:solidFill>
            <a:sysClr val="window" lastClr="FFFFFF"/>
          </a:solidFill>
          <a:ln w="952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smtClean="0">
                <a:ln>
                  <a:noFill/>
                </a:ln>
                <a:solidFill>
                  <a:sysClr val="windowText" lastClr="000000"/>
                </a:solidFill>
                <a:effectLst/>
                <a:uLnTx/>
                <a:uFillTx/>
                <a:latin typeface="Calibri"/>
                <a:ea typeface="ＭＳ Ｐゴシック"/>
                <a:cs typeface="+mn-cs"/>
              </a:rPr>
              <a:t>上限チェックが</a:t>
            </a:r>
            <a:r>
              <a:rPr kumimoji="1" lang="en-US" altLang="ja-JP" sz="1100" b="1" i="0" u="none" strike="noStrike" kern="0" cap="none" spc="0" normalizeH="0" baseline="0" noProof="0" smtClean="0">
                <a:ln>
                  <a:noFill/>
                </a:ln>
                <a:solidFill>
                  <a:sysClr val="windowText" lastClr="000000"/>
                </a:solidFill>
                <a:effectLst/>
                <a:uLnTx/>
                <a:uFillTx/>
                <a:latin typeface="Calibri"/>
                <a:ea typeface="ＭＳ Ｐゴシック"/>
                <a:cs typeface="+mn-cs"/>
              </a:rPr>
              <a:t>"×"</a:t>
            </a:r>
            <a:r>
              <a:rPr kumimoji="1" lang="ja-JP" altLang="en-US" sz="1100" b="1" i="0" u="none" strike="noStrike" kern="0" cap="none" spc="0" normalizeH="0" baseline="0" noProof="0" smtClean="0">
                <a:ln>
                  <a:noFill/>
                </a:ln>
                <a:solidFill>
                  <a:sysClr val="windowText" lastClr="000000"/>
                </a:solidFill>
                <a:effectLst/>
                <a:uLnTx/>
                <a:uFillTx/>
                <a:latin typeface="Calibri"/>
                <a:ea typeface="ＭＳ Ｐゴシック"/>
                <a:cs typeface="+mn-cs"/>
              </a:rPr>
              <a:t>の場合</a:t>
            </a:r>
            <a:endParaRPr kumimoji="1" lang="en-US" altLang="ja-JP" sz="1100" b="1" i="0" u="none" strike="noStrike" kern="0" cap="none" spc="0" normalizeH="0" baseline="0" noProof="0" smtClean="0">
              <a:ln>
                <a:noFill/>
              </a:ln>
              <a:solidFill>
                <a:sysClr val="windowText" lastClr="000000"/>
              </a:solidFill>
              <a:effectLst/>
              <a:uLnTx/>
              <a:uFillTx/>
              <a:latin typeface="Calibri"/>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smtClean="0">
                <a:ln>
                  <a:noFill/>
                </a:ln>
                <a:solidFill>
                  <a:sysClr val="windowText" lastClr="000000"/>
                </a:solidFill>
                <a:effectLst/>
                <a:uLnTx/>
                <a:uFillTx/>
                <a:latin typeface="Calibri"/>
                <a:ea typeface="ＭＳ Ｐゴシック"/>
                <a:cs typeface="+mn-cs"/>
              </a:rPr>
              <a:t>⇒工事事務費が補助対象工事費の</a:t>
            </a:r>
            <a:r>
              <a:rPr kumimoji="1" lang="en-US" altLang="ja-JP" sz="1100" b="0" i="0" u="none" strike="noStrike" kern="0" cap="none" spc="0" normalizeH="0" baseline="0" noProof="0" smtClean="0">
                <a:ln>
                  <a:noFill/>
                </a:ln>
                <a:solidFill>
                  <a:sysClr val="windowText" lastClr="000000"/>
                </a:solidFill>
                <a:effectLst/>
                <a:uLnTx/>
                <a:uFillTx/>
                <a:latin typeface="Calibri"/>
                <a:ea typeface="ＭＳ Ｐゴシック"/>
                <a:cs typeface="+mn-cs"/>
              </a:rPr>
              <a:t>2.6</a:t>
            </a:r>
            <a:r>
              <a:rPr kumimoji="1" lang="ja-JP" altLang="en-US" sz="1100" b="0" i="0" u="none" strike="noStrike" kern="0" cap="none" spc="0" normalizeH="0" baseline="0" noProof="0" smtClean="0">
                <a:ln>
                  <a:noFill/>
                </a:ln>
                <a:solidFill>
                  <a:sysClr val="windowText" lastClr="000000"/>
                </a:solidFill>
                <a:effectLst/>
                <a:uLnTx/>
                <a:uFillTx/>
                <a:latin typeface="Calibri"/>
                <a:ea typeface="ＭＳ Ｐゴシック"/>
                <a:cs typeface="+mn-cs"/>
              </a:rPr>
              <a:t>％を超えているので修正してください。各年度</a:t>
            </a:r>
            <a:r>
              <a:rPr kumimoji="1" lang="en-US" altLang="ja-JP" sz="1100" b="0" i="0" u="none" strike="noStrike" kern="0" cap="none" spc="0" normalizeH="0" baseline="0" noProof="0" smtClean="0">
                <a:ln>
                  <a:noFill/>
                </a:ln>
                <a:solidFill>
                  <a:sysClr val="windowText" lastClr="000000"/>
                </a:solidFill>
                <a:effectLst/>
                <a:uLnTx/>
                <a:uFillTx/>
                <a:latin typeface="Calibri"/>
                <a:ea typeface="ＭＳ Ｐゴシック"/>
                <a:cs typeface="+mn-cs"/>
              </a:rPr>
              <a:t>2.6</a:t>
            </a:r>
            <a:r>
              <a:rPr kumimoji="1" lang="ja-JP" altLang="en-US" sz="1100" b="0" i="0" u="none" strike="noStrike" kern="0" cap="none" spc="0" normalizeH="0" baseline="0" noProof="0" smtClean="0">
                <a:ln>
                  <a:noFill/>
                </a:ln>
                <a:solidFill>
                  <a:sysClr val="windowText" lastClr="000000"/>
                </a:solidFill>
                <a:effectLst/>
                <a:uLnTx/>
                <a:uFillTx/>
                <a:latin typeface="Calibri"/>
                <a:ea typeface="ＭＳ Ｐゴシック"/>
                <a:cs typeface="+mn-cs"/>
              </a:rPr>
              <a:t>％以下にする必要があります。</a:t>
            </a:r>
          </a:p>
        </xdr:txBody>
      </xdr:sp>
      <xdr:sp macro="" textlink="">
        <xdr:nvSpPr>
          <xdr:cNvPr id="5" name="テキスト ボックス 4"/>
          <xdr:cNvSpPr txBox="1"/>
        </xdr:nvSpPr>
        <xdr:spPr>
          <a:xfrm>
            <a:off x="10051676" y="3574676"/>
            <a:ext cx="4202206" cy="1053353"/>
          </a:xfrm>
          <a:prstGeom prst="rect">
            <a:avLst/>
          </a:prstGeom>
          <a:solidFill>
            <a:sysClr val="window" lastClr="FFFFFF"/>
          </a:solidFill>
          <a:ln w="952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smtClean="0">
                <a:ln>
                  <a:noFill/>
                </a:ln>
                <a:solidFill>
                  <a:sysClr val="windowText" lastClr="000000"/>
                </a:solidFill>
                <a:effectLst/>
                <a:uLnTx/>
                <a:uFillTx/>
                <a:latin typeface="Calibri"/>
                <a:ea typeface="ＭＳ Ｐゴシック"/>
                <a:cs typeface="+mn-cs"/>
              </a:rPr>
              <a:t>進捗率チェックが</a:t>
            </a:r>
            <a:r>
              <a:rPr kumimoji="1" lang="en-US" altLang="ja-JP" sz="1100" b="1" i="0" u="none" strike="noStrike" kern="0" cap="none" spc="0" normalizeH="0" baseline="0" noProof="0" smtClean="0">
                <a:ln>
                  <a:noFill/>
                </a:ln>
                <a:solidFill>
                  <a:sysClr val="windowText" lastClr="000000"/>
                </a:solidFill>
                <a:effectLst/>
                <a:uLnTx/>
                <a:uFillTx/>
                <a:latin typeface="Calibri"/>
                <a:ea typeface="ＭＳ Ｐゴシック"/>
                <a:cs typeface="+mn-cs"/>
              </a:rPr>
              <a:t>"×"</a:t>
            </a:r>
            <a:r>
              <a:rPr kumimoji="1" lang="ja-JP" altLang="en-US" sz="1100" b="1" i="0" u="none" strike="noStrike" kern="0" cap="none" spc="0" normalizeH="0" baseline="0" noProof="0" smtClean="0">
                <a:ln>
                  <a:noFill/>
                </a:ln>
                <a:solidFill>
                  <a:sysClr val="windowText" lastClr="000000"/>
                </a:solidFill>
                <a:effectLst/>
                <a:uLnTx/>
                <a:uFillTx/>
                <a:latin typeface="Calibri"/>
                <a:ea typeface="ＭＳ Ｐゴシック"/>
                <a:cs typeface="+mn-cs"/>
              </a:rPr>
              <a:t>の場合</a:t>
            </a:r>
            <a:endParaRPr kumimoji="1" lang="en-US" altLang="ja-JP" sz="1100" b="1" i="0" u="none" strike="noStrike" kern="0" cap="none" spc="0" normalizeH="0" baseline="0" noProof="0" smtClean="0">
              <a:ln>
                <a:noFill/>
              </a:ln>
              <a:solidFill>
                <a:sysClr val="windowText" lastClr="000000"/>
              </a:solidFill>
              <a:effectLst/>
              <a:uLnTx/>
              <a:uFillTx/>
              <a:latin typeface="Calibri"/>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smtClean="0">
                <a:ln>
                  <a:noFill/>
                </a:ln>
                <a:solidFill>
                  <a:sysClr val="windowText" lastClr="000000"/>
                </a:solidFill>
                <a:effectLst/>
                <a:uLnTx/>
                <a:uFillTx/>
                <a:latin typeface="Calibri"/>
                <a:ea typeface="ＭＳ Ｐゴシック"/>
                <a:cs typeface="+mn-cs"/>
              </a:rPr>
              <a:t>⇒１年目の補助対象経費の小計が、年度合計</a:t>
            </a:r>
            <a:r>
              <a:rPr kumimoji="1" lang="en-US" altLang="ja-JP" sz="1100" b="0" i="0" u="none" strike="noStrike" kern="0" cap="none" spc="0" normalizeH="0" baseline="0" noProof="0" smtClean="0">
                <a:ln>
                  <a:noFill/>
                </a:ln>
                <a:solidFill>
                  <a:sysClr val="windowText" lastClr="000000"/>
                </a:solidFill>
                <a:effectLst/>
                <a:uLnTx/>
                <a:uFillTx/>
                <a:latin typeface="Calibri"/>
                <a:ea typeface="ＭＳ Ｐゴシック"/>
                <a:cs typeface="+mn-cs"/>
              </a:rPr>
              <a:t>×</a:t>
            </a:r>
            <a:r>
              <a:rPr kumimoji="1" lang="ja-JP" altLang="en-US" sz="1100" b="0" i="0" u="none" strike="noStrike" kern="0" cap="none" spc="0" normalizeH="0" baseline="0" noProof="0" smtClean="0">
                <a:ln>
                  <a:noFill/>
                </a:ln>
                <a:solidFill>
                  <a:sysClr val="windowText" lastClr="000000"/>
                </a:solidFill>
                <a:effectLst/>
                <a:uLnTx/>
                <a:uFillTx/>
                <a:latin typeface="Calibri"/>
                <a:ea typeface="ＭＳ Ｐゴシック"/>
                <a:cs typeface="+mn-cs"/>
              </a:rPr>
              <a:t>進捗率を超えていないので、補助対象工事費の金額（水色セル部分）を調整するなどして修正して下さい。</a:t>
            </a:r>
          </a:p>
        </xdr:txBody>
      </xdr:sp>
      <xdr:sp macro="" textlink="">
        <xdr:nvSpPr>
          <xdr:cNvPr id="6" name="テキスト ボックス 5"/>
          <xdr:cNvSpPr txBox="1"/>
        </xdr:nvSpPr>
        <xdr:spPr>
          <a:xfrm>
            <a:off x="10040471" y="549089"/>
            <a:ext cx="4202206" cy="661148"/>
          </a:xfrm>
          <a:prstGeom prst="rect">
            <a:avLst/>
          </a:prstGeom>
          <a:solidFill>
            <a:sysClr val="window" lastClr="FFFFFF"/>
          </a:solidFill>
          <a:ln w="952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smtClean="0">
                <a:ln>
                  <a:noFill/>
                </a:ln>
                <a:solidFill>
                  <a:sysClr val="windowText" lastClr="000000"/>
                </a:solidFill>
                <a:effectLst/>
                <a:uLnTx/>
                <a:uFillTx/>
                <a:latin typeface="Calibri"/>
                <a:ea typeface="ＭＳ Ｐゴシック"/>
                <a:cs typeface="+mn-cs"/>
              </a:rPr>
              <a:t>チェックがすべて</a:t>
            </a:r>
            <a:r>
              <a:rPr kumimoji="1" lang="en-US" altLang="ja-JP" sz="1400" b="1" i="0" u="none" strike="noStrike" kern="0" cap="none" spc="0" normalizeH="0" baseline="0" noProof="0" smtClean="0">
                <a:ln>
                  <a:noFill/>
                </a:ln>
                <a:solidFill>
                  <a:sysClr val="windowText" lastClr="000000"/>
                </a:solidFill>
                <a:effectLst/>
                <a:uLnTx/>
                <a:uFillTx/>
                <a:latin typeface="Calibri"/>
                <a:ea typeface="ＭＳ Ｐゴシック"/>
                <a:cs typeface="+mn-cs"/>
              </a:rPr>
              <a:t>"OK"</a:t>
            </a:r>
            <a:r>
              <a:rPr kumimoji="1" lang="ja-JP" altLang="en-US" sz="1400" b="1" i="0" u="none" strike="noStrike" kern="0" cap="none" spc="0" normalizeH="0" baseline="0" noProof="0" smtClean="0">
                <a:ln>
                  <a:noFill/>
                </a:ln>
                <a:solidFill>
                  <a:sysClr val="windowText" lastClr="000000"/>
                </a:solidFill>
                <a:effectLst/>
                <a:uLnTx/>
                <a:uFillTx/>
                <a:latin typeface="Calibri"/>
                <a:ea typeface="ＭＳ Ｐゴシック"/>
                <a:cs typeface="+mn-cs"/>
              </a:rPr>
              <a:t>になっていることを確認の上、</a:t>
            </a:r>
            <a:endParaRPr kumimoji="1" lang="en-US" altLang="ja-JP" sz="1400" b="1" i="0" u="none" strike="noStrike" kern="0" cap="none" spc="0" normalizeH="0" baseline="0" noProof="0" smtClean="0">
              <a:ln>
                <a:noFill/>
              </a:ln>
              <a:solidFill>
                <a:sysClr val="windowText" lastClr="000000"/>
              </a:solidFill>
              <a:effectLst/>
              <a:uLnTx/>
              <a:uFillTx/>
              <a:latin typeface="Calibri"/>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smtClean="0">
                <a:ln>
                  <a:noFill/>
                </a:ln>
                <a:solidFill>
                  <a:sysClr val="windowText" lastClr="000000"/>
                </a:solidFill>
                <a:effectLst/>
                <a:uLnTx/>
                <a:uFillTx/>
                <a:latin typeface="Calibri"/>
                <a:ea typeface="ＭＳ Ｐゴシック"/>
                <a:cs typeface="+mn-cs"/>
              </a:rPr>
              <a:t>ご提出ください。</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I32"/>
  <sheetViews>
    <sheetView tabSelected="1" view="pageBreakPreview" topLeftCell="A13" zoomScale="70" zoomScaleNormal="75" zoomScaleSheetLayoutView="70" workbookViewId="0">
      <selection activeCell="D18" sqref="D18"/>
    </sheetView>
  </sheetViews>
  <sheetFormatPr defaultColWidth="8" defaultRowHeight="30" customHeight="1" x14ac:dyDescent="0.4"/>
  <cols>
    <col min="1" max="1" width="3.21875" style="2" customWidth="1"/>
    <col min="2" max="2" width="6" style="2" customWidth="1"/>
    <col min="3" max="3" width="18.33203125" style="2" customWidth="1"/>
    <col min="4" max="4" width="13.88671875" style="2" customWidth="1"/>
    <col min="5" max="5" width="7.6640625" style="2" customWidth="1"/>
    <col min="6" max="6" width="13.88671875" style="2" customWidth="1"/>
    <col min="7" max="7" width="7.6640625" style="2" customWidth="1"/>
    <col min="8" max="8" width="13.88671875" style="2" customWidth="1"/>
    <col min="9" max="9" width="7.109375" style="2" bestFit="1" customWidth="1"/>
    <col min="10" max="16384" width="8" style="2"/>
  </cols>
  <sheetData>
    <row r="1" spans="2:9" ht="15.75" customHeight="1" x14ac:dyDescent="0.4">
      <c r="B1" s="2" t="s">
        <v>29</v>
      </c>
    </row>
    <row r="2" spans="2:9" ht="21.75" thickBot="1" x14ac:dyDescent="0.45">
      <c r="B2" s="78" t="s">
        <v>30</v>
      </c>
      <c r="C2" s="78"/>
      <c r="D2" s="78"/>
      <c r="E2" s="78"/>
      <c r="F2" s="78"/>
      <c r="G2" s="78"/>
      <c r="H2" s="78"/>
      <c r="I2" s="1"/>
    </row>
    <row r="3" spans="2:9" ht="17.25" x14ac:dyDescent="0.4">
      <c r="B3" s="84" t="s">
        <v>16</v>
      </c>
      <c r="C3" s="84"/>
      <c r="D3" s="84"/>
      <c r="E3" s="3"/>
      <c r="F3" s="97"/>
      <c r="G3" s="101" t="s">
        <v>33</v>
      </c>
      <c r="H3" s="98"/>
    </row>
    <row r="4" spans="2:9" ht="18" thickBot="1" x14ac:dyDescent="0.45">
      <c r="B4" s="84" t="s">
        <v>17</v>
      </c>
      <c r="C4" s="84"/>
      <c r="D4" s="84"/>
      <c r="E4" s="3"/>
      <c r="F4" s="99"/>
      <c r="G4" s="102" t="s">
        <v>33</v>
      </c>
      <c r="H4" s="100"/>
    </row>
    <row r="5" spans="2:9" ht="17.25" x14ac:dyDescent="0.4">
      <c r="B5" s="85" t="s">
        <v>18</v>
      </c>
      <c r="C5" s="85"/>
      <c r="D5" s="85"/>
      <c r="E5" s="4"/>
      <c r="F5" s="4"/>
      <c r="G5" s="3"/>
      <c r="H5" s="3"/>
    </row>
    <row r="6" spans="2:9" ht="17.25" x14ac:dyDescent="0.4">
      <c r="B6" s="45"/>
      <c r="C6" s="45"/>
      <c r="D6" s="45"/>
      <c r="E6" s="5"/>
      <c r="F6" s="5"/>
      <c r="G6" s="3"/>
      <c r="H6" s="6" t="s">
        <v>31</v>
      </c>
    </row>
    <row r="7" spans="2:9" ht="30" customHeight="1" x14ac:dyDescent="0.4">
      <c r="B7" s="79" t="s">
        <v>0</v>
      </c>
      <c r="C7" s="80" t="s">
        <v>1</v>
      </c>
      <c r="D7" s="7" t="s">
        <v>2</v>
      </c>
      <c r="E7" s="81" t="s">
        <v>3</v>
      </c>
      <c r="F7" s="82"/>
      <c r="G7" s="82"/>
      <c r="H7" s="83"/>
    </row>
    <row r="8" spans="2:9" ht="30" customHeight="1" x14ac:dyDescent="0.4">
      <c r="B8" s="80"/>
      <c r="C8" s="80"/>
      <c r="D8" s="8"/>
      <c r="E8" s="96"/>
      <c r="F8" s="9" t="s">
        <v>4</v>
      </c>
      <c r="G8" s="96"/>
      <c r="H8" s="9" t="s">
        <v>4</v>
      </c>
    </row>
    <row r="9" spans="2:9" ht="34.5" customHeight="1" thickBot="1" x14ac:dyDescent="0.45">
      <c r="B9" s="80"/>
      <c r="C9" s="80"/>
      <c r="D9" s="7" t="s">
        <v>5</v>
      </c>
      <c r="E9" s="7" t="s">
        <v>6</v>
      </c>
      <c r="F9" s="7" t="s">
        <v>5</v>
      </c>
      <c r="G9" s="7" t="s">
        <v>6</v>
      </c>
      <c r="H9" s="7" t="s">
        <v>5</v>
      </c>
      <c r="I9" s="10" t="s">
        <v>32</v>
      </c>
    </row>
    <row r="10" spans="2:9" ht="27" customHeight="1" thickTop="1" x14ac:dyDescent="0.4">
      <c r="B10" s="68" t="s">
        <v>7</v>
      </c>
      <c r="C10" s="11" t="s">
        <v>19</v>
      </c>
      <c r="D10" s="90"/>
      <c r="E10" s="86"/>
      <c r="F10" s="87"/>
      <c r="G10" s="46">
        <f>1-E10</f>
        <v>1</v>
      </c>
      <c r="H10" s="92">
        <f>D10-F10</f>
        <v>0</v>
      </c>
      <c r="I10" s="12" t="str">
        <f>IF(D10=ROUND(F10,0)+ROUND(H10,0),"OK","×")</f>
        <v>OK</v>
      </c>
    </row>
    <row r="11" spans="2:9" ht="27" customHeight="1" x14ac:dyDescent="0.4">
      <c r="B11" s="69"/>
      <c r="C11" s="13" t="s">
        <v>20</v>
      </c>
      <c r="D11" s="91"/>
      <c r="E11" s="88"/>
      <c r="F11" s="89"/>
      <c r="G11" s="48">
        <f t="shared" ref="G11:G16" si="0">1-E11</f>
        <v>1</v>
      </c>
      <c r="H11" s="93">
        <f t="shared" ref="H11:H17" si="1">D11-F11</f>
        <v>0</v>
      </c>
      <c r="I11" s="12" t="str">
        <f t="shared" ref="I11:I17" si="2">IF(D11=ROUND(F11,0)+ROUND(H11,0),"OK","×")</f>
        <v>OK</v>
      </c>
    </row>
    <row r="12" spans="2:9" ht="27" customHeight="1" x14ac:dyDescent="0.4">
      <c r="B12" s="69"/>
      <c r="C12" s="13" t="s">
        <v>21</v>
      </c>
      <c r="D12" s="91"/>
      <c r="E12" s="88"/>
      <c r="F12" s="89"/>
      <c r="G12" s="48">
        <f t="shared" si="0"/>
        <v>1</v>
      </c>
      <c r="H12" s="93">
        <f t="shared" si="1"/>
        <v>0</v>
      </c>
      <c r="I12" s="12" t="str">
        <f t="shared" si="2"/>
        <v>OK</v>
      </c>
    </row>
    <row r="13" spans="2:9" ht="27" customHeight="1" x14ac:dyDescent="0.4">
      <c r="B13" s="69"/>
      <c r="C13" s="13" t="s">
        <v>22</v>
      </c>
      <c r="D13" s="91"/>
      <c r="E13" s="88"/>
      <c r="F13" s="89"/>
      <c r="G13" s="48">
        <f t="shared" si="0"/>
        <v>1</v>
      </c>
      <c r="H13" s="93">
        <f t="shared" si="1"/>
        <v>0</v>
      </c>
      <c r="I13" s="12" t="str">
        <f t="shared" si="2"/>
        <v>OK</v>
      </c>
    </row>
    <row r="14" spans="2:9" ht="27" customHeight="1" x14ac:dyDescent="0.4">
      <c r="B14" s="69"/>
      <c r="C14" s="13" t="s">
        <v>23</v>
      </c>
      <c r="D14" s="91"/>
      <c r="E14" s="88"/>
      <c r="F14" s="89"/>
      <c r="G14" s="48">
        <f t="shared" si="0"/>
        <v>1</v>
      </c>
      <c r="H14" s="93">
        <f t="shared" si="1"/>
        <v>0</v>
      </c>
      <c r="I14" s="12" t="str">
        <f t="shared" si="2"/>
        <v>OK</v>
      </c>
    </row>
    <row r="15" spans="2:9" ht="27" customHeight="1" x14ac:dyDescent="0.4">
      <c r="B15" s="69"/>
      <c r="C15" s="13" t="s">
        <v>24</v>
      </c>
      <c r="D15" s="91"/>
      <c r="E15" s="88"/>
      <c r="F15" s="89"/>
      <c r="G15" s="48">
        <f t="shared" si="0"/>
        <v>1</v>
      </c>
      <c r="H15" s="93">
        <f t="shared" si="1"/>
        <v>0</v>
      </c>
      <c r="I15" s="12" t="str">
        <f t="shared" si="2"/>
        <v>OK</v>
      </c>
    </row>
    <row r="16" spans="2:9" ht="27" customHeight="1" x14ac:dyDescent="0.4">
      <c r="B16" s="69"/>
      <c r="C16" s="13" t="s">
        <v>25</v>
      </c>
      <c r="D16" s="91"/>
      <c r="E16" s="88"/>
      <c r="F16" s="89"/>
      <c r="G16" s="48">
        <f t="shared" si="0"/>
        <v>1</v>
      </c>
      <c r="H16" s="93">
        <f t="shared" si="1"/>
        <v>0</v>
      </c>
      <c r="I16" s="12" t="str">
        <f t="shared" si="2"/>
        <v>OK</v>
      </c>
    </row>
    <row r="17" spans="2:9" ht="27" customHeight="1" x14ac:dyDescent="0.4">
      <c r="B17" s="69"/>
      <c r="C17" s="13" t="s">
        <v>26</v>
      </c>
      <c r="D17" s="91"/>
      <c r="E17" s="88"/>
      <c r="F17" s="89"/>
      <c r="G17" s="48"/>
      <c r="H17" s="93">
        <f>D17-F17</f>
        <v>0</v>
      </c>
      <c r="I17" s="12" t="str">
        <f t="shared" si="2"/>
        <v>OK</v>
      </c>
    </row>
    <row r="18" spans="2:9" ht="27" customHeight="1" x14ac:dyDescent="0.4">
      <c r="B18" s="69"/>
      <c r="C18" s="14" t="s">
        <v>27</v>
      </c>
      <c r="D18" s="91"/>
      <c r="E18" s="15"/>
      <c r="F18" s="16"/>
      <c r="G18" s="48"/>
      <c r="H18" s="93">
        <f>D18</f>
        <v>0</v>
      </c>
      <c r="I18" s="12"/>
    </row>
    <row r="19" spans="2:9" ht="44.25" customHeight="1" x14ac:dyDescent="0.4">
      <c r="B19" s="69"/>
      <c r="C19" s="17" t="s">
        <v>8</v>
      </c>
      <c r="D19" s="18">
        <f>SUM(D10:D18)</f>
        <v>0</v>
      </c>
      <c r="E19" s="50" t="e">
        <f>ROUNDDOWN(F22/D22,2)</f>
        <v>#DIV/0!</v>
      </c>
      <c r="F19" s="51">
        <f>SUM(F10:F18)</f>
        <v>0</v>
      </c>
      <c r="G19" s="50" t="e">
        <f>1-E19</f>
        <v>#DIV/0!</v>
      </c>
      <c r="H19" s="52">
        <f>SUM(H10:H18)</f>
        <v>0</v>
      </c>
      <c r="I19" s="12" t="str">
        <f t="shared" ref="I19:I28" si="3">IF(D19=ROUND(F19,0)+ROUND(H19,0),"OK","×")</f>
        <v>OK</v>
      </c>
    </row>
    <row r="20" spans="2:9" ht="28.5" x14ac:dyDescent="0.4">
      <c r="B20" s="69"/>
      <c r="C20" s="19" t="s">
        <v>9</v>
      </c>
      <c r="D20" s="20">
        <f>SUM(F20+H20)</f>
        <v>0</v>
      </c>
      <c r="E20" s="94"/>
      <c r="F20" s="95"/>
      <c r="G20" s="94"/>
      <c r="H20" s="95"/>
      <c r="I20" s="12" t="str">
        <f t="shared" si="3"/>
        <v>OK</v>
      </c>
    </row>
    <row r="21" spans="2:9" ht="14.25" x14ac:dyDescent="0.4">
      <c r="B21" s="69"/>
      <c r="C21" s="21"/>
      <c r="D21" s="22"/>
      <c r="E21" s="53"/>
      <c r="F21" s="54" t="str">
        <f>IF(F20&lt;=F19*0.026,"OK","×")</f>
        <v>OK</v>
      </c>
      <c r="G21" s="55"/>
      <c r="H21" s="54" t="str">
        <f t="shared" ref="H21" si="4">IF(H20&lt;=H19*0.026,"OK","×")</f>
        <v>OK</v>
      </c>
      <c r="I21" s="12"/>
    </row>
    <row r="22" spans="2:9" ht="44.25" customHeight="1" x14ac:dyDescent="0.4">
      <c r="B22" s="69"/>
      <c r="C22" s="23" t="s">
        <v>10</v>
      </c>
      <c r="D22" s="20">
        <f>SUM(D19+D20)</f>
        <v>0</v>
      </c>
      <c r="E22" s="56" t="e">
        <f>ROUNDDOWN(F22/D22,2)</f>
        <v>#DIV/0!</v>
      </c>
      <c r="F22" s="57">
        <f>SUM(F19+F20)</f>
        <v>0</v>
      </c>
      <c r="G22" s="56" t="e">
        <f>1-E22</f>
        <v>#DIV/0!</v>
      </c>
      <c r="H22" s="58">
        <f>SUM(H19:H20)</f>
        <v>0</v>
      </c>
      <c r="I22" s="12" t="str">
        <f t="shared" si="3"/>
        <v>OK</v>
      </c>
    </row>
    <row r="23" spans="2:9" ht="15" thickBot="1" x14ac:dyDescent="0.45">
      <c r="B23" s="24"/>
      <c r="C23" s="25"/>
      <c r="D23" s="26"/>
      <c r="E23" s="59" t="e">
        <f>IF(E22&gt;=H3,"OK","×")</f>
        <v>#DIV/0!</v>
      </c>
      <c r="F23" s="60"/>
      <c r="G23" s="61"/>
      <c r="H23" s="62"/>
      <c r="I23" s="27"/>
    </row>
    <row r="24" spans="2:9" ht="29.25" customHeight="1" thickTop="1" x14ac:dyDescent="0.4">
      <c r="B24" s="70" t="s">
        <v>11</v>
      </c>
      <c r="C24" s="28" t="s">
        <v>12</v>
      </c>
      <c r="D24" s="90"/>
      <c r="E24" s="86"/>
      <c r="F24" s="87"/>
      <c r="G24" s="46">
        <f>1-E24</f>
        <v>1</v>
      </c>
      <c r="H24" s="47">
        <f>D24-F24</f>
        <v>0</v>
      </c>
      <c r="I24" s="12" t="str">
        <f t="shared" si="3"/>
        <v>OK</v>
      </c>
    </row>
    <row r="25" spans="2:9" ht="29.25" customHeight="1" x14ac:dyDescent="0.4">
      <c r="B25" s="71"/>
      <c r="C25" s="29" t="s">
        <v>13</v>
      </c>
      <c r="D25" s="91"/>
      <c r="E25" s="88"/>
      <c r="F25" s="89"/>
      <c r="G25" s="48">
        <f t="shared" ref="G25" si="5">1-E25</f>
        <v>1</v>
      </c>
      <c r="H25" s="49">
        <f t="shared" ref="H25" si="6">D25-F25</f>
        <v>0</v>
      </c>
      <c r="I25" s="12" t="str">
        <f t="shared" si="3"/>
        <v>OK</v>
      </c>
    </row>
    <row r="26" spans="2:9" ht="29.25" customHeight="1" x14ac:dyDescent="0.4">
      <c r="B26" s="71"/>
      <c r="C26" s="30"/>
      <c r="D26" s="31"/>
      <c r="E26" s="32"/>
      <c r="F26" s="33"/>
      <c r="G26" s="63"/>
      <c r="H26" s="64"/>
      <c r="I26" s="12" t="str">
        <f t="shared" si="3"/>
        <v>OK</v>
      </c>
    </row>
    <row r="27" spans="2:9" ht="44.25" customHeight="1" thickBot="1" x14ac:dyDescent="0.45">
      <c r="B27" s="72"/>
      <c r="C27" s="34" t="s">
        <v>14</v>
      </c>
      <c r="D27" s="35">
        <f>SUM(D24:D25)</f>
        <v>0</v>
      </c>
      <c r="E27" s="65"/>
      <c r="F27" s="66">
        <f>SUM(F24:F25)</f>
        <v>0</v>
      </c>
      <c r="G27" s="65"/>
      <c r="H27" s="67">
        <f>SUM(H24:H25)</f>
        <v>0</v>
      </c>
      <c r="I27" s="12" t="str">
        <f t="shared" si="3"/>
        <v>OK</v>
      </c>
    </row>
    <row r="28" spans="2:9" ht="44.25" customHeight="1" thickTop="1" x14ac:dyDescent="0.4">
      <c r="B28" s="73" t="s">
        <v>15</v>
      </c>
      <c r="C28" s="74"/>
      <c r="D28" s="36">
        <f>SUM(D22+D27)</f>
        <v>0</v>
      </c>
      <c r="E28" s="37"/>
      <c r="F28" s="38">
        <f>SUM(F22+F27)</f>
        <v>0</v>
      </c>
      <c r="G28" s="37"/>
      <c r="H28" s="39">
        <f>SUM(H22+H27)</f>
        <v>0</v>
      </c>
      <c r="I28" s="12" t="str">
        <f t="shared" si="3"/>
        <v>OK</v>
      </c>
    </row>
    <row r="29" spans="2:9" ht="12" customHeight="1" x14ac:dyDescent="0.4">
      <c r="B29" s="40"/>
      <c r="C29" s="41"/>
      <c r="D29" s="42"/>
      <c r="E29" s="42"/>
      <c r="F29" s="42"/>
      <c r="G29" s="42"/>
      <c r="H29" s="42"/>
    </row>
    <row r="30" spans="2:9" ht="93.75" customHeight="1" x14ac:dyDescent="0.4">
      <c r="B30" s="75" t="s">
        <v>28</v>
      </c>
      <c r="C30" s="75"/>
      <c r="D30" s="75"/>
      <c r="E30" s="75"/>
      <c r="F30" s="75"/>
      <c r="G30" s="75"/>
      <c r="H30" s="75"/>
    </row>
    <row r="31" spans="2:9" ht="24.75" customHeight="1" x14ac:dyDescent="0.4">
      <c r="B31" s="43"/>
      <c r="C31" s="76"/>
      <c r="D31" s="77"/>
      <c r="E31" s="77"/>
      <c r="F31" s="77"/>
      <c r="G31" s="77"/>
      <c r="H31" s="77"/>
    </row>
    <row r="32" spans="2:9" ht="24.75" customHeight="1" x14ac:dyDescent="0.4">
      <c r="C32" s="44"/>
      <c r="D32" s="44"/>
      <c r="E32" s="44"/>
      <c r="F32" s="44"/>
      <c r="G32" s="44"/>
      <c r="H32" s="44"/>
    </row>
  </sheetData>
  <mergeCells count="12">
    <mergeCell ref="B2:H2"/>
    <mergeCell ref="B3:D3"/>
    <mergeCell ref="B4:D4"/>
    <mergeCell ref="B5:D5"/>
    <mergeCell ref="B7:B9"/>
    <mergeCell ref="C7:C9"/>
    <mergeCell ref="E7:H7"/>
    <mergeCell ref="B10:B22"/>
    <mergeCell ref="B24:B27"/>
    <mergeCell ref="B28:C28"/>
    <mergeCell ref="B30:H30"/>
    <mergeCell ref="C31:H31"/>
  </mergeCells>
  <phoneticPr fontId="3"/>
  <pageMargins left="0.59055118110236227" right="0.39370078740157483" top="0.59055118110236227" bottom="0.59055118110236227" header="0.51181102362204722" footer="0.51181102362204722"/>
  <pageSetup paperSize="9" scale="8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vt:lpstr>
      <vt:lpstr>別紙!Print_Area</vt:lpstr>
    </vt:vector>
  </TitlesOfParts>
  <Company>品川区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哲太</dc:creator>
  <cp:lastModifiedBy>小林　哲太</cp:lastModifiedBy>
  <cp:lastPrinted>2022-03-31T01:06:43Z</cp:lastPrinted>
  <dcterms:created xsi:type="dcterms:W3CDTF">2022-03-28T05:15:15Z</dcterms:created>
  <dcterms:modified xsi:type="dcterms:W3CDTF">2022-04-19T08:21:37Z</dcterms:modified>
</cp:coreProperties>
</file>