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drawings/drawing2.xml" ContentType="application/vnd.openxmlformats-officedocument.drawing+xml"/>
  <Override PartName="/xl/drawings/drawing3.xml" ContentType="application/vnd.openxmlformats-officedocument.drawing+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omments1.xml" ContentType="application/vnd.openxmlformats-officedocument.spreadsheetml.comments+xml"/>
  <Override PartName="/xl/drawings/drawing4.xml" ContentType="application/vnd.openxmlformats-officedocument.drawing+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mc:Ignorable="x15">
  <fileVersion appName="xl" lastEdited="6" lowestEdited="6" rupBuild="14420"/>
  <workbookPr codeName="ThisWorkbook" filterPrivacy="1"/>
  <bookViews>
    <workbookView windowHeight="12210" windowWidth="28800" xWindow="0" yWindow="0"/>
  </bookViews>
  <sheets>
    <sheet r:id="rId1" name="提出書類一覧" sheetId="94"/>
    <sheet r:id="rId2" name="第1号様式" sheetId="99"/>
    <sheet r:id="rId3" name="付表１" sheetId="83"/>
    <sheet r:id="rId4" name="付表２" sheetId="85"/>
    <sheet r:id="rId5" name="付表３" sheetId="84"/>
    <sheet r:id="rId6" name="（加算）体制状況一覧" sheetId="95"/>
    <sheet r:id="rId7" name="（加算）体制等に関する届出書" sheetId="96"/>
    <sheet r:id="rId8" name="参考様式1_勤務形態一覧表（児童発達支援・放課後デイサービス）" sheetId="121"/>
    <sheet r:id="rId9" name="参考様式1_勤務形態一覧表（児発・主として重症心身障害児）" sheetId="122"/>
    <sheet r:id="rId10" name="参考様式1_勤務形態一覧表（児童発達支援センター）" sheetId="123"/>
    <sheet r:id="rId11" name="参考様式1_勤務形態一覧表（居宅訪問型児童発達支援）" sheetId="124"/>
    <sheet r:id="rId12" name="参考様式1_勤務形態一覧表（保育所等訪問支援）" sheetId="125"/>
    <sheet r:id="rId13" name="選択肢" sheetId="126"/>
    <sheet r:id="rId14" name="参考様式2_管理者経歴書" sheetId="102"/>
    <sheet r:id="rId15" name="参考様式3_児発管経歴書" sheetId="104"/>
    <sheet r:id="rId16" name="参考様式4_実務経験証明書" sheetId="105"/>
    <sheet r:id="rId17" name="参考様式5_誓約書" sheetId="106"/>
    <sheet r:id="rId18" name="誓約書-別紙1" sheetId="107"/>
    <sheet r:id="rId19" name="誓約書-別紙2" sheetId="110"/>
    <sheet r:id="rId20" name="参考様式6_苦情解決措置の概要" sheetId="113"/>
    <sheet r:id="rId21" name="参考様式7_協力医療機関" sheetId="114"/>
    <sheet r:id="rId22" name="参考様式8_設備・備品等一覧表" sheetId="115"/>
    <sheet r:id="rId23" name="参考様式9_耐震調査票" sheetId="116"/>
    <sheet r:id="rId24" name="参考様式10_事業開始届 " sheetId="118"/>
    <sheet r:id="rId25" name="参考様式11_収支予算書" sheetId="119"/>
    <sheet r:id="rId26" name="参考様式12_社保・労保加入状況" sheetId="117"/>
    <sheet r:id="rId27" name="参考様式13_メールアドレスの登録 " sheetId="120"/>
    <sheet r:id="rId28" name="付表３－２" sheetId="27" state="hidden"/>
  </sheets>
  <externalReferences>
    <externalReference r:id="rId29"/>
    <externalReference r:id="rId30"/>
  </externalReferences>
  <definedNames>
    <definedName name="__________kk29">#REF!</definedName>
    <definedName name="_________kk06">#REF!</definedName>
    <definedName localSheetId="19" name="_________kk29">#REF!</definedName>
    <definedName localSheetId="1" name="_________kk29">#REF!</definedName>
    <definedName name="_________kk29">#REF!</definedName>
    <definedName localSheetId="19" name="________kk06">#REF!</definedName>
    <definedName localSheetId="1" name="________kk06">#REF!</definedName>
    <definedName name="________kk06">#REF!</definedName>
    <definedName localSheetId="19" name="________kk29">#REF!</definedName>
    <definedName localSheetId="1" name="________kk29">#REF!</definedName>
    <definedName name="________kk29">#REF!</definedName>
    <definedName localSheetId="1" name="_______kk06">#REF!</definedName>
    <definedName name="_______kk06">#REF!</definedName>
    <definedName localSheetId="1" name="_______kk29">#REF!</definedName>
    <definedName name="_______kk29">#REF!</definedName>
    <definedName localSheetId="1" name="______kk06">#REF!</definedName>
    <definedName name="______kk06">#REF!</definedName>
    <definedName localSheetId="1" name="______kk29">#REF!</definedName>
    <definedName name="______kk29">#REF!</definedName>
    <definedName localSheetId="1" name="_____kk06">#REF!</definedName>
    <definedName name="_____kk06">#REF!</definedName>
    <definedName localSheetId="1" name="_____kk29">#REF!</definedName>
    <definedName name="_____kk29">#REF!</definedName>
    <definedName localSheetId="1" name="____kk06">#REF!</definedName>
    <definedName name="____kk06">#REF!</definedName>
    <definedName localSheetId="1" name="____kk29">#REF!</definedName>
    <definedName name="____kk29">#REF!</definedName>
    <definedName localSheetId="1" name="___kk06">#REF!</definedName>
    <definedName name="___kk06">#REF!</definedName>
    <definedName localSheetId="1" name="___kk29">#REF!</definedName>
    <definedName name="___kk29">#REF!</definedName>
    <definedName localSheetId="23" name="__kk06">#REF!</definedName>
    <definedName localSheetId="25" name="__kk06">#REF!</definedName>
    <definedName localSheetId="26" name="__kk06">#REF!</definedName>
    <definedName localSheetId="20" name="__kk06">#REF!</definedName>
    <definedName localSheetId="21" name="__kk06">#REF!</definedName>
    <definedName localSheetId="22" name="__kk06">#REF!</definedName>
    <definedName localSheetId="1" name="__kk06">#REF!</definedName>
    <definedName name="__kk06">#REF!</definedName>
    <definedName localSheetId="23" name="__kk29">#REF!</definedName>
    <definedName localSheetId="25" name="__kk29">#REF!</definedName>
    <definedName localSheetId="26" name="__kk29">#REF!</definedName>
    <definedName localSheetId="20" name="__kk29">#REF!</definedName>
    <definedName localSheetId="21" name="__kk29">#REF!</definedName>
    <definedName localSheetId="22" name="__kk29">#REF!</definedName>
    <definedName localSheetId="1" name="__kk29">#REF!</definedName>
    <definedName name="__kk29">#REF!</definedName>
    <definedName name="__KK30">#REF!</definedName>
    <definedName hidden="1" localSheetId="7" name="_xlnm._FilterDatabase">'参考様式1_勤務形態一覧表（児童発達支援・放課後デイサービス）'!$AK$5:$AK$6</definedName>
    <definedName localSheetId="23" name="_kk06">#REF!</definedName>
    <definedName localSheetId="25" name="_kk06">#REF!</definedName>
    <definedName localSheetId="26" name="_kk06">#REF!</definedName>
    <definedName localSheetId="20" name="_kk06">#REF!</definedName>
    <definedName localSheetId="21" name="_kk06">#REF!</definedName>
    <definedName localSheetId="22" name="_kk06">#REF!</definedName>
    <definedName localSheetId="1" name="_kk06">#REF!</definedName>
    <definedName name="_kk06">#REF!</definedName>
    <definedName localSheetId="1" name="_kk29">#REF!</definedName>
    <definedName name="_kk29">#REF!</definedName>
    <definedName name="_m">#REF!</definedName>
    <definedName name="_miyaji">#REF!</definedName>
    <definedName localSheetId="1" name="Avrg">#REF!</definedName>
    <definedName name="Avrg">#REF!</definedName>
    <definedName localSheetId="1" name="avrg1">#REF!</definedName>
    <definedName name="avrg1">#REF!</definedName>
    <definedName localSheetId="1" name="DaihyoFurigana">#REF!</definedName>
    <definedName name="DaihyoFurigana">#REF!</definedName>
    <definedName localSheetId="1" name="DaihyoJyusho">#REF!</definedName>
    <definedName name="DaihyoJyusho">#REF!</definedName>
    <definedName localSheetId="1" name="DaihyoShimei">#REF!</definedName>
    <definedName name="DaihyoShimei">#REF!</definedName>
    <definedName localSheetId="1" name="DaihyoShokumei">#REF!</definedName>
    <definedName name="DaihyoShokumei">#REF!</definedName>
    <definedName localSheetId="1" name="DaihyoYubin">#REF!</definedName>
    <definedName name="DaihyoYubin">#REF!</definedName>
    <definedName localSheetId="1" name="houjin">#REF!</definedName>
    <definedName name="houjin">#REF!</definedName>
    <definedName localSheetId="1" name="HoujinShokatsu">#REF!</definedName>
    <definedName name="HoujinShokatsu">#REF!</definedName>
    <definedName localSheetId="1" name="HoujinSyubetsu">#REF!</definedName>
    <definedName name="HoujinSyubetsu">#REF!</definedName>
    <definedName localSheetId="1" name="HoujinSyubetu">#REF!</definedName>
    <definedName name="HoujinSyubetu">#REF!</definedName>
    <definedName localSheetId="1" name="JigyoFax">#REF!</definedName>
    <definedName name="JigyoFax">#REF!</definedName>
    <definedName localSheetId="1" name="jigyoFurigana">#REF!</definedName>
    <definedName name="jigyoFurigana">#REF!</definedName>
    <definedName localSheetId="1" name="JigyoMeisyo">#REF!</definedName>
    <definedName name="JigyoMeisyo">#REF!</definedName>
    <definedName localSheetId="1" name="JigyoShozai">#REF!</definedName>
    <definedName name="JigyoShozai">#REF!</definedName>
    <definedName localSheetId="1" name="JigyoShozaiKana">#REF!</definedName>
    <definedName name="JigyoShozaiKana">#REF!</definedName>
    <definedName localSheetId="1" name="JigyosyoFurigana">#REF!</definedName>
    <definedName name="JigyosyoFurigana">#REF!</definedName>
    <definedName localSheetId="1" name="JigyosyoMei">#REF!</definedName>
    <definedName name="JigyosyoMei">#REF!</definedName>
    <definedName localSheetId="1" name="JigyosyoSyozai">#REF!</definedName>
    <definedName name="JigyosyoSyozai">#REF!</definedName>
    <definedName localSheetId="1" name="JigyosyoYubin">#REF!</definedName>
    <definedName name="JigyosyoYubin">#REF!</definedName>
    <definedName localSheetId="1" name="JigyoTel">#REF!</definedName>
    <definedName name="JigyoTel">#REF!</definedName>
    <definedName localSheetId="1" name="jigyoumeishou">#REF!</definedName>
    <definedName name="jigyoumeishou">#REF!</definedName>
    <definedName localSheetId="1" name="JigyoYubin">#REF!</definedName>
    <definedName name="JigyoYubin">#REF!</definedName>
    <definedName localSheetId="1" name="jiritu">#REF!</definedName>
    <definedName name="jiritu">#REF!</definedName>
    <definedName localSheetId="1" name="kanagawaken">#REF!</definedName>
    <definedName name="kanagawaken">#REF!</definedName>
    <definedName localSheetId="1" name="KanriJyusyo">#REF!</definedName>
    <definedName name="KanriJyusyo">#REF!</definedName>
    <definedName localSheetId="1" name="KanriJyusyoKana">#REF!</definedName>
    <definedName name="KanriJyusyoKana">#REF!</definedName>
    <definedName localSheetId="1" name="KanriShimei">#REF!</definedName>
    <definedName name="KanriShimei">#REF!</definedName>
    <definedName localSheetId="1" name="KanriYubin">#REF!</definedName>
    <definedName name="KanriYubin">#REF!</definedName>
    <definedName localSheetId="1" name="kawasaki">#REF!</definedName>
    <definedName name="kawasaki">#REF!</definedName>
    <definedName localSheetId="1" name="KenmuJigyoMei">#REF!</definedName>
    <definedName name="KenmuJigyoMei">#REF!</definedName>
    <definedName localSheetId="1" name="KenmuJikan">#REF!</definedName>
    <definedName name="KenmuJikan">#REF!</definedName>
    <definedName localSheetId="1" name="KenmuShokushu">#REF!</definedName>
    <definedName name="KenmuShokushu">#REF!</definedName>
    <definedName localSheetId="1" name="KenmuUmu">#REF!</definedName>
    <definedName name="KenmuUmu">#REF!</definedName>
    <definedName localSheetId="1" name="KK_03">#REF!</definedName>
    <definedName name="KK_03">#REF!</definedName>
    <definedName localSheetId="1" name="kk_04">#REF!</definedName>
    <definedName name="kk_04">#REF!</definedName>
    <definedName localSheetId="1" name="KK_06">#REF!</definedName>
    <definedName name="KK_06">#REF!</definedName>
    <definedName localSheetId="1" name="kk_07">#REF!</definedName>
    <definedName name="kk_07">#REF!</definedName>
    <definedName localSheetId="1" name="‐㏍08">#REF!</definedName>
    <definedName name="‐㏍08">#REF!</definedName>
    <definedName localSheetId="1" name="KK2_3">#REF!</definedName>
    <definedName name="KK2_3">#REF!</definedName>
    <definedName localSheetId="1" name="ｋｋｋｋ">#REF!</definedName>
    <definedName name="ｋｋｋｋ">#REF!</definedName>
    <definedName localSheetId="10" name="_xlnm.Print_Area">'参考様式1_勤務形態一覧表（居宅訪問型児童発達支援）'!$A$1:$AN$70</definedName>
    <definedName localSheetId="7" name="_xlnm.Print_Area">'参考様式1_勤務形態一覧表（児童発達支援・放課後デイサービス）'!$A$1:$AN$73</definedName>
    <definedName localSheetId="9" name="_xlnm.Print_Area">'参考様式1_勤務形態一覧表（児童発達支援センター）'!$A$1:$AN$72</definedName>
    <definedName localSheetId="8" name="_xlnm.Print_Area">'参考様式1_勤務形態一覧表（児発・主として重症心身障害児）'!$A$1:$AN$71</definedName>
    <definedName localSheetId="11" name="_xlnm.Print_Area">'参考様式1_勤務形態一覧表（保育所等訪問支援）'!$A$1:$AN$70</definedName>
    <definedName localSheetId="24" name="_xlnm.Print_Area">参考様式11_収支予算書!$A$1:$AC$42</definedName>
    <definedName localSheetId="16" name="_xlnm.Print_Area">参考様式5_誓約書!$A$1:$M$43</definedName>
    <definedName localSheetId="22" name="_xlnm.Print_Area">参考様式9_耐震調査票!$A$1:$AK$117</definedName>
    <definedName localSheetId="1" name="_xlnm.Print_Area">第1号様式!$A$1:$U$46</definedName>
    <definedName localSheetId="2" name="_xlnm.Print_Area">付表１!$A$1:$M$124</definedName>
    <definedName localSheetId="3" name="_xlnm.Print_Area">付表２!$A$1:$M$76</definedName>
    <definedName localSheetId="4" name="_xlnm.Print_Area">付表３!$A$1:$M$74</definedName>
    <definedName localSheetId="25" name="prtNo">#REF!</definedName>
    <definedName localSheetId="26" name="prtNo">#REF!</definedName>
    <definedName name="prtNo">#REF!</definedName>
    <definedName localSheetId="23" name="Roman_01">#REF!</definedName>
    <definedName localSheetId="25" name="Roman_01">#REF!</definedName>
    <definedName localSheetId="26" name="Roman_01">#REF!</definedName>
    <definedName localSheetId="19" name="Roman_01">#REF!</definedName>
    <definedName localSheetId="20" name="Roman_01">#REF!</definedName>
    <definedName localSheetId="21" name="Roman_01">#REF!</definedName>
    <definedName localSheetId="22" name="Roman_01">#REF!</definedName>
    <definedName localSheetId="1" name="Roman_01">#REF!</definedName>
    <definedName name="Roman_01">#REF!</definedName>
    <definedName localSheetId="19" name="Roman_02">#REF!</definedName>
    <definedName localSheetId="1" name="Roman_02">#REF!</definedName>
    <definedName name="Roman_02">#REF!</definedName>
    <definedName localSheetId="23" name="Roman_03">#REF!</definedName>
    <definedName localSheetId="25" name="Roman_03">#REF!</definedName>
    <definedName localSheetId="26" name="Roman_03">#REF!</definedName>
    <definedName localSheetId="19" name="Roman_03">#REF!</definedName>
    <definedName localSheetId="20" name="Roman_03">#REF!</definedName>
    <definedName localSheetId="21" name="Roman_03">#REF!</definedName>
    <definedName localSheetId="22" name="Roman_03">#REF!</definedName>
    <definedName localSheetId="1" name="Roman_03">#REF!</definedName>
    <definedName name="Roman_03">#REF!</definedName>
    <definedName localSheetId="1" name="Roman_04">#REF!</definedName>
    <definedName name="Roman_04">#REF!</definedName>
    <definedName localSheetId="1" name="Roman_06">#REF!</definedName>
    <definedName name="Roman_06">#REF!</definedName>
    <definedName localSheetId="1" name="roman_09">#REF!</definedName>
    <definedName name="roman_09">#REF!</definedName>
    <definedName localSheetId="1" name="roman_11">#REF!</definedName>
    <definedName name="roman_11">#REF!</definedName>
    <definedName localSheetId="1" name="roman11">#REF!</definedName>
    <definedName name="roman11">#REF!</definedName>
    <definedName localSheetId="1" name="Roman2_1">#REF!</definedName>
    <definedName name="Roman2_1">#REF!</definedName>
    <definedName localSheetId="1" name="Roman2_3">#REF!</definedName>
    <definedName name="Roman2_3">#REF!</definedName>
    <definedName localSheetId="1" name="roman31">#REF!</definedName>
    <definedName name="roman31">#REF!</definedName>
    <definedName localSheetId="1" name="roman33">#REF!</definedName>
    <definedName name="roman33">#REF!</definedName>
    <definedName localSheetId="1" name="roman4_3">#REF!</definedName>
    <definedName name="roman4_3">#REF!</definedName>
    <definedName localSheetId="1" name="roman43">#REF!</definedName>
    <definedName name="roman43">#REF!</definedName>
    <definedName localSheetId="1" name="roman7_1">#REF!</definedName>
    <definedName name="roman7_1">#REF!</definedName>
    <definedName localSheetId="1" name="roman77">#REF!</definedName>
    <definedName name="roman77">#REF!</definedName>
    <definedName localSheetId="1" name="romann_12">#REF!</definedName>
    <definedName name="romann_12">#REF!</definedName>
    <definedName localSheetId="1" name="romann_66">#REF!</definedName>
    <definedName name="romann_66">#REF!</definedName>
    <definedName localSheetId="1" name="romann33">#REF!</definedName>
    <definedName name="romann33">#REF!</definedName>
    <definedName localSheetId="1" name="SasekiFuri">#REF!</definedName>
    <definedName name="SasekiFuri">#REF!</definedName>
    <definedName localSheetId="1" name="SasekiJyusyo">#REF!</definedName>
    <definedName name="SasekiJyusyo">#REF!</definedName>
    <definedName localSheetId="1" name="SasekiShimei">#REF!</definedName>
    <definedName name="SasekiShimei">#REF!</definedName>
    <definedName localSheetId="1" name="SasekiYubin">#REF!</definedName>
    <definedName name="SasekiYubin">#REF!</definedName>
    <definedName localSheetId="1" name="serv">#REF!</definedName>
    <definedName name="serv">#REF!</definedName>
    <definedName localSheetId="1" name="serv_">#REF!</definedName>
    <definedName name="serv_">#REF!</definedName>
    <definedName localSheetId="1" name="Serv_LIST">#REF!</definedName>
    <definedName name="Serv_LIST">#REF!</definedName>
    <definedName localSheetId="1" name="servo1">#REF!</definedName>
    <definedName name="servo1">#REF!</definedName>
    <definedName localSheetId="1" name="ShinseiFax">#REF!</definedName>
    <definedName name="ShinseiFax">#REF!</definedName>
    <definedName localSheetId="1" name="ShinseiMeisyo">#REF!</definedName>
    <definedName name="ShinseiMeisyo">#REF!</definedName>
    <definedName localSheetId="1" name="ShinseiMeisyoKana">#REF!</definedName>
    <definedName name="ShinseiMeisyoKana">#REF!</definedName>
    <definedName localSheetId="1" name="ShinseiSyozai">#REF!</definedName>
    <definedName name="ShinseiSyozai">#REF!</definedName>
    <definedName localSheetId="1" name="ShinseiTel">#REF!</definedName>
    <definedName name="ShinseiTel">#REF!</definedName>
    <definedName localSheetId="1" name="ShinseiYubin">#REF!</definedName>
    <definedName name="ShinseiYubin">#REF!</definedName>
    <definedName localSheetId="1" name="siharai">#REF!</definedName>
    <definedName name="siharai">#REF!</definedName>
    <definedName localSheetId="1" name="sikuchouson">#REF!</definedName>
    <definedName name="sikuchouson">#REF!</definedName>
    <definedName localSheetId="1" name="sinseisaki">#REF!</definedName>
    <definedName name="sinseisaki">#REF!</definedName>
    <definedName localSheetId="1" name="startNo">#REF!</definedName>
    <definedName name="startNo">#REF!</definedName>
    <definedName localSheetId="1" name="startNumber">#REF!</definedName>
    <definedName name="startNumber">#REF!</definedName>
    <definedName localSheetId="1" name="ｔａｂｉｅ＿04">#REF!</definedName>
    <definedName name="ｔａｂｉｅ＿04">#REF!</definedName>
    <definedName localSheetId="1" name="table_03">#REF!</definedName>
    <definedName name="table_03">#REF!</definedName>
    <definedName localSheetId="1" name="table_06">#REF!</definedName>
    <definedName name="table_06">#REF!</definedName>
    <definedName localSheetId="1" name="table2_3">#REF!</definedName>
    <definedName name="table2_3">#REF!</definedName>
    <definedName localSheetId="1" name="tapi2">#REF!</definedName>
    <definedName name="tapi2">#REF!</definedName>
    <definedName localSheetId="1" name="tebie_07">#REF!</definedName>
    <definedName name="tebie_07">#REF!</definedName>
    <definedName localSheetId="1" name="tebie_o7">#REF!</definedName>
    <definedName name="tebie_o7">#REF!</definedName>
    <definedName localSheetId="1" name="tebie07">#REF!</definedName>
    <definedName name="tebie07">#REF!</definedName>
    <definedName localSheetId="1" name="tebie08">#REF!</definedName>
    <definedName name="tebie08">#REF!</definedName>
    <definedName localSheetId="1" name="tebie33">#REF!</definedName>
    <definedName name="tebie33">#REF!</definedName>
    <definedName localSheetId="1" name="tebiroo">#REF!</definedName>
    <definedName name="tebiroo">#REF!</definedName>
    <definedName localSheetId="1" name="teble">#REF!</definedName>
    <definedName name="teble">#REF!</definedName>
    <definedName localSheetId="1" name="teble_09">#REF!</definedName>
    <definedName name="teble_09">#REF!</definedName>
    <definedName localSheetId="1" name="teble77">#REF!</definedName>
    <definedName name="teble77">#REF!</definedName>
    <definedName localSheetId="1" name="yokohama">#REF!</definedName>
    <definedName name="yokohama">#REF!</definedName>
    <definedName localSheetId="1" name="あ">#REF!</definedName>
    <definedName name="あ">#REF!</definedName>
    <definedName localSheetId="1" name="アア">#REF!</definedName>
    <definedName name="アア">#REF!</definedName>
    <definedName localSheetId="1" name="こ">#REF!</definedName>
    <definedName name="こ">#REF!</definedName>
    <definedName name="医療型障害児入所施設">選択肢!$B$8:$J$8</definedName>
    <definedName name="一般相談支援事業">選択肢!#REF!</definedName>
    <definedName localSheetId="1" name="看護時間">#REF!</definedName>
    <definedName name="看護時間">#REF!</definedName>
    <definedName name="機能訓練">選択肢!#REF!</definedName>
    <definedName name="居宅介護">選択肢!#REF!</definedName>
    <definedName name="居宅介護・重度訪問介護・同行援護・行動援護">選択肢!#REF!</definedName>
    <definedName name="居宅訪問型児童発達支援">選択肢!$B$6:$J$6</definedName>
    <definedName name="共同生活援助">選択肢!#REF!</definedName>
    <definedName name="共同生活援助・介護サービス包括型">選択肢!#REF!</definedName>
    <definedName name="共同生活援助・外部サービス利用型">選択肢!#REF!</definedName>
    <definedName name="共同生活援助・日中サービス支援型">選択肢!#REF!</definedName>
    <definedName name="行動援護">選択肢!#REF!</definedName>
    <definedName name="児童発達支援・児童発達支援センターであるもの">選択肢!$B$4:$K$4</definedName>
    <definedName name="児童発達支援・主として重症心身障害児を対象とする場合">選択肢!$B$3:$J$3</definedName>
    <definedName name="児童発達支援・放課後等デイサービス">選択肢!$B$2:$J$2</definedName>
    <definedName name="自立生活援助">選択肢!#REF!</definedName>
    <definedName name="就労移行支援">選択肢!#REF!</definedName>
    <definedName name="就労継続支援Ａ型">選択肢!#REF!</definedName>
    <definedName name="就労継続支援Ａ型・B型">選択肢!#REF!</definedName>
    <definedName name="就労継続支援Ｂ型">選択肢!#REF!</definedName>
    <definedName name="就労定着支援">選択肢!#REF!</definedName>
    <definedName name="重度障害者等包括支援">選択肢!#REF!</definedName>
    <definedName name="重度訪問介護">選択肢!#REF!</definedName>
    <definedName name="障害者支援施設">選択肢!#REF!</definedName>
    <definedName localSheetId="1" name="食事">#REF!</definedName>
    <definedName name="食事">#REF!</definedName>
    <definedName name="生活介護">選択肢!#REF!</definedName>
    <definedName name="生活訓練">選択肢!#REF!</definedName>
    <definedName localSheetId="1" name="体制等状況一覧">#REF!</definedName>
    <definedName name="体制等状況一覧">#REF!</definedName>
    <definedName name="短期入所・空床利用型">選択肢!#REF!</definedName>
    <definedName name="短期入所・単独型">選択肢!#REF!</definedName>
    <definedName name="短期入所・併設型">選択肢!#REF!</definedName>
    <definedName localSheetId="1" name="町っ油">#REF!</definedName>
    <definedName name="町っ油">#REF!</definedName>
    <definedName name="同行援護">選択肢!#REF!</definedName>
    <definedName name="特定相談支援・障害児相談支援">選択肢!#REF!</definedName>
    <definedName name="認定指定就労移行支援">選択肢!#REF!</definedName>
    <definedName name="福祉型障害児入所施設">選択肢!$B$7:$K$7</definedName>
    <definedName name="保育所等訪問支援">選択肢!$B$5:$J$5</definedName>
    <definedName localSheetId="1" name="利用日数記入例">#REF!</definedName>
    <definedName name="利用日数記入例">#REF!</definedName>
    <definedName name="療養介護">選択肢!#REF!</definedName>
  </definedNames>
  <calcPr calcId="162913"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L41" i="125" l="1"/>
  <c r="AG41" i="125"/>
  <c r="AA41" i="125"/>
  <c r="U41" i="125"/>
  <c r="O41" i="125"/>
  <c r="I41" i="125"/>
  <c r="E41" i="125"/>
  <c r="C41" i="125"/>
  <c r="AL40" i="125"/>
  <c r="AA40" i="125"/>
  <c r="O40" i="125"/>
  <c r="E40" i="125"/>
  <c r="AL39" i="125"/>
  <c r="AA39" i="125"/>
  <c r="O39" i="125"/>
  <c r="E39" i="125"/>
  <c r="AL37" i="125"/>
  <c r="AM40" i="125" s="1"/>
  <c r="AG37" i="125"/>
  <c r="AA37" i="125"/>
  <c r="AD40" i="125" s="1"/>
  <c r="U37" i="125"/>
  <c r="O37" i="125"/>
  <c r="R40" i="125" s="1"/>
  <c r="I37" i="125"/>
  <c r="E37" i="125"/>
  <c r="F40" i="125" s="1"/>
  <c r="C37" i="125"/>
  <c r="AJ31" i="125"/>
  <c r="AI31" i="125"/>
  <c r="AH31" i="125"/>
  <c r="AG31" i="125"/>
  <c r="AF31" i="125"/>
  <c r="AE31" i="125"/>
  <c r="AD31" i="125"/>
  <c r="AC31" i="125"/>
  <c r="AB31" i="125"/>
  <c r="AA31" i="125"/>
  <c r="Z31" i="125"/>
  <c r="Y31" i="125"/>
  <c r="X31" i="125"/>
  <c r="W31" i="125"/>
  <c r="V31" i="125"/>
  <c r="U31" i="125"/>
  <c r="T31" i="125"/>
  <c r="S31" i="125"/>
  <c r="R31" i="125"/>
  <c r="Q31" i="125"/>
  <c r="P31" i="125"/>
  <c r="O31" i="125"/>
  <c r="N31" i="125"/>
  <c r="M31" i="125"/>
  <c r="L31" i="125"/>
  <c r="K31" i="125"/>
  <c r="J31" i="125"/>
  <c r="I31" i="125"/>
  <c r="H31" i="125"/>
  <c r="G31" i="125"/>
  <c r="AK31" i="125" s="1"/>
  <c r="AL31" i="125" s="1"/>
  <c r="F31" i="125"/>
  <c r="AL30" i="125"/>
  <c r="AK30" i="125"/>
  <c r="AL29" i="125"/>
  <c r="AK29" i="125"/>
  <c r="AL28" i="125"/>
  <c r="AK28" i="125"/>
  <c r="AL27" i="125"/>
  <c r="AK27" i="125"/>
  <c r="AL26" i="125"/>
  <c r="AK26" i="125"/>
  <c r="AL25" i="125"/>
  <c r="AK25" i="125"/>
  <c r="AL24" i="125"/>
  <c r="AK24" i="125"/>
  <c r="AL23" i="125"/>
  <c r="AK23" i="125"/>
  <c r="AL22" i="125"/>
  <c r="AK22" i="125"/>
  <c r="AL21" i="125"/>
  <c r="AK21" i="125"/>
  <c r="AL20" i="125"/>
  <c r="AK20" i="125"/>
  <c r="AL19" i="125"/>
  <c r="AK19" i="125"/>
  <c r="AL18" i="125"/>
  <c r="AK18" i="125"/>
  <c r="AL17" i="125"/>
  <c r="AK17" i="125"/>
  <c r="AL16" i="125"/>
  <c r="AK16" i="125"/>
  <c r="AL15" i="125"/>
  <c r="AK15" i="125"/>
  <c r="AL14" i="125"/>
  <c r="AK14" i="125"/>
  <c r="AL13" i="125"/>
  <c r="AK13" i="125"/>
  <c r="AL12" i="125"/>
  <c r="AK12" i="125"/>
  <c r="AL11" i="125"/>
  <c r="AK11" i="125"/>
  <c r="AJ10" i="125"/>
  <c r="AG10" i="125"/>
  <c r="AF10" i="125"/>
  <c r="AE10" i="125"/>
  <c r="AD10" i="125"/>
  <c r="AC10" i="125"/>
  <c r="AB10" i="125"/>
  <c r="AA10" i="125"/>
  <c r="Z10" i="125"/>
  <c r="Y10" i="125"/>
  <c r="X10" i="125"/>
  <c r="W10" i="125"/>
  <c r="V10" i="125"/>
  <c r="U10" i="125"/>
  <c r="T10" i="125"/>
  <c r="S10" i="125"/>
  <c r="R10" i="125"/>
  <c r="Q10" i="125"/>
  <c r="P10" i="125"/>
  <c r="O10" i="125"/>
  <c r="N10" i="125"/>
  <c r="M10" i="125"/>
  <c r="L10" i="125"/>
  <c r="K10" i="125"/>
  <c r="J10" i="125"/>
  <c r="I10" i="125"/>
  <c r="H10" i="125"/>
  <c r="G10" i="125"/>
  <c r="F10" i="125"/>
  <c r="AI10" i="125" s="1"/>
  <c r="AI9" i="125"/>
  <c r="AG9" i="125"/>
  <c r="AF9" i="125"/>
  <c r="AE9" i="125"/>
  <c r="AD9" i="125"/>
  <c r="AC9" i="125"/>
  <c r="AB9" i="125"/>
  <c r="AA9" i="125"/>
  <c r="Z9" i="125"/>
  <c r="Y9" i="125"/>
  <c r="X9" i="125"/>
  <c r="W9" i="125"/>
  <c r="V9" i="125"/>
  <c r="U9" i="125"/>
  <c r="T9" i="125"/>
  <c r="S9" i="125"/>
  <c r="R9" i="125"/>
  <c r="Q9" i="125"/>
  <c r="P9" i="125"/>
  <c r="O9" i="125"/>
  <c r="N9" i="125"/>
  <c r="M9" i="125"/>
  <c r="L9" i="125"/>
  <c r="K9" i="125"/>
  <c r="J9" i="125"/>
  <c r="I9" i="125"/>
  <c r="H9" i="125"/>
  <c r="G9" i="125"/>
  <c r="F9" i="125"/>
  <c r="AJ9" i="125" s="1"/>
  <c r="AL41" i="124"/>
  <c r="AG41" i="124"/>
  <c r="AA41" i="124"/>
  <c r="U41" i="124"/>
  <c r="O41" i="124"/>
  <c r="I41" i="124"/>
  <c r="E41" i="124"/>
  <c r="C41" i="124"/>
  <c r="AJ40" i="124"/>
  <c r="X40" i="124"/>
  <c r="L40" i="124"/>
  <c r="D40" i="124"/>
  <c r="AJ39" i="124"/>
  <c r="X39" i="124"/>
  <c r="L39" i="124"/>
  <c r="D39" i="124"/>
  <c r="AL37" i="124"/>
  <c r="AG37" i="124"/>
  <c r="AG40" i="124" s="1"/>
  <c r="AA37" i="124"/>
  <c r="U37" i="124"/>
  <c r="U40" i="124" s="1"/>
  <c r="O37" i="124"/>
  <c r="I37" i="124"/>
  <c r="I40" i="124" s="1"/>
  <c r="E37" i="124"/>
  <c r="C37" i="124"/>
  <c r="C40" i="124" s="1"/>
  <c r="AJ31" i="124"/>
  <c r="AI31" i="124"/>
  <c r="AH31" i="124"/>
  <c r="AG31" i="124"/>
  <c r="AF31" i="124"/>
  <c r="AE31" i="124"/>
  <c r="AD31" i="124"/>
  <c r="AC31" i="124"/>
  <c r="AB31" i="124"/>
  <c r="AA31" i="124"/>
  <c r="Z31" i="124"/>
  <c r="Y31" i="124"/>
  <c r="X31" i="124"/>
  <c r="W31" i="124"/>
  <c r="V31" i="124"/>
  <c r="U31" i="124"/>
  <c r="T31" i="124"/>
  <c r="S31" i="124"/>
  <c r="R31" i="124"/>
  <c r="Q31" i="124"/>
  <c r="P31" i="124"/>
  <c r="O31" i="124"/>
  <c r="N31" i="124"/>
  <c r="M31" i="124"/>
  <c r="L31" i="124"/>
  <c r="K31" i="124"/>
  <c r="J31" i="124"/>
  <c r="I31" i="124"/>
  <c r="H31" i="124"/>
  <c r="G31" i="124"/>
  <c r="F31" i="124"/>
  <c r="AK31" i="124" s="1"/>
  <c r="AL31" i="124" s="1"/>
  <c r="AK30" i="124"/>
  <c r="AK29" i="124"/>
  <c r="AL29" i="124" s="1"/>
  <c r="AK28" i="124"/>
  <c r="AK27" i="124"/>
  <c r="AL27" i="124" s="1"/>
  <c r="AK26" i="124"/>
  <c r="AK25" i="124"/>
  <c r="AL25" i="124" s="1"/>
  <c r="AK24" i="124"/>
  <c r="AK23" i="124"/>
  <c r="AL23" i="124" s="1"/>
  <c r="AK22" i="124"/>
  <c r="AK21" i="124"/>
  <c r="AL21" i="124" s="1"/>
  <c r="AK20" i="124"/>
  <c r="AK19" i="124"/>
  <c r="AL19" i="124" s="1"/>
  <c r="AK18" i="124"/>
  <c r="AK17" i="124"/>
  <c r="AL17" i="124" s="1"/>
  <c r="AK16" i="124"/>
  <c r="AK15" i="124"/>
  <c r="AL15" i="124" s="1"/>
  <c r="AK14" i="124"/>
  <c r="AK13" i="124"/>
  <c r="AL13" i="124" s="1"/>
  <c r="AK12" i="124"/>
  <c r="AK11" i="124"/>
  <c r="AL11" i="124" s="1"/>
  <c r="AI10" i="124"/>
  <c r="AG10" i="124"/>
  <c r="AF10" i="124"/>
  <c r="AE10" i="124"/>
  <c r="AD10" i="124"/>
  <c r="AC10" i="124"/>
  <c r="AB10" i="124"/>
  <c r="AA10" i="124"/>
  <c r="Z10" i="124"/>
  <c r="Y10" i="124"/>
  <c r="X10" i="124"/>
  <c r="W10" i="124"/>
  <c r="V10" i="124"/>
  <c r="U10" i="124"/>
  <c r="T10" i="124"/>
  <c r="S10" i="124"/>
  <c r="R10" i="124"/>
  <c r="Q10" i="124"/>
  <c r="P10" i="124"/>
  <c r="O10" i="124"/>
  <c r="N10" i="124"/>
  <c r="M10" i="124"/>
  <c r="L10" i="124"/>
  <c r="K10" i="124"/>
  <c r="J10" i="124"/>
  <c r="I10" i="124"/>
  <c r="H10" i="124"/>
  <c r="G10" i="124"/>
  <c r="F10" i="124"/>
  <c r="AJ10" i="124" s="1"/>
  <c r="AJ9" i="124"/>
  <c r="AG9" i="124"/>
  <c r="AF9" i="124"/>
  <c r="AE9" i="124"/>
  <c r="AD9" i="124"/>
  <c r="AC9" i="124"/>
  <c r="AB9" i="124"/>
  <c r="AA9" i="124"/>
  <c r="Z9" i="124"/>
  <c r="Y9" i="124"/>
  <c r="X9" i="124"/>
  <c r="W9" i="124"/>
  <c r="V9" i="124"/>
  <c r="U9" i="124"/>
  <c r="T9" i="124"/>
  <c r="S9" i="124"/>
  <c r="R9" i="124"/>
  <c r="Q9" i="124"/>
  <c r="P9" i="124"/>
  <c r="O9" i="124"/>
  <c r="N9" i="124"/>
  <c r="M9" i="124"/>
  <c r="L9" i="124"/>
  <c r="K9" i="124"/>
  <c r="J9" i="124"/>
  <c r="I9" i="124"/>
  <c r="H9" i="124"/>
  <c r="G9" i="124"/>
  <c r="F9" i="124"/>
  <c r="AI9" i="124" s="1"/>
  <c r="AL42" i="123"/>
  <c r="AG42" i="123"/>
  <c r="AA42" i="123"/>
  <c r="U42" i="123"/>
  <c r="O42" i="123"/>
  <c r="I42" i="123"/>
  <c r="E42" i="123"/>
  <c r="C42" i="123"/>
  <c r="AL41" i="123"/>
  <c r="AA41" i="123"/>
  <c r="O41" i="123"/>
  <c r="E41" i="123"/>
  <c r="AL40" i="123"/>
  <c r="AA40" i="123"/>
  <c r="O40" i="123"/>
  <c r="E40" i="123"/>
  <c r="AL38" i="123"/>
  <c r="AM41" i="123" s="1"/>
  <c r="AG38" i="123"/>
  <c r="AA38" i="123"/>
  <c r="AD41" i="123" s="1"/>
  <c r="U38" i="123"/>
  <c r="O38" i="123"/>
  <c r="R41" i="123" s="1"/>
  <c r="I38" i="123"/>
  <c r="E38" i="123"/>
  <c r="F41" i="123" s="1"/>
  <c r="C38" i="123"/>
  <c r="AJ32" i="123"/>
  <c r="AI32" i="123"/>
  <c r="AH32" i="123"/>
  <c r="AG32" i="123"/>
  <c r="AF32" i="123"/>
  <c r="AE32" i="123"/>
  <c r="AD32" i="123"/>
  <c r="AC32" i="123"/>
  <c r="AB32" i="123"/>
  <c r="AA32" i="123"/>
  <c r="Z32" i="123"/>
  <c r="Y32" i="123"/>
  <c r="X32" i="123"/>
  <c r="W32" i="123"/>
  <c r="V32" i="123"/>
  <c r="U32" i="123"/>
  <c r="T32" i="123"/>
  <c r="S32" i="123"/>
  <c r="R32" i="123"/>
  <c r="Q32" i="123"/>
  <c r="P32" i="123"/>
  <c r="O32" i="123"/>
  <c r="N32" i="123"/>
  <c r="M32" i="123"/>
  <c r="L32" i="123"/>
  <c r="K32" i="123"/>
  <c r="J32" i="123"/>
  <c r="I32" i="123"/>
  <c r="H32" i="123"/>
  <c r="G32" i="123"/>
  <c r="AK32" i="123" s="1"/>
  <c r="AL32" i="123" s="1"/>
  <c r="F32" i="123"/>
  <c r="AL31" i="123"/>
  <c r="AK31" i="123"/>
  <c r="AL30" i="123"/>
  <c r="AK30" i="123"/>
  <c r="AL29" i="123"/>
  <c r="AK29" i="123"/>
  <c r="AL28" i="123"/>
  <c r="AK28" i="123"/>
  <c r="AL27" i="123"/>
  <c r="AK27" i="123"/>
  <c r="AL26" i="123"/>
  <c r="AK26" i="123"/>
  <c r="AL25" i="123"/>
  <c r="AK25" i="123"/>
  <c r="AL24" i="123"/>
  <c r="AK24" i="123"/>
  <c r="AL23" i="123"/>
  <c r="AK23" i="123"/>
  <c r="AL22" i="123"/>
  <c r="AK22" i="123"/>
  <c r="AL21" i="123"/>
  <c r="AK21" i="123"/>
  <c r="AL20" i="123"/>
  <c r="AK20" i="123"/>
  <c r="AL19" i="123"/>
  <c r="AK19" i="123"/>
  <c r="AL18" i="123"/>
  <c r="AK18" i="123"/>
  <c r="AL17" i="123"/>
  <c r="AK17" i="123"/>
  <c r="AL16" i="123"/>
  <c r="AK16" i="123"/>
  <c r="AL15" i="123"/>
  <c r="AK15" i="123"/>
  <c r="AL14" i="123"/>
  <c r="AK14" i="123"/>
  <c r="AL13" i="123"/>
  <c r="AK13" i="123"/>
  <c r="AL12" i="123"/>
  <c r="AK12" i="123"/>
  <c r="AJ11" i="123"/>
  <c r="AG11" i="123"/>
  <c r="AF11" i="123"/>
  <c r="AE11" i="123"/>
  <c r="AD11" i="123"/>
  <c r="AC11" i="123"/>
  <c r="AB11" i="123"/>
  <c r="AA11" i="123"/>
  <c r="Z11" i="123"/>
  <c r="Y11" i="123"/>
  <c r="X11" i="123"/>
  <c r="W11" i="123"/>
  <c r="V11" i="123"/>
  <c r="U11" i="123"/>
  <c r="T11" i="123"/>
  <c r="S11" i="123"/>
  <c r="R11" i="123"/>
  <c r="Q11" i="123"/>
  <c r="P11" i="123"/>
  <c r="O11" i="123"/>
  <c r="N11" i="123"/>
  <c r="M11" i="123"/>
  <c r="L11" i="123"/>
  <c r="K11" i="123"/>
  <c r="J11" i="123"/>
  <c r="I11" i="123"/>
  <c r="H11" i="123"/>
  <c r="G11" i="123"/>
  <c r="F11" i="123"/>
  <c r="AI11" i="123" s="1"/>
  <c r="AI10" i="123"/>
  <c r="AG10" i="123"/>
  <c r="AF10" i="123"/>
  <c r="AE10" i="123"/>
  <c r="AD10" i="123"/>
  <c r="AC10" i="123"/>
  <c r="AB10" i="123"/>
  <c r="AA10" i="123"/>
  <c r="Z10" i="123"/>
  <c r="Y10" i="123"/>
  <c r="X10" i="123"/>
  <c r="W10" i="123"/>
  <c r="V10" i="123"/>
  <c r="U10" i="123"/>
  <c r="T10" i="123"/>
  <c r="S10" i="123"/>
  <c r="R10" i="123"/>
  <c r="Q10" i="123"/>
  <c r="P10" i="123"/>
  <c r="O10" i="123"/>
  <c r="N10" i="123"/>
  <c r="M10" i="123"/>
  <c r="L10" i="123"/>
  <c r="K10" i="123"/>
  <c r="J10" i="123"/>
  <c r="I10" i="123"/>
  <c r="H10" i="123"/>
  <c r="G10" i="123"/>
  <c r="F10" i="123"/>
  <c r="AJ10" i="123" s="1"/>
  <c r="AL41" i="122"/>
  <c r="AG41" i="122"/>
  <c r="AA41" i="122"/>
  <c r="U41" i="122"/>
  <c r="O41" i="122"/>
  <c r="I41" i="122"/>
  <c r="E41" i="122"/>
  <c r="C41" i="122"/>
  <c r="AJ40" i="122"/>
  <c r="X40" i="122"/>
  <c r="L40" i="122"/>
  <c r="D40" i="122"/>
  <c r="AJ39" i="122"/>
  <c r="X39" i="122"/>
  <c r="L39" i="122"/>
  <c r="D39" i="122"/>
  <c r="AL37" i="122"/>
  <c r="AG37" i="122"/>
  <c r="AG40" i="122" s="1"/>
  <c r="AA37" i="122"/>
  <c r="U37" i="122"/>
  <c r="U40" i="122" s="1"/>
  <c r="O37" i="122"/>
  <c r="I37" i="122"/>
  <c r="I40" i="122" s="1"/>
  <c r="E37" i="122"/>
  <c r="C37" i="122"/>
  <c r="C40" i="122" s="1"/>
  <c r="AJ32" i="122"/>
  <c r="AI32" i="122"/>
  <c r="AH32" i="122"/>
  <c r="AG32" i="122"/>
  <c r="AF32" i="122"/>
  <c r="AE32" i="122"/>
  <c r="AD32" i="122"/>
  <c r="AC32" i="122"/>
  <c r="AB32" i="122"/>
  <c r="AA32" i="122"/>
  <c r="Z32" i="122"/>
  <c r="Y32" i="122"/>
  <c r="X32" i="122"/>
  <c r="W32" i="122"/>
  <c r="V32" i="122"/>
  <c r="U32" i="122"/>
  <c r="T32" i="122"/>
  <c r="S32" i="122"/>
  <c r="R32" i="122"/>
  <c r="Q32" i="122"/>
  <c r="P32" i="122"/>
  <c r="O32" i="122"/>
  <c r="N32" i="122"/>
  <c r="M32" i="122"/>
  <c r="L32" i="122"/>
  <c r="K32" i="122"/>
  <c r="J32" i="122"/>
  <c r="I32" i="122"/>
  <c r="H32" i="122"/>
  <c r="G32" i="122"/>
  <c r="F32" i="122"/>
  <c r="AK32" i="122" s="1"/>
  <c r="AL32" i="122" s="1"/>
  <c r="AK31" i="122"/>
  <c r="AK30" i="122"/>
  <c r="AL30" i="122" s="1"/>
  <c r="AK29" i="122"/>
  <c r="AK28" i="122"/>
  <c r="AL28" i="122" s="1"/>
  <c r="AK27" i="122"/>
  <c r="AK26" i="122"/>
  <c r="AL26" i="122" s="1"/>
  <c r="AK25" i="122"/>
  <c r="AK24" i="122"/>
  <c r="AL24" i="122" s="1"/>
  <c r="AK23" i="122"/>
  <c r="AK22" i="122"/>
  <c r="AL22" i="122" s="1"/>
  <c r="AK21" i="122"/>
  <c r="AK20" i="122"/>
  <c r="AL20" i="122" s="1"/>
  <c r="AK19" i="122"/>
  <c r="AK18" i="122"/>
  <c r="AL18" i="122" s="1"/>
  <c r="AK17" i="122"/>
  <c r="AK16" i="122"/>
  <c r="AL16" i="122" s="1"/>
  <c r="AK15" i="122"/>
  <c r="AK14" i="122"/>
  <c r="AL14" i="122" s="1"/>
  <c r="AK13" i="122"/>
  <c r="AK12" i="122"/>
  <c r="AL12" i="122" s="1"/>
  <c r="AI11" i="122"/>
  <c r="AG11" i="122"/>
  <c r="AF11" i="122"/>
  <c r="AE11" i="122"/>
  <c r="AD11" i="122"/>
  <c r="AC11" i="122"/>
  <c r="AB11" i="122"/>
  <c r="AA11" i="122"/>
  <c r="Z11" i="122"/>
  <c r="Y11" i="122"/>
  <c r="X11" i="122"/>
  <c r="W11" i="122"/>
  <c r="V11" i="122"/>
  <c r="U11" i="122"/>
  <c r="T11" i="122"/>
  <c r="S11" i="122"/>
  <c r="R11" i="122"/>
  <c r="Q11" i="122"/>
  <c r="P11" i="122"/>
  <c r="O11" i="122"/>
  <c r="N11" i="122"/>
  <c r="M11" i="122"/>
  <c r="L11" i="122"/>
  <c r="K11" i="122"/>
  <c r="J11" i="122"/>
  <c r="I11" i="122"/>
  <c r="H11" i="122"/>
  <c r="G11" i="122"/>
  <c r="F11" i="122"/>
  <c r="AJ11" i="122" s="1"/>
  <c r="AJ10" i="122"/>
  <c r="AG10" i="122"/>
  <c r="AF10" i="122"/>
  <c r="AE10" i="122"/>
  <c r="AD10" i="122"/>
  <c r="AC10" i="122"/>
  <c r="AB10" i="122"/>
  <c r="AA10" i="122"/>
  <c r="Z10" i="122"/>
  <c r="Y10" i="122"/>
  <c r="X10" i="122"/>
  <c r="W10" i="122"/>
  <c r="V10" i="122"/>
  <c r="U10" i="122"/>
  <c r="T10" i="122"/>
  <c r="S10" i="122"/>
  <c r="R10" i="122"/>
  <c r="Q10" i="122"/>
  <c r="P10" i="122"/>
  <c r="O10" i="122"/>
  <c r="N10" i="122"/>
  <c r="M10" i="122"/>
  <c r="L10" i="122"/>
  <c r="K10" i="122"/>
  <c r="J10" i="122"/>
  <c r="I10" i="122"/>
  <c r="H10" i="122"/>
  <c r="G10" i="122"/>
  <c r="F10" i="122"/>
  <c r="AI10" i="122" s="1"/>
  <c r="AL43" i="121"/>
  <c r="AG43" i="121"/>
  <c r="AA43" i="121"/>
  <c r="U43" i="121"/>
  <c r="O43" i="121"/>
  <c r="I43" i="121"/>
  <c r="E43" i="121"/>
  <c r="C43" i="121"/>
  <c r="AL42" i="121"/>
  <c r="AA42" i="121"/>
  <c r="O42" i="121"/>
  <c r="E42" i="121"/>
  <c r="AL41" i="121"/>
  <c r="AA41" i="121"/>
  <c r="O41" i="121"/>
  <c r="E41" i="121"/>
  <c r="AL39" i="121"/>
  <c r="AM42" i="121" s="1"/>
  <c r="AG39" i="121"/>
  <c r="AJ42" i="121" s="1"/>
  <c r="AA39" i="121"/>
  <c r="AD42" i="121" s="1"/>
  <c r="U39" i="121"/>
  <c r="X42" i="121" s="1"/>
  <c r="O39" i="121"/>
  <c r="R42" i="121" s="1"/>
  <c r="I39" i="121"/>
  <c r="L42" i="121" s="1"/>
  <c r="E39" i="121"/>
  <c r="F42" i="121" s="1"/>
  <c r="C39" i="121"/>
  <c r="D42" i="121" s="1"/>
  <c r="AJ32" i="121"/>
  <c r="AI32" i="121"/>
  <c r="AH32" i="121"/>
  <c r="AG32" i="121"/>
  <c r="AF32" i="121"/>
  <c r="AE32" i="121"/>
  <c r="AD32" i="121"/>
  <c r="AC32" i="121"/>
  <c r="AB32" i="121"/>
  <c r="AA32" i="121"/>
  <c r="Z32" i="121"/>
  <c r="Y32" i="121"/>
  <c r="X32" i="121"/>
  <c r="W32" i="121"/>
  <c r="V32" i="121"/>
  <c r="U32" i="121"/>
  <c r="T32" i="121"/>
  <c r="S32" i="121"/>
  <c r="R32" i="121"/>
  <c r="Q32" i="121"/>
  <c r="P32" i="121"/>
  <c r="O32" i="121"/>
  <c r="N32" i="121"/>
  <c r="M32" i="121"/>
  <c r="L32" i="121"/>
  <c r="K32" i="121"/>
  <c r="J32" i="121"/>
  <c r="I32" i="121"/>
  <c r="H32" i="121"/>
  <c r="G32" i="121"/>
  <c r="AK32" i="121" s="1"/>
  <c r="AL32" i="121" s="1"/>
  <c r="F32" i="121"/>
  <c r="AL31" i="121"/>
  <c r="AK31" i="121"/>
  <c r="AL30" i="121"/>
  <c r="AK30" i="121"/>
  <c r="AL29" i="121"/>
  <c r="AK29" i="121"/>
  <c r="AL28" i="121"/>
  <c r="AK28" i="121"/>
  <c r="AL27" i="121"/>
  <c r="AK27" i="121"/>
  <c r="AL26" i="121"/>
  <c r="AK26" i="121"/>
  <c r="AL25" i="121"/>
  <c r="AK25" i="121"/>
  <c r="AL24" i="121"/>
  <c r="AK24" i="121"/>
  <c r="AL23" i="121"/>
  <c r="AK23" i="121"/>
  <c r="AL22" i="121"/>
  <c r="AK22" i="121"/>
  <c r="AL21" i="121"/>
  <c r="AK21" i="121"/>
  <c r="AL20" i="121"/>
  <c r="AK20" i="121"/>
  <c r="AL19" i="121"/>
  <c r="AK19" i="121"/>
  <c r="AL18" i="121"/>
  <c r="AK18" i="121"/>
  <c r="AL17" i="121"/>
  <c r="AK17" i="121"/>
  <c r="AL16" i="121"/>
  <c r="AK16" i="121"/>
  <c r="AL15" i="121"/>
  <c r="AK15" i="121"/>
  <c r="AL14" i="121"/>
  <c r="AK14" i="121"/>
  <c r="AL13" i="121"/>
  <c r="AK13" i="121"/>
  <c r="AL12" i="121"/>
  <c r="AK12" i="121"/>
  <c r="AG11" i="121"/>
  <c r="AF11" i="121"/>
  <c r="AE11" i="121"/>
  <c r="AD11" i="121"/>
  <c r="AC11" i="121"/>
  <c r="AB11" i="121"/>
  <c r="AA11" i="121"/>
  <c r="Z11" i="121"/>
  <c r="Y11" i="121"/>
  <c r="X11" i="121"/>
  <c r="W11" i="121"/>
  <c r="V11" i="121"/>
  <c r="U11" i="121"/>
  <c r="T11" i="121"/>
  <c r="S11" i="121"/>
  <c r="R11" i="121"/>
  <c r="Q11" i="121"/>
  <c r="P11" i="121"/>
  <c r="O11" i="121"/>
  <c r="N11" i="121"/>
  <c r="M11" i="121"/>
  <c r="L11" i="121"/>
  <c r="K11" i="121"/>
  <c r="J11" i="121"/>
  <c r="I11" i="121"/>
  <c r="H11" i="121"/>
  <c r="G11" i="121"/>
  <c r="F11" i="121"/>
  <c r="AI11" i="121" s="1"/>
  <c r="AI10" i="121"/>
  <c r="AG10" i="121"/>
  <c r="AF10" i="121"/>
  <c r="AE10" i="121"/>
  <c r="AD10" i="121"/>
  <c r="AC10" i="121"/>
  <c r="AB10" i="121"/>
  <c r="AA10" i="121"/>
  <c r="Z10" i="121"/>
  <c r="Y10" i="121"/>
  <c r="X10" i="121"/>
  <c r="W10" i="121"/>
  <c r="V10" i="121"/>
  <c r="U10" i="121"/>
  <c r="T10" i="121"/>
  <c r="S10" i="121"/>
  <c r="R10" i="121"/>
  <c r="Q10" i="121"/>
  <c r="P10" i="121"/>
  <c r="O10" i="121"/>
  <c r="N10" i="121"/>
  <c r="M10" i="121"/>
  <c r="L10" i="121"/>
  <c r="K10" i="121"/>
  <c r="J10" i="121"/>
  <c r="I10" i="121"/>
  <c r="H10" i="121"/>
  <c r="G10" i="121"/>
  <c r="F10" i="121"/>
  <c r="AJ10" i="121" s="1"/>
  <c r="AJ11" i="121" l="1"/>
  <c r="I41" i="121"/>
  <c r="AG41" i="121"/>
  <c r="I42" i="121"/>
  <c r="AH11" i="121"/>
  <c r="C41" i="121"/>
  <c r="U41" i="121"/>
  <c r="C42" i="121"/>
  <c r="AH10" i="121"/>
  <c r="D41" i="121"/>
  <c r="F41" i="121"/>
  <c r="L41" i="121"/>
  <c r="R41" i="121"/>
  <c r="X41" i="121"/>
  <c r="AD41" i="121"/>
  <c r="AJ41" i="121"/>
  <c r="AM41" i="121"/>
  <c r="U42" i="121"/>
  <c r="AG42" i="121"/>
  <c r="AH10" i="122"/>
  <c r="AL13" i="122"/>
  <c r="AL15" i="122"/>
  <c r="AL17" i="122"/>
  <c r="AL19" i="122"/>
  <c r="AL21" i="122"/>
  <c r="AL23" i="122"/>
  <c r="AL25" i="122"/>
  <c r="AL27" i="122"/>
  <c r="AL29" i="122"/>
  <c r="AL31" i="122"/>
  <c r="E40" i="122"/>
  <c r="E39" i="122"/>
  <c r="O40" i="122"/>
  <c r="R40" i="122"/>
  <c r="O39" i="122"/>
  <c r="AA40" i="122"/>
  <c r="AD40" i="122"/>
  <c r="AA39" i="122"/>
  <c r="AL40" i="122"/>
  <c r="AM40" i="122"/>
  <c r="AL39" i="122"/>
  <c r="F39" i="122"/>
  <c r="R39" i="122"/>
  <c r="AD39" i="122"/>
  <c r="AM39" i="122"/>
  <c r="F40" i="122"/>
  <c r="AH11" i="122"/>
  <c r="C39" i="122"/>
  <c r="I39" i="122"/>
  <c r="U39" i="122"/>
  <c r="AG39" i="122"/>
  <c r="AH11" i="123"/>
  <c r="D41" i="123"/>
  <c r="D40" i="123"/>
  <c r="L41" i="123"/>
  <c r="L40" i="123"/>
  <c r="X41" i="123"/>
  <c r="X40" i="123"/>
  <c r="AJ41" i="123"/>
  <c r="AJ40" i="123"/>
  <c r="C40" i="123"/>
  <c r="I40" i="123"/>
  <c r="U40" i="123"/>
  <c r="AG40" i="123"/>
  <c r="C41" i="123"/>
  <c r="I41" i="123"/>
  <c r="U41" i="123"/>
  <c r="AG41" i="123"/>
  <c r="AH9" i="124"/>
  <c r="AL12" i="124"/>
  <c r="AL14" i="124"/>
  <c r="AL16" i="124"/>
  <c r="AL18" i="124"/>
  <c r="AL20" i="124"/>
  <c r="AL22" i="124"/>
  <c r="AL24" i="124"/>
  <c r="AL26" i="124"/>
  <c r="AL28" i="124"/>
  <c r="AL30" i="124"/>
  <c r="E40" i="124"/>
  <c r="E39" i="124"/>
  <c r="O40" i="124"/>
  <c r="O39" i="124"/>
  <c r="AA40" i="124"/>
  <c r="AA39" i="124"/>
  <c r="AL40" i="124"/>
  <c r="AL39" i="124"/>
  <c r="F39" i="124"/>
  <c r="R39" i="124"/>
  <c r="AD39" i="124"/>
  <c r="AM39" i="124"/>
  <c r="F40" i="124"/>
  <c r="R40" i="124"/>
  <c r="AD40" i="124"/>
  <c r="AM40" i="124"/>
  <c r="AH10" i="125"/>
  <c r="D40" i="125"/>
  <c r="D39" i="125"/>
  <c r="L40" i="125"/>
  <c r="L39" i="125"/>
  <c r="X40" i="125"/>
  <c r="X39" i="125"/>
  <c r="AJ40" i="125"/>
  <c r="AJ39" i="125"/>
  <c r="C39" i="125"/>
  <c r="I39" i="125"/>
  <c r="U39" i="125"/>
  <c r="AG39" i="125"/>
  <c r="C40" i="125"/>
  <c r="I40" i="125"/>
  <c r="U40" i="125"/>
  <c r="AG40" i="125"/>
  <c r="AH10" i="123"/>
  <c r="F40" i="123"/>
  <c r="R40" i="123"/>
  <c r="AD40" i="123"/>
  <c r="AM40" i="123"/>
  <c r="AH10" i="124"/>
  <c r="C39" i="124"/>
  <c r="I39" i="124"/>
  <c r="U39" i="124"/>
  <c r="AG39" i="124"/>
  <c r="AH9" i="125"/>
  <c r="F39" i="125"/>
  <c r="R39" i="125"/>
  <c r="AD39" i="125"/>
  <c r="AM39" i="125"/>
  <c r="B20" i="120"/>
  <c r="B16" i="120"/>
  <c r="B15" i="120"/>
  <c r="B14" i="120"/>
  <c r="F16" i="119"/>
  <c r="Z15" i="119"/>
  <c r="X15" i="119"/>
  <c r="V15" i="119"/>
  <c r="T15" i="119"/>
  <c r="R15" i="119"/>
  <c r="P15" i="119"/>
  <c r="N15" i="119"/>
  <c r="L15" i="119"/>
  <c r="J15" i="119"/>
  <c r="H15" i="119"/>
  <c r="F15" i="119"/>
  <c r="D15" i="119"/>
  <c r="D16" i="119" s="1"/>
  <c r="AB14" i="119"/>
  <c r="AB13" i="119"/>
  <c r="AB12" i="119"/>
  <c r="AB11" i="119"/>
  <c r="AB10" i="119"/>
  <c r="X9" i="119"/>
  <c r="X16" i="119" s="1"/>
  <c r="T9" i="119"/>
  <c r="T16" i="119" s="1"/>
  <c r="P9" i="119"/>
  <c r="P16" i="119" s="1"/>
  <c r="L9" i="119"/>
  <c r="L16" i="119" s="1"/>
  <c r="H9" i="119"/>
  <c r="H16" i="119" s="1"/>
  <c r="Z8" i="119"/>
  <c r="Z9" i="119" s="1"/>
  <c r="Z16" i="119" s="1"/>
  <c r="X8" i="119"/>
  <c r="V8" i="119"/>
  <c r="V9" i="119" s="1"/>
  <c r="V16" i="119" s="1"/>
  <c r="T8" i="119"/>
  <c r="R8" i="119"/>
  <c r="R9" i="119" s="1"/>
  <c r="R16" i="119" s="1"/>
  <c r="P8" i="119"/>
  <c r="N8" i="119"/>
  <c r="N9" i="119" s="1"/>
  <c r="N16" i="119" s="1"/>
  <c r="L8" i="119"/>
  <c r="J8" i="119"/>
  <c r="J9" i="119" s="1"/>
  <c r="J16" i="119" s="1"/>
  <c r="H8" i="119"/>
  <c r="AB8" i="119" s="1"/>
  <c r="Z6" i="119"/>
  <c r="X6" i="119"/>
  <c r="V6" i="119"/>
  <c r="T6" i="119"/>
  <c r="R6" i="119"/>
  <c r="P6" i="119"/>
  <c r="N6" i="119"/>
  <c r="L6" i="119"/>
  <c r="J6" i="119"/>
  <c r="H6" i="119"/>
  <c r="F6" i="119"/>
  <c r="D6" i="119"/>
  <c r="AB6" i="119" s="1"/>
  <c r="AB5" i="119"/>
  <c r="AB4" i="119"/>
  <c r="D3" i="119"/>
  <c r="Z3" i="119" s="1"/>
  <c r="AB16" i="119" l="1"/>
  <c r="H3" i="119"/>
  <c r="L3" i="119"/>
  <c r="P3" i="119"/>
  <c r="T3" i="119"/>
  <c r="X3" i="119"/>
  <c r="AB9" i="119"/>
  <c r="AB15" i="119"/>
  <c r="F3" i="119"/>
  <c r="J3" i="119"/>
  <c r="N3" i="119"/>
  <c r="R3" i="119"/>
  <c r="V3" i="119"/>
  <c r="J54" i="118" l="1"/>
  <c r="J21" i="118"/>
  <c r="J20" i="118"/>
  <c r="J18" i="118"/>
  <c r="J14" i="118"/>
  <c r="F8" i="118"/>
  <c r="N4" i="118"/>
  <c r="O2" i="118"/>
  <c r="E44" i="117"/>
  <c r="E42" i="117"/>
  <c r="E41" i="117"/>
  <c r="D40" i="117"/>
  <c r="AA14" i="116"/>
  <c r="Q14" i="116"/>
  <c r="J14" i="116"/>
  <c r="X11" i="116"/>
  <c r="E11" i="116"/>
  <c r="X9" i="116"/>
  <c r="E9" i="116"/>
  <c r="X8" i="116"/>
  <c r="E8" i="116"/>
  <c r="B5" i="115"/>
  <c r="B4" i="115"/>
  <c r="F4" i="114" l="1"/>
  <c r="D14" i="105"/>
  <c r="D13" i="105"/>
  <c r="B9" i="104"/>
  <c r="B8" i="104"/>
  <c r="B6" i="104"/>
  <c r="B5" i="104"/>
  <c r="C4" i="104"/>
  <c r="C2" i="104"/>
  <c r="B9" i="102"/>
  <c r="B8" i="102"/>
  <c r="B6" i="102"/>
  <c r="B5" i="102"/>
  <c r="C4" i="102"/>
</calcChain>
</file>

<file path=xl/comments1.xml><?xml version="1.0" encoding="utf-8"?>
<comments xmlns="http://schemas.openxmlformats.org/spreadsheetml/2006/main">
  <authors>
    <author>作成者</author>
  </authors>
  <commentList>
    <comment ref="AF8" authorId="0" shapeId="0">
      <text>
        <r>
          <rPr>
            <b/>
            <sz val="9"/>
            <color indexed="81"/>
            <rFont val="ＭＳ Ｐゴシック"/>
            <family val="3"/>
            <charset val="128"/>
          </rPr>
          <t>既に指定を受けている事業所のみ記入</t>
        </r>
      </text>
    </comment>
  </commentList>
</comments>
</file>

<file path=xl/sharedStrings.xml><?xml version="1.0" encoding="utf-8"?>
<sst xmlns="http://schemas.openxmlformats.org/spreadsheetml/2006/main" count="2436" uniqueCount="1021">
  <si>
    <t>同一所在地において
行う事業等の種類</t>
    <phoneticPr fontId="4"/>
  </si>
  <si>
    <t>(郵便番号</t>
    <rPh sb="1" eb="5">
      <t>ユウビンバンゴウ</t>
    </rPh>
    <phoneticPr fontId="4"/>
  </si>
  <si>
    <t>名称</t>
    <rPh sb="0" eb="2">
      <t>メイショウ</t>
    </rPh>
    <phoneticPr fontId="4"/>
  </si>
  <si>
    <t>フリガナ</t>
    <phoneticPr fontId="4"/>
  </si>
  <si>
    <t>県</t>
  </si>
  <si>
    <t>代表者の住所</t>
    <rPh sb="0" eb="3">
      <t>ダイヒョウシャ</t>
    </rPh>
    <rPh sb="4" eb="6">
      <t>ジュウショ</t>
    </rPh>
    <phoneticPr fontId="4"/>
  </si>
  <si>
    <t>氏名</t>
    <rPh sb="0" eb="2">
      <t>シメイ</t>
    </rPh>
    <phoneticPr fontId="4"/>
  </si>
  <si>
    <t>生年月日</t>
    <rPh sb="0" eb="2">
      <t>セイネン</t>
    </rPh>
    <rPh sb="2" eb="4">
      <t>ガッピ</t>
    </rPh>
    <phoneticPr fontId="4"/>
  </si>
  <si>
    <t>職名</t>
    <rPh sb="0" eb="2">
      <t>ショクメイ</t>
    </rPh>
    <phoneticPr fontId="4"/>
  </si>
  <si>
    <t>電話番号</t>
    <rPh sb="0" eb="2">
      <t>デンワ</t>
    </rPh>
    <rPh sb="2" eb="4">
      <t>バンゴウ</t>
    </rPh>
    <phoneticPr fontId="4"/>
  </si>
  <si>
    <t>連絡先</t>
    <rPh sb="0" eb="3">
      <t>レンラクサキ</t>
    </rPh>
    <phoneticPr fontId="4"/>
  </si>
  <si>
    <t>日</t>
    <rPh sb="0" eb="1">
      <t>ニチ</t>
    </rPh>
    <phoneticPr fontId="4"/>
  </si>
  <si>
    <t>月</t>
    <rPh sb="0" eb="1">
      <t>ガツ</t>
    </rPh>
    <phoneticPr fontId="4"/>
  </si>
  <si>
    <t>年</t>
    <rPh sb="0" eb="1">
      <t>ネン</t>
    </rPh>
    <phoneticPr fontId="4"/>
  </si>
  <si>
    <t>（備考）</t>
    <rPh sb="1" eb="3">
      <t>ビコウ</t>
    </rPh>
    <phoneticPr fontId="7"/>
  </si>
  <si>
    <t>その他</t>
    <rPh sb="2" eb="3">
      <t>タ</t>
    </rPh>
    <phoneticPr fontId="7"/>
  </si>
  <si>
    <t>担当者</t>
    <rPh sb="0" eb="3">
      <t>タントウシャ</t>
    </rPh>
    <phoneticPr fontId="7"/>
  </si>
  <si>
    <t>窓口（連絡先）</t>
    <rPh sb="0" eb="2">
      <t>マドグチ</t>
    </rPh>
    <rPh sb="3" eb="6">
      <t>レンラクサキ</t>
    </rPh>
    <phoneticPr fontId="7"/>
  </si>
  <si>
    <t>苦情解決の措置概要</t>
    <rPh sb="0" eb="2">
      <t>クジョウ</t>
    </rPh>
    <rPh sb="2" eb="4">
      <t>カイケツ</t>
    </rPh>
    <rPh sb="5" eb="7">
      <t>ソチ</t>
    </rPh>
    <rPh sb="7" eb="9">
      <t>ガイヨウ</t>
    </rPh>
    <phoneticPr fontId="7"/>
  </si>
  <si>
    <t>している　・　していない</t>
    <phoneticPr fontId="7"/>
  </si>
  <si>
    <t>第三者評価の実施状況</t>
    <rPh sb="0" eb="3">
      <t>ダイサンシャ</t>
    </rPh>
    <rPh sb="3" eb="5">
      <t>ヒョウカ</t>
    </rPh>
    <rPh sb="6" eb="8">
      <t>ジッシ</t>
    </rPh>
    <rPh sb="8" eb="10">
      <t>ジョウキョウ</t>
    </rPh>
    <phoneticPr fontId="7"/>
  </si>
  <si>
    <t>その他参考となる事項</t>
    <rPh sb="2" eb="3">
      <t>タ</t>
    </rPh>
    <rPh sb="3" eb="5">
      <t>サンコウ</t>
    </rPh>
    <rPh sb="8" eb="10">
      <t>ジコウ</t>
    </rPh>
    <phoneticPr fontId="7"/>
  </si>
  <si>
    <t>通常の事業の実施地域</t>
    <rPh sb="0" eb="2">
      <t>ツウジョウ</t>
    </rPh>
    <rPh sb="3" eb="5">
      <t>ジギョウ</t>
    </rPh>
    <rPh sb="6" eb="8">
      <t>ジッシ</t>
    </rPh>
    <rPh sb="8" eb="10">
      <t>チイキ</t>
    </rPh>
    <phoneticPr fontId="7"/>
  </si>
  <si>
    <t>その他の費用</t>
    <rPh sb="2" eb="3">
      <t>タ</t>
    </rPh>
    <rPh sb="4" eb="6">
      <t>ヒヨウ</t>
    </rPh>
    <phoneticPr fontId="7"/>
  </si>
  <si>
    <t>利用料</t>
    <rPh sb="0" eb="3">
      <t>リヨウリョウ</t>
    </rPh>
    <phoneticPr fontId="7"/>
  </si>
  <si>
    <t>日・祝</t>
    <rPh sb="0" eb="1">
      <t>ニチ</t>
    </rPh>
    <rPh sb="2" eb="3">
      <t>シュク</t>
    </rPh>
    <phoneticPr fontId="4"/>
  </si>
  <si>
    <t>土曜</t>
    <rPh sb="0" eb="2">
      <t>ドヨウ</t>
    </rPh>
    <phoneticPr fontId="4"/>
  </si>
  <si>
    <t>平日</t>
    <rPh sb="0" eb="2">
      <t>ヘイジツ</t>
    </rPh>
    <phoneticPr fontId="4"/>
  </si>
  <si>
    <t>営業時間</t>
    <rPh sb="0" eb="2">
      <t>エイギョウ</t>
    </rPh>
    <rPh sb="2" eb="4">
      <t>ジカン</t>
    </rPh>
    <phoneticPr fontId="7"/>
  </si>
  <si>
    <t>営業日</t>
    <rPh sb="0" eb="3">
      <t>エイギョウビ</t>
    </rPh>
    <phoneticPr fontId="7"/>
  </si>
  <si>
    <t>主な掲示事項</t>
    <rPh sb="0" eb="1">
      <t>オモ</t>
    </rPh>
    <rPh sb="2" eb="4">
      <t>ケイジ</t>
    </rPh>
    <rPh sb="4" eb="6">
      <t>ジコウ</t>
    </rPh>
    <phoneticPr fontId="7"/>
  </si>
  <si>
    <t>基準上の必要人数（人）</t>
    <rPh sb="0" eb="2">
      <t>キジュン</t>
    </rPh>
    <rPh sb="2" eb="3">
      <t>ジョウ</t>
    </rPh>
    <rPh sb="4" eb="6">
      <t>ヒツヨウ</t>
    </rPh>
    <rPh sb="6" eb="8">
      <t>ニンズウ</t>
    </rPh>
    <rPh sb="9" eb="10">
      <t>ニン</t>
    </rPh>
    <phoneticPr fontId="7"/>
  </si>
  <si>
    <t>常勤換算後の人数（人）</t>
    <rPh sb="0" eb="2">
      <t>ジョウキン</t>
    </rPh>
    <rPh sb="2" eb="4">
      <t>カンザン</t>
    </rPh>
    <rPh sb="4" eb="5">
      <t>ゴ</t>
    </rPh>
    <rPh sb="6" eb="8">
      <t>ニンズウ</t>
    </rPh>
    <rPh sb="9" eb="10">
      <t>ニン</t>
    </rPh>
    <phoneticPr fontId="7"/>
  </si>
  <si>
    <t>非常勤（人）</t>
    <rPh sb="0" eb="3">
      <t>ヒジョウキン</t>
    </rPh>
    <rPh sb="4" eb="5">
      <t>ヒト</t>
    </rPh>
    <phoneticPr fontId="7"/>
  </si>
  <si>
    <t>常勤（人）</t>
    <rPh sb="0" eb="2">
      <t>ジョウキン</t>
    </rPh>
    <rPh sb="3" eb="4">
      <t>ヒト</t>
    </rPh>
    <phoneticPr fontId="7"/>
  </si>
  <si>
    <t>従業者数</t>
    <rPh sb="0" eb="2">
      <t>ジュウギョウ</t>
    </rPh>
    <rPh sb="2" eb="3">
      <t>シャ</t>
    </rPh>
    <rPh sb="3" eb="4">
      <t>カズ</t>
    </rPh>
    <phoneticPr fontId="7"/>
  </si>
  <si>
    <t>兼務</t>
    <rPh sb="0" eb="2">
      <t>ケンム</t>
    </rPh>
    <phoneticPr fontId="7"/>
  </si>
  <si>
    <t>専従</t>
    <rPh sb="0" eb="2">
      <t>センジュウ</t>
    </rPh>
    <phoneticPr fontId="7"/>
  </si>
  <si>
    <t>その他の従業者</t>
    <rPh sb="2" eb="3">
      <t>タ</t>
    </rPh>
    <rPh sb="4" eb="7">
      <t>ジュウギョウシャ</t>
    </rPh>
    <phoneticPr fontId="7"/>
  </si>
  <si>
    <t>居宅介護等従業者</t>
    <rPh sb="0" eb="2">
      <t>キョタク</t>
    </rPh>
    <rPh sb="2" eb="4">
      <t>カイゴ</t>
    </rPh>
    <rPh sb="4" eb="5">
      <t>トウ</t>
    </rPh>
    <rPh sb="5" eb="8">
      <t>ジュウギョウシャ</t>
    </rPh>
    <phoneticPr fontId="7"/>
  </si>
  <si>
    <t>従業者の職種・員数</t>
    <rPh sb="0" eb="3">
      <t>ジュウギョウシャ</t>
    </rPh>
    <rPh sb="4" eb="6">
      <t>ショクシュ</t>
    </rPh>
    <rPh sb="7" eb="9">
      <t>インズウ</t>
    </rPh>
    <phoneticPr fontId="7"/>
  </si>
  <si>
    <t>氏　名</t>
    <rPh sb="0" eb="1">
      <t>シ</t>
    </rPh>
    <rPh sb="2" eb="3">
      <t>メイ</t>
    </rPh>
    <phoneticPr fontId="7"/>
  </si>
  <si>
    <t>（郵便番号　　　　　－　　　　　）</t>
  </si>
  <si>
    <t>住 所</t>
    <rPh sb="0" eb="1">
      <t>ジュウ</t>
    </rPh>
    <rPh sb="2" eb="3">
      <t>トコロ</t>
    </rPh>
    <phoneticPr fontId="7"/>
  </si>
  <si>
    <t>フリガナ</t>
    <phoneticPr fontId="7"/>
  </si>
  <si>
    <t>サービス</t>
    <phoneticPr fontId="7"/>
  </si>
  <si>
    <t>第　　条 第　　項 第　　号</t>
    <rPh sb="0" eb="1">
      <t>ダイ</t>
    </rPh>
    <rPh sb="3" eb="4">
      <t>ジョウ</t>
    </rPh>
    <rPh sb="5" eb="6">
      <t>ダイ</t>
    </rPh>
    <rPh sb="8" eb="9">
      <t>コウ</t>
    </rPh>
    <rPh sb="10" eb="11">
      <t>ダイ</t>
    </rPh>
    <rPh sb="13" eb="14">
      <t>ゴウ</t>
    </rPh>
    <phoneticPr fontId="7"/>
  </si>
  <si>
    <t>兼務する職種及び勤務時間等</t>
    <rPh sb="0" eb="2">
      <t>ケンム</t>
    </rPh>
    <rPh sb="4" eb="6">
      <t>ショクシュ</t>
    </rPh>
    <rPh sb="6" eb="7">
      <t>オヨ</t>
    </rPh>
    <rPh sb="8" eb="10">
      <t>キンム</t>
    </rPh>
    <rPh sb="10" eb="12">
      <t>ジカン</t>
    </rPh>
    <rPh sb="12" eb="13">
      <t>トウ</t>
    </rPh>
    <phoneticPr fontId="7"/>
  </si>
  <si>
    <t>事業所等の名称</t>
    <rPh sb="0" eb="3">
      <t>ジギョウショ</t>
    </rPh>
    <rPh sb="3" eb="4">
      <t>トウ</t>
    </rPh>
    <rPh sb="5" eb="7">
      <t>メイショウ</t>
    </rPh>
    <phoneticPr fontId="7"/>
  </si>
  <si>
    <t>無</t>
    <rPh sb="0" eb="1">
      <t>ム</t>
    </rPh>
    <phoneticPr fontId="7"/>
  </si>
  <si>
    <t>郡・市</t>
    <rPh sb="0" eb="1">
      <t>グン</t>
    </rPh>
    <rPh sb="2" eb="3">
      <t>シ</t>
    </rPh>
    <phoneticPr fontId="7"/>
  </si>
  <si>
    <t>県</t>
    <rPh sb="0" eb="1">
      <t>ケン</t>
    </rPh>
    <phoneticPr fontId="7"/>
  </si>
  <si>
    <t>住　所</t>
    <rPh sb="0" eb="1">
      <t>ジュウ</t>
    </rPh>
    <rPh sb="2" eb="3">
      <t>トコロ</t>
    </rPh>
    <phoneticPr fontId="7"/>
  </si>
  <si>
    <t>管理者</t>
    <rPh sb="0" eb="1">
      <t>カン</t>
    </rPh>
    <rPh sb="1" eb="2">
      <t>リ</t>
    </rPh>
    <rPh sb="2" eb="3">
      <t>モノ</t>
    </rPh>
    <phoneticPr fontId="7"/>
  </si>
  <si>
    <t>ＦＡＸ番号</t>
    <rPh sb="3" eb="5">
      <t>バンゴウ</t>
    </rPh>
    <phoneticPr fontId="7"/>
  </si>
  <si>
    <t>電話番号</t>
    <rPh sb="0" eb="2">
      <t>デンワ</t>
    </rPh>
    <rPh sb="2" eb="4">
      <t>バンゴウ</t>
    </rPh>
    <phoneticPr fontId="7"/>
  </si>
  <si>
    <t>連 絡 先</t>
    <rPh sb="0" eb="1">
      <t>レン</t>
    </rPh>
    <rPh sb="2" eb="3">
      <t>ラク</t>
    </rPh>
    <rPh sb="4" eb="5">
      <t>サキ</t>
    </rPh>
    <phoneticPr fontId="7"/>
  </si>
  <si>
    <t>（郵便番号　　　　　－　　　　　）</t>
    <rPh sb="1" eb="3">
      <t>ユウビン</t>
    </rPh>
    <rPh sb="3" eb="5">
      <t>バンゴウ</t>
    </rPh>
    <phoneticPr fontId="7"/>
  </si>
  <si>
    <t>所在地</t>
    <rPh sb="0" eb="3">
      <t>ショザイチ</t>
    </rPh>
    <phoneticPr fontId="7"/>
  </si>
  <si>
    <t>名　　称</t>
    <rPh sb="0" eb="1">
      <t>メイ</t>
    </rPh>
    <rPh sb="3" eb="4">
      <t>ショウ</t>
    </rPh>
    <phoneticPr fontId="7"/>
  </si>
  <si>
    <t>多機能型実施の有無</t>
    <rPh sb="0" eb="3">
      <t>タキノウ</t>
    </rPh>
    <rPh sb="3" eb="4">
      <t>ガタ</t>
    </rPh>
    <rPh sb="4" eb="6">
      <t>ジッシ</t>
    </rPh>
    <rPh sb="7" eb="9">
      <t>ウム</t>
    </rPh>
    <phoneticPr fontId="7"/>
  </si>
  <si>
    <t>主な診療科名</t>
    <rPh sb="0" eb="1">
      <t>オモ</t>
    </rPh>
    <rPh sb="2" eb="5">
      <t>シンリョウカ</t>
    </rPh>
    <rPh sb="5" eb="6">
      <t>メイ</t>
    </rPh>
    <phoneticPr fontId="7"/>
  </si>
  <si>
    <t>名　称</t>
    <rPh sb="0" eb="1">
      <t>メイ</t>
    </rPh>
    <rPh sb="2" eb="3">
      <t>ショウ</t>
    </rPh>
    <phoneticPr fontId="7"/>
  </si>
  <si>
    <t>協力医療機関</t>
    <rPh sb="0" eb="2">
      <t>キョウリョク</t>
    </rPh>
    <rPh sb="2" eb="4">
      <t>イリョウ</t>
    </rPh>
    <rPh sb="4" eb="6">
      <t>キカン</t>
    </rPh>
    <phoneticPr fontId="7"/>
  </si>
  <si>
    <t>基準上の必要定員</t>
    <rPh sb="0" eb="2">
      <t>キジュン</t>
    </rPh>
    <rPh sb="2" eb="3">
      <t>ジョウ</t>
    </rPh>
    <rPh sb="4" eb="6">
      <t>ヒツヨウ</t>
    </rPh>
    <rPh sb="6" eb="8">
      <t>テイイン</t>
    </rPh>
    <phoneticPr fontId="7"/>
  </si>
  <si>
    <t>利用定員</t>
    <rPh sb="0" eb="2">
      <t>リヨウ</t>
    </rPh>
    <rPh sb="2" eb="4">
      <t>テイイン</t>
    </rPh>
    <phoneticPr fontId="7"/>
  </si>
  <si>
    <t>内部障害</t>
    <rPh sb="0" eb="2">
      <t>ナイブ</t>
    </rPh>
    <rPh sb="2" eb="4">
      <t>ショウガイ</t>
    </rPh>
    <phoneticPr fontId="7"/>
  </si>
  <si>
    <t>聴覚・言語</t>
    <rPh sb="0" eb="2">
      <t>チョウカク</t>
    </rPh>
    <rPh sb="3" eb="5">
      <t>ゲンゴ</t>
    </rPh>
    <phoneticPr fontId="7"/>
  </si>
  <si>
    <t>視覚障害</t>
    <rPh sb="0" eb="2">
      <t>シカク</t>
    </rPh>
    <rPh sb="2" eb="4">
      <t>ショウガイ</t>
    </rPh>
    <phoneticPr fontId="7"/>
  </si>
  <si>
    <t>肢体不自由</t>
    <rPh sb="0" eb="2">
      <t>シタイ</t>
    </rPh>
    <rPh sb="2" eb="5">
      <t>フジユウ</t>
    </rPh>
    <phoneticPr fontId="7"/>
  </si>
  <si>
    <t>細分無し</t>
    <rPh sb="0" eb="2">
      <t>サイブン</t>
    </rPh>
    <rPh sb="2" eb="3">
      <t>ナ</t>
    </rPh>
    <phoneticPr fontId="7"/>
  </si>
  <si>
    <t>身体障害者</t>
    <rPh sb="0" eb="2">
      <t>シンタイ</t>
    </rPh>
    <rPh sb="2" eb="4">
      <t>ショウガイ</t>
    </rPh>
    <rPh sb="4" eb="5">
      <t>シャ</t>
    </rPh>
    <phoneticPr fontId="7"/>
  </si>
  <si>
    <t>特定無し</t>
    <rPh sb="0" eb="2">
      <t>トクテイ</t>
    </rPh>
    <rPh sb="2" eb="3">
      <t>ム</t>
    </rPh>
    <phoneticPr fontId="7"/>
  </si>
  <si>
    <t>主たる対象者</t>
    <rPh sb="0" eb="1">
      <t>シュ</t>
    </rPh>
    <rPh sb="3" eb="6">
      <t>タイショウシャ</t>
    </rPh>
    <phoneticPr fontId="7"/>
  </si>
  <si>
    <t>生活支援員</t>
    <rPh sb="0" eb="2">
      <t>セイカツ</t>
    </rPh>
    <rPh sb="2" eb="5">
      <t>シエンイン</t>
    </rPh>
    <phoneticPr fontId="7"/>
  </si>
  <si>
    <t>機能訓練指導員</t>
    <rPh sb="0" eb="2">
      <t>キノウ</t>
    </rPh>
    <rPh sb="2" eb="4">
      <t>クンレン</t>
    </rPh>
    <rPh sb="4" eb="7">
      <t>シドウイン</t>
    </rPh>
    <phoneticPr fontId="7"/>
  </si>
  <si>
    <t>理学療法士</t>
    <rPh sb="0" eb="2">
      <t>リガク</t>
    </rPh>
    <rPh sb="2" eb="5">
      <t>リョウホウシ</t>
    </rPh>
    <phoneticPr fontId="7"/>
  </si>
  <si>
    <t>看護職員</t>
    <rPh sb="0" eb="2">
      <t>カンゴ</t>
    </rPh>
    <rPh sb="2" eb="4">
      <t>ショクイン</t>
    </rPh>
    <phoneticPr fontId="7"/>
  </si>
  <si>
    <t>サービス管理責任者</t>
    <rPh sb="4" eb="6">
      <t>カンリ</t>
    </rPh>
    <rPh sb="6" eb="9">
      <t>セキニンシャ</t>
    </rPh>
    <phoneticPr fontId="7"/>
  </si>
  <si>
    <t>管理責任者</t>
    <rPh sb="0" eb="2">
      <t>カンリ</t>
    </rPh>
    <rPh sb="2" eb="5">
      <t>セキニンシャ</t>
    </rPh>
    <phoneticPr fontId="7"/>
  </si>
  <si>
    <t>第　　条第　　項第　　号</t>
    <rPh sb="0" eb="1">
      <t>ダイ</t>
    </rPh>
    <rPh sb="3" eb="4">
      <t>ジョウ</t>
    </rPh>
    <rPh sb="4" eb="5">
      <t>ダイ</t>
    </rPh>
    <rPh sb="7" eb="8">
      <t>コウ</t>
    </rPh>
    <rPh sb="8" eb="9">
      <t>ダイ</t>
    </rPh>
    <rPh sb="11" eb="12">
      <t>ゴウ</t>
    </rPh>
    <phoneticPr fontId="7"/>
  </si>
  <si>
    <t>事業所</t>
    <rPh sb="0" eb="3">
      <t>ジギョウショ</t>
    </rPh>
    <phoneticPr fontId="7"/>
  </si>
  <si>
    <t>受付番号</t>
    <rPh sb="0" eb="2">
      <t>ウケツケ</t>
    </rPh>
    <rPh sb="2" eb="4">
      <t>バンゴウ</t>
    </rPh>
    <phoneticPr fontId="7"/>
  </si>
  <si>
    <t>実施主体が地方公共団体である場合は、当該事業の実施について定めてある条例等</t>
    <rPh sb="18" eb="20">
      <t>トウガイ</t>
    </rPh>
    <rPh sb="20" eb="22">
      <t>ジギョウ</t>
    </rPh>
    <rPh sb="23" eb="25">
      <t>ジッシ</t>
    </rPh>
    <rPh sb="29" eb="30">
      <t>サダ</t>
    </rPh>
    <rPh sb="34" eb="36">
      <t>ジョウレイ</t>
    </rPh>
    <rPh sb="36" eb="37">
      <t>トウ</t>
    </rPh>
    <phoneticPr fontId="7"/>
  </si>
  <si>
    <t>※兼務</t>
    <rPh sb="1" eb="3">
      <t>ケンム</t>
    </rPh>
    <phoneticPr fontId="7"/>
  </si>
  <si>
    <t>一体的に管理運営する
他の事業所</t>
    <rPh sb="0" eb="3">
      <t>イッタイテキ</t>
    </rPh>
    <rPh sb="4" eb="6">
      <t>カンリ</t>
    </rPh>
    <rPh sb="6" eb="8">
      <t>ウンエイ</t>
    </rPh>
    <rPh sb="11" eb="12">
      <t>タ</t>
    </rPh>
    <rPh sb="13" eb="16">
      <t>ジギョウショ</t>
    </rPh>
    <phoneticPr fontId="7"/>
  </si>
  <si>
    <t>添付書類</t>
    <rPh sb="0" eb="2">
      <t>テンプ</t>
    </rPh>
    <rPh sb="2" eb="4">
      <t>ショルイ</t>
    </rPh>
    <phoneticPr fontId="7"/>
  </si>
  <si>
    <t>２．記入欄が不足する場合は、適宜欄を設けて記載するか又は別葉に記載した書類を添付してください。</t>
    <rPh sb="2" eb="5">
      <t>キニュウラン</t>
    </rPh>
    <rPh sb="6" eb="8">
      <t>フソク</t>
    </rPh>
    <rPh sb="10" eb="12">
      <t>バアイ</t>
    </rPh>
    <rPh sb="14" eb="16">
      <t>テキギ</t>
    </rPh>
    <rPh sb="16" eb="17">
      <t>ラン</t>
    </rPh>
    <rPh sb="18" eb="19">
      <t>モウ</t>
    </rPh>
    <rPh sb="21" eb="23">
      <t>キサイ</t>
    </rPh>
    <rPh sb="26" eb="27">
      <t>マタ</t>
    </rPh>
    <rPh sb="28" eb="29">
      <t>ベツ</t>
    </rPh>
    <rPh sb="29" eb="30">
      <t>ハ</t>
    </rPh>
    <rPh sb="31" eb="33">
      <t>キサイ</t>
    </rPh>
    <rPh sb="35" eb="37">
      <t>ショルイ</t>
    </rPh>
    <rPh sb="38" eb="40">
      <t>テンプ</t>
    </rPh>
    <phoneticPr fontId="7"/>
  </si>
  <si>
    <t>施</t>
    <rPh sb="0" eb="1">
      <t>ホドコ</t>
    </rPh>
    <phoneticPr fontId="7"/>
  </si>
  <si>
    <t>設</t>
    <rPh sb="0" eb="1">
      <t>セツ</t>
    </rPh>
    <phoneticPr fontId="7"/>
  </si>
  <si>
    <t>医　師</t>
    <rPh sb="0" eb="1">
      <t>イ</t>
    </rPh>
    <rPh sb="2" eb="3">
      <t>シ</t>
    </rPh>
    <phoneticPr fontId="7"/>
  </si>
  <si>
    <t>作業療法士</t>
    <rPh sb="0" eb="2">
      <t>サギョウ</t>
    </rPh>
    <rPh sb="2" eb="5">
      <t>リョウホウシ</t>
    </rPh>
    <phoneticPr fontId="7"/>
  </si>
  <si>
    <t>精神保健福祉士</t>
    <rPh sb="0" eb="2">
      <t>セイシン</t>
    </rPh>
    <rPh sb="2" eb="4">
      <t>ホケン</t>
    </rPh>
    <rPh sb="4" eb="7">
      <t>フクシシ</t>
    </rPh>
    <phoneticPr fontId="7"/>
  </si>
  <si>
    <t>前年度の平均
実利用者数（人）</t>
    <phoneticPr fontId="7"/>
  </si>
  <si>
    <t>施設が申告する障害程度区分の平均値</t>
    <rPh sb="0" eb="2">
      <t>シセツ</t>
    </rPh>
    <rPh sb="3" eb="5">
      <t>シンコク</t>
    </rPh>
    <rPh sb="7" eb="9">
      <t>ショウガイ</t>
    </rPh>
    <rPh sb="9" eb="11">
      <t>テイド</t>
    </rPh>
    <rPh sb="11" eb="13">
      <t>クブン</t>
    </rPh>
    <rPh sb="14" eb="17">
      <t>ヘイキンチ</t>
    </rPh>
    <phoneticPr fontId="7"/>
  </si>
  <si>
    <t>サービス単位</t>
    <rPh sb="4" eb="6">
      <t>タンイ</t>
    </rPh>
    <phoneticPr fontId="7"/>
  </si>
  <si>
    <t>４未満</t>
    <rPh sb="1" eb="3">
      <t>ミマン</t>
    </rPh>
    <phoneticPr fontId="7"/>
  </si>
  <si>
    <t>４以上５未満</t>
    <rPh sb="1" eb="3">
      <t>イジョウ</t>
    </rPh>
    <rPh sb="4" eb="6">
      <t>ミマン</t>
    </rPh>
    <phoneticPr fontId="7"/>
  </si>
  <si>
    <t>５以上</t>
    <rPh sb="1" eb="3">
      <t>イジョウ</t>
    </rPh>
    <phoneticPr fontId="7"/>
  </si>
  <si>
    <t>サービス単位１</t>
    <rPh sb="4" eb="6">
      <t>タンイ</t>
    </rPh>
    <phoneticPr fontId="7"/>
  </si>
  <si>
    <t>サービス単位２</t>
    <rPh sb="4" eb="6">
      <t>タンイ</t>
    </rPh>
    <phoneticPr fontId="7"/>
  </si>
  <si>
    <t>サービス単位３</t>
    <rPh sb="4" eb="6">
      <t>タンイ</t>
    </rPh>
    <phoneticPr fontId="7"/>
  </si>
  <si>
    <t>単位ごとの営業日</t>
    <phoneticPr fontId="7"/>
  </si>
  <si>
    <t>単位ごとのサービス提供時間（送迎時間を除く）（①　　：　　～　　：　　②　　：　　～　　：　　）</t>
    <phoneticPr fontId="7"/>
  </si>
  <si>
    <t>知的障害者</t>
    <rPh sb="0" eb="2">
      <t>チテキ</t>
    </rPh>
    <rPh sb="2" eb="5">
      <t>ショウガイシャ</t>
    </rPh>
    <phoneticPr fontId="7"/>
  </si>
  <si>
    <t>精神障害者</t>
    <rPh sb="0" eb="2">
      <t>セイシン</t>
    </rPh>
    <rPh sb="2" eb="5">
      <t>ショウガイシャ</t>
    </rPh>
    <phoneticPr fontId="7"/>
  </si>
  <si>
    <t>難病等対象者</t>
    <rPh sb="0" eb="2">
      <t>ナンビョウ</t>
    </rPh>
    <rPh sb="2" eb="3">
      <t>トウ</t>
    </rPh>
    <rPh sb="3" eb="6">
      <t>タイショウシャ</t>
    </rPh>
    <phoneticPr fontId="7"/>
  </si>
  <si>
    <t>人（単位ごとの定員）（①　　　　　　　　②　　　　　　　　　）</t>
    <phoneticPr fontId="7"/>
  </si>
  <si>
    <t>有　　・　　無</t>
    <rPh sb="0" eb="1">
      <t>ア</t>
    </rPh>
    <rPh sb="6" eb="7">
      <t>ナ</t>
    </rPh>
    <phoneticPr fontId="7"/>
  </si>
  <si>
    <r>
      <t>別添のとおり（登記簿謄本又は条例等、事業所平面図、経歴書、運営規程、利用者からの苦情を解決するために講ずる措置の概要、勤務体制・形態一覧表、設備・備品等一覧表、協力医療機関との契約内容がわかるもの）、</t>
    </r>
    <r>
      <rPr>
        <sz val="8"/>
        <color indexed="10"/>
        <rFont val="ＭＳ Ｐゴシック"/>
        <family val="3"/>
        <charset val="128"/>
      </rPr>
      <t>事業計画書</t>
    </r>
    <rPh sb="0" eb="2">
      <t>ベッテン</t>
    </rPh>
    <rPh sb="25" eb="28">
      <t>ケイレキショ</t>
    </rPh>
    <rPh sb="34" eb="37">
      <t>リヨウシャ</t>
    </rPh>
    <rPh sb="80" eb="82">
      <t>キョウリョク</t>
    </rPh>
    <rPh sb="82" eb="84">
      <t>イリョウ</t>
    </rPh>
    <rPh sb="84" eb="86">
      <t>キカン</t>
    </rPh>
    <rPh sb="88" eb="90">
      <t>ケイヤク</t>
    </rPh>
    <rPh sb="90" eb="92">
      <t>ナイヨウ</t>
    </rPh>
    <phoneticPr fontId="7"/>
  </si>
  <si>
    <t>１．「受付番号」「基準上の必要人数」「基準上の必要値」「基準上の必要定員」欄には、記載しないでください。</t>
    <rPh sb="3" eb="5">
      <t>ウケツケ</t>
    </rPh>
    <rPh sb="5" eb="7">
      <t>バンゴウ</t>
    </rPh>
    <rPh sb="9" eb="11">
      <t>キジュン</t>
    </rPh>
    <rPh sb="11" eb="12">
      <t>ジョウ</t>
    </rPh>
    <rPh sb="13" eb="15">
      <t>ヒツヨウ</t>
    </rPh>
    <rPh sb="15" eb="17">
      <t>ニンズウ</t>
    </rPh>
    <rPh sb="19" eb="21">
      <t>キジュン</t>
    </rPh>
    <rPh sb="21" eb="22">
      <t>ジョウ</t>
    </rPh>
    <rPh sb="23" eb="25">
      <t>ヒツヨウ</t>
    </rPh>
    <rPh sb="25" eb="26">
      <t>アタイ</t>
    </rPh>
    <rPh sb="37" eb="38">
      <t>ラン</t>
    </rPh>
    <rPh sb="41" eb="43">
      <t>キサイ</t>
    </rPh>
    <phoneticPr fontId="7"/>
  </si>
  <si>
    <t>３．「看護職員」とは保健師、看護師、准看護師のことを言います。</t>
    <rPh sb="3" eb="5">
      <t>カンゴ</t>
    </rPh>
    <rPh sb="5" eb="7">
      <t>ショクイン</t>
    </rPh>
    <rPh sb="10" eb="13">
      <t>ホケンシ</t>
    </rPh>
    <rPh sb="14" eb="17">
      <t>カンゴシ</t>
    </rPh>
    <rPh sb="18" eb="22">
      <t>ジュンカンゴシ</t>
    </rPh>
    <rPh sb="26" eb="27">
      <t>イ</t>
    </rPh>
    <phoneticPr fontId="7"/>
  </si>
  <si>
    <t>４．新設の場合には、「前年度の平均利用者数」欄は推定数を記入してください。</t>
    <rPh sb="2" eb="4">
      <t>シンセツ</t>
    </rPh>
    <rPh sb="5" eb="7">
      <t>バアイ</t>
    </rPh>
    <rPh sb="11" eb="14">
      <t>ゼンネンド</t>
    </rPh>
    <rPh sb="15" eb="17">
      <t>ヘイキン</t>
    </rPh>
    <rPh sb="17" eb="20">
      <t>リヨウシャ</t>
    </rPh>
    <rPh sb="20" eb="21">
      <t>スウ</t>
    </rPh>
    <rPh sb="22" eb="23">
      <t>ラン</t>
    </rPh>
    <rPh sb="24" eb="27">
      <t>スイテイスウ</t>
    </rPh>
    <rPh sb="28" eb="30">
      <t>キニュウ</t>
    </rPh>
    <phoneticPr fontId="7"/>
  </si>
  <si>
    <t>５．「主な掲示事項」欄には、その内容を簡潔に記載してください。</t>
    <rPh sb="3" eb="4">
      <t>オモ</t>
    </rPh>
    <rPh sb="5" eb="7">
      <t>ケイジ</t>
    </rPh>
    <rPh sb="7" eb="9">
      <t>ジコウ</t>
    </rPh>
    <rPh sb="10" eb="11">
      <t>ラン</t>
    </rPh>
    <rPh sb="16" eb="18">
      <t>ナイヨウ</t>
    </rPh>
    <rPh sb="19" eb="21">
      <t>カンケツ</t>
    </rPh>
    <rPh sb="22" eb="24">
      <t>キサイ</t>
    </rPh>
    <phoneticPr fontId="7"/>
  </si>
  <si>
    <t>６．「※兼務」欄は、施設入所支援事業以外との兼務を行う職員について記載してください。</t>
    <rPh sb="4" eb="6">
      <t>ケンム</t>
    </rPh>
    <rPh sb="7" eb="8">
      <t>ラン</t>
    </rPh>
    <rPh sb="10" eb="12">
      <t>シセツ</t>
    </rPh>
    <rPh sb="12" eb="14">
      <t>ニュウショ</t>
    </rPh>
    <rPh sb="14" eb="16">
      <t>シエン</t>
    </rPh>
    <rPh sb="16" eb="18">
      <t>ジギョウ</t>
    </rPh>
    <rPh sb="18" eb="20">
      <t>イガイ</t>
    </rPh>
    <rPh sb="22" eb="24">
      <t>ケンム</t>
    </rPh>
    <rPh sb="25" eb="26">
      <t>オコナ</t>
    </rPh>
    <rPh sb="27" eb="29">
      <t>ショクイン</t>
    </rPh>
    <rPh sb="33" eb="35">
      <t>キサイ</t>
    </rPh>
    <phoneticPr fontId="7"/>
  </si>
  <si>
    <t>７．「その他の費用」欄には、入所者に直接金銭の負担を求める場合のサービス内容について記載してください。</t>
    <rPh sb="5" eb="6">
      <t>タ</t>
    </rPh>
    <rPh sb="7" eb="9">
      <t>ヒヨウ</t>
    </rPh>
    <rPh sb="10" eb="11">
      <t>ラン</t>
    </rPh>
    <rPh sb="14" eb="17">
      <t>ニュウショシャ</t>
    </rPh>
    <rPh sb="18" eb="20">
      <t>チョクセツ</t>
    </rPh>
    <rPh sb="20" eb="22">
      <t>キンセン</t>
    </rPh>
    <rPh sb="23" eb="25">
      <t>フタン</t>
    </rPh>
    <rPh sb="26" eb="27">
      <t>モト</t>
    </rPh>
    <rPh sb="29" eb="31">
      <t>バアイ</t>
    </rPh>
    <rPh sb="36" eb="38">
      <t>ナイヨウ</t>
    </rPh>
    <rPh sb="42" eb="44">
      <t>キサイ</t>
    </rPh>
    <phoneticPr fontId="7"/>
  </si>
  <si>
    <t>付表３－２　一体的に実施する従たる事業所の指定に係る記載事項</t>
    <rPh sb="0" eb="2">
      <t>フヒョウ</t>
    </rPh>
    <rPh sb="6" eb="9">
      <t>イッタイテキ</t>
    </rPh>
    <rPh sb="10" eb="12">
      <t>ジッシ</t>
    </rPh>
    <rPh sb="14" eb="15">
      <t>ジュウ</t>
    </rPh>
    <rPh sb="17" eb="20">
      <t>ジギョウショ</t>
    </rPh>
    <rPh sb="21" eb="23">
      <t>シテイ</t>
    </rPh>
    <rPh sb="24" eb="25">
      <t>カカ</t>
    </rPh>
    <rPh sb="26" eb="28">
      <t>キサイ</t>
    </rPh>
    <rPh sb="28" eb="30">
      <t>ジコウ</t>
    </rPh>
    <phoneticPr fontId="7"/>
  </si>
  <si>
    <t>※多機能型事業実施時は、各事業の付表と付表１３を併せて提出してください。</t>
    <rPh sb="1" eb="4">
      <t>タキノウ</t>
    </rPh>
    <rPh sb="4" eb="5">
      <t>ガタ</t>
    </rPh>
    <rPh sb="5" eb="7">
      <t>ジギョウ</t>
    </rPh>
    <rPh sb="7" eb="10">
      <t>ジッシジ</t>
    </rPh>
    <rPh sb="12" eb="15">
      <t>カクジギョウ</t>
    </rPh>
    <rPh sb="16" eb="18">
      <t>フヒョウ</t>
    </rPh>
    <rPh sb="19" eb="21">
      <t>フヒョウ</t>
    </rPh>
    <rPh sb="24" eb="25">
      <t>アワ</t>
    </rPh>
    <rPh sb="27" eb="29">
      <t>テイシュツ</t>
    </rPh>
    <phoneticPr fontId="7"/>
  </si>
  <si>
    <t>児童発達支援管理責任者</t>
    <rPh sb="0" eb="2">
      <t>ジドウ</t>
    </rPh>
    <rPh sb="2" eb="4">
      <t>ハッタツ</t>
    </rPh>
    <rPh sb="4" eb="6">
      <t>シエン</t>
    </rPh>
    <rPh sb="6" eb="8">
      <t>カンリ</t>
    </rPh>
    <rPh sb="8" eb="10">
      <t>セキニン</t>
    </rPh>
    <rPh sb="10" eb="11">
      <t>シャ</t>
    </rPh>
    <phoneticPr fontId="7"/>
  </si>
  <si>
    <t>E-Mail</t>
    <phoneticPr fontId="3"/>
  </si>
  <si>
    <t>生年月日</t>
    <rPh sb="0" eb="4">
      <t>セイネンガッピ</t>
    </rPh>
    <phoneticPr fontId="3"/>
  </si>
  <si>
    <t>年</t>
    <rPh sb="0" eb="1">
      <t>ネン</t>
    </rPh>
    <phoneticPr fontId="3"/>
  </si>
  <si>
    <t>月</t>
    <rPh sb="0" eb="1">
      <t>ツキ</t>
    </rPh>
    <phoneticPr fontId="3"/>
  </si>
  <si>
    <t>日</t>
    <rPh sb="0" eb="1">
      <t>ニチ</t>
    </rPh>
    <phoneticPr fontId="3"/>
  </si>
  <si>
    <t>○人員に関する基準の確認に必要な事項</t>
    <rPh sb="1" eb="3">
      <t>ジンイン</t>
    </rPh>
    <rPh sb="4" eb="5">
      <t>カン</t>
    </rPh>
    <rPh sb="7" eb="9">
      <t>キジュン</t>
    </rPh>
    <rPh sb="10" eb="12">
      <t>カクニン</t>
    </rPh>
    <rPh sb="13" eb="15">
      <t>ヒツヨウ</t>
    </rPh>
    <rPh sb="16" eb="18">
      <t>ジコウ</t>
    </rPh>
    <phoneticPr fontId="3"/>
  </si>
  <si>
    <t>○運営・設備に関する基準の確認に必要な事項</t>
    <rPh sb="1" eb="3">
      <t>ウンエイ</t>
    </rPh>
    <rPh sb="4" eb="6">
      <t>セツビ</t>
    </rPh>
    <rPh sb="7" eb="8">
      <t>カン</t>
    </rPh>
    <rPh sb="10" eb="12">
      <t>キジュン</t>
    </rPh>
    <rPh sb="13" eb="15">
      <t>カクニン</t>
    </rPh>
    <rPh sb="16" eb="18">
      <t>ヒツヨウ</t>
    </rPh>
    <rPh sb="19" eb="21">
      <t>ジコウ</t>
    </rPh>
    <phoneticPr fontId="3"/>
  </si>
  <si>
    <t>月</t>
    <rPh sb="0" eb="1">
      <t>ゲツ</t>
    </rPh>
    <phoneticPr fontId="3"/>
  </si>
  <si>
    <t>指定障害児通所支援事業所</t>
    <rPh sb="0" eb="2">
      <t>シテイ</t>
    </rPh>
    <rPh sb="2" eb="5">
      <t>ショウガイジ</t>
    </rPh>
    <rPh sb="5" eb="7">
      <t>ツウショ</t>
    </rPh>
    <rPh sb="7" eb="12">
      <t>シエンジギョウショ</t>
    </rPh>
    <phoneticPr fontId="3"/>
  </si>
  <si>
    <t>市</t>
  </si>
  <si>
    <t>共生型サービスの指定を申請するものに○</t>
    <rPh sb="0" eb="3">
      <t>キョウセイガタ</t>
    </rPh>
    <rPh sb="8" eb="10">
      <t>シテイ</t>
    </rPh>
    <rPh sb="11" eb="13">
      <t>シンセイ</t>
    </rPh>
    <phoneticPr fontId="4"/>
  </si>
  <si>
    <t>既に指定を受けている事業に○</t>
    <rPh sb="0" eb="1">
      <t>スデ</t>
    </rPh>
    <rPh sb="2" eb="4">
      <t>シテイ</t>
    </rPh>
    <rPh sb="5" eb="6">
      <t>ウ</t>
    </rPh>
    <rPh sb="10" eb="12">
      <t>ジギョウ</t>
    </rPh>
    <phoneticPr fontId="4"/>
  </si>
  <si>
    <t>主たる事務所の所在地</t>
    <rPh sb="0" eb="1">
      <t>シュ</t>
    </rPh>
    <rPh sb="3" eb="5">
      <t>ジム</t>
    </rPh>
    <rPh sb="5" eb="6">
      <t>ショ</t>
    </rPh>
    <rPh sb="7" eb="10">
      <t>ショザイチ</t>
    </rPh>
    <phoneticPr fontId="4"/>
  </si>
  <si>
    <t>）</t>
    <phoneticPr fontId="3"/>
  </si>
  <si>
    <t>代表者の職・氏名・生年月日</t>
    <rPh sb="0" eb="3">
      <t>ダイヒョウシャ</t>
    </rPh>
    <rPh sb="4" eb="5">
      <t>ショク</t>
    </rPh>
    <rPh sb="6" eb="8">
      <t>シメイ</t>
    </rPh>
    <rPh sb="9" eb="13">
      <t>セイネンガッピ</t>
    </rPh>
    <phoneticPr fontId="4"/>
  </si>
  <si>
    <t>FAX番号</t>
    <rPh sb="3" eb="5">
      <t>バンゴウ</t>
    </rPh>
    <phoneticPr fontId="3"/>
  </si>
  <si>
    <t>事業所(施設)の所在地</t>
    <rPh sb="0" eb="3">
      <t>ジギョウショ</t>
    </rPh>
    <rPh sb="4" eb="6">
      <t>シセツ</t>
    </rPh>
    <phoneticPr fontId="4"/>
  </si>
  <si>
    <t>指定障害児入所施設</t>
    <rPh sb="0" eb="2">
      <t>シテイ</t>
    </rPh>
    <rPh sb="2" eb="5">
      <t>ショウガイジ</t>
    </rPh>
    <rPh sb="5" eb="7">
      <t>ニュウショ</t>
    </rPh>
    <rPh sb="7" eb="9">
      <t>シセツ</t>
    </rPh>
    <phoneticPr fontId="3"/>
  </si>
  <si>
    <t>指定を受けようとする事業所・施設の種類</t>
    <rPh sb="0" eb="2">
      <t>シテイ</t>
    </rPh>
    <rPh sb="3" eb="4">
      <t>ウ</t>
    </rPh>
    <rPh sb="10" eb="13">
      <t>ジギョウショ</t>
    </rPh>
    <rPh sb="14" eb="16">
      <t>シセツ</t>
    </rPh>
    <rPh sb="17" eb="19">
      <t>シュルイ</t>
    </rPh>
    <phoneticPr fontId="4"/>
  </si>
  <si>
    <t>児童発達支援</t>
    <rPh sb="0" eb="2">
      <t>ジドウ</t>
    </rPh>
    <rPh sb="2" eb="6">
      <t>ハッタツシエン</t>
    </rPh>
    <phoneticPr fontId="3"/>
  </si>
  <si>
    <t>放課後等デイサービス</t>
    <rPh sb="0" eb="4">
      <t>ホウカゴトウ</t>
    </rPh>
    <phoneticPr fontId="3"/>
  </si>
  <si>
    <t>居宅訪問型児童発達支援</t>
    <rPh sb="0" eb="5">
      <t>キョタクホウモンガタ</t>
    </rPh>
    <rPh sb="5" eb="7">
      <t>ジドウ</t>
    </rPh>
    <rPh sb="7" eb="9">
      <t>ハッタツ</t>
    </rPh>
    <rPh sb="9" eb="11">
      <t>シエン</t>
    </rPh>
    <phoneticPr fontId="3"/>
  </si>
  <si>
    <t>保育所等訪問支援</t>
    <rPh sb="0" eb="3">
      <t>ホイクショ</t>
    </rPh>
    <rPh sb="3" eb="4">
      <t>トウ</t>
    </rPh>
    <rPh sb="4" eb="6">
      <t>ホウモン</t>
    </rPh>
    <rPh sb="6" eb="8">
      <t>シエン</t>
    </rPh>
    <phoneticPr fontId="3"/>
  </si>
  <si>
    <t>申請書</t>
    <rPh sb="0" eb="3">
      <t>シンセイショ</t>
    </rPh>
    <phoneticPr fontId="3"/>
  </si>
  <si>
    <t>指定</t>
  </si>
  <si>
    <t>-</t>
    <phoneticPr fontId="3"/>
  </si>
  <si>
    <t>-</t>
    <phoneticPr fontId="4"/>
  </si>
  <si>
    <t>有</t>
    <rPh sb="0" eb="1">
      <t>アリ</t>
    </rPh>
    <phoneticPr fontId="3"/>
  </si>
  <si>
    <t>１．記入欄が不足する場合は、次頁の「記入欄不足時の資料」に記載して添付してください。</t>
    <rPh sb="14" eb="15">
      <t>ツギ</t>
    </rPh>
    <rPh sb="15" eb="16">
      <t>ページ</t>
    </rPh>
    <rPh sb="18" eb="24">
      <t>キニュウランフソクジ</t>
    </rPh>
    <rPh sb="25" eb="27">
      <t>シリョウ</t>
    </rPh>
    <rPh sb="29" eb="31">
      <t>キサイ</t>
    </rPh>
    <phoneticPr fontId="3"/>
  </si>
  <si>
    <t>火</t>
    <rPh sb="0" eb="1">
      <t>ヒ</t>
    </rPh>
    <phoneticPr fontId="3"/>
  </si>
  <si>
    <t>水</t>
    <rPh sb="0" eb="1">
      <t>スイ</t>
    </rPh>
    <phoneticPr fontId="3"/>
  </si>
  <si>
    <t>木</t>
    <rPh sb="0" eb="1">
      <t>モク</t>
    </rPh>
    <phoneticPr fontId="3"/>
  </si>
  <si>
    <t>金</t>
    <rPh sb="0" eb="1">
      <t>キン</t>
    </rPh>
    <phoneticPr fontId="3"/>
  </si>
  <si>
    <t>土</t>
    <rPh sb="0" eb="1">
      <t>ド</t>
    </rPh>
    <phoneticPr fontId="3"/>
  </si>
  <si>
    <t>祝</t>
    <rPh sb="0" eb="1">
      <t>シュク</t>
    </rPh>
    <phoneticPr fontId="3"/>
  </si>
  <si>
    <t>：</t>
    <phoneticPr fontId="3"/>
  </si>
  <si>
    <t>～</t>
    <phoneticPr fontId="3"/>
  </si>
  <si>
    <t>記入欄不足時の資料</t>
  </si>
  <si>
    <t>FAX</t>
    <phoneticPr fontId="4"/>
  </si>
  <si>
    <t>協力医療機関</t>
    <rPh sb="0" eb="2">
      <t>キョウリョク</t>
    </rPh>
    <rPh sb="2" eb="6">
      <t>イリョウキカン</t>
    </rPh>
    <phoneticPr fontId="3"/>
  </si>
  <si>
    <t>名称</t>
    <rPh sb="0" eb="2">
      <t>メイショウ</t>
    </rPh>
    <phoneticPr fontId="3"/>
  </si>
  <si>
    <t>主な診療科名</t>
    <rPh sb="0" eb="1">
      <t>オモ</t>
    </rPh>
    <rPh sb="2" eb="5">
      <t>シンリョウカ</t>
    </rPh>
    <rPh sb="5" eb="6">
      <t>メイ</t>
    </rPh>
    <phoneticPr fontId="3"/>
  </si>
  <si>
    <t>■協力医療機関</t>
    <rPh sb="1" eb="3">
      <t>キョウリョク</t>
    </rPh>
    <rPh sb="3" eb="5">
      <t>イリョウ</t>
    </rPh>
    <rPh sb="5" eb="7">
      <t>キカン</t>
    </rPh>
    <phoneticPr fontId="4"/>
  </si>
  <si>
    <t>利用者の推定数(人)</t>
    <rPh sb="0" eb="3">
      <t>リヨウシャ</t>
    </rPh>
    <rPh sb="4" eb="7">
      <t>スイテイスウ</t>
    </rPh>
    <phoneticPr fontId="7"/>
  </si>
  <si>
    <t>○一体的に実施する従たる事業所の指定に係る記載事項</t>
    <rPh sb="1" eb="4">
      <t>イッタイテキ</t>
    </rPh>
    <rPh sb="5" eb="7">
      <t>ジッシ</t>
    </rPh>
    <rPh sb="9" eb="10">
      <t>ジュウ</t>
    </rPh>
    <rPh sb="12" eb="15">
      <t>ジギョウショ</t>
    </rPh>
    <rPh sb="16" eb="18">
      <t>シテイ</t>
    </rPh>
    <rPh sb="19" eb="20">
      <t>カカ</t>
    </rPh>
    <rPh sb="21" eb="23">
      <t>キサイ</t>
    </rPh>
    <rPh sb="23" eb="25">
      <t>ジコウ</t>
    </rPh>
    <phoneticPr fontId="3"/>
  </si>
  <si>
    <t>児童発達支援</t>
    <rPh sb="0" eb="6">
      <t>ジドウハッタツシエン</t>
    </rPh>
    <phoneticPr fontId="3"/>
  </si>
  <si>
    <t>送迎の有無</t>
    <rPh sb="0" eb="2">
      <t>ソウゲイ</t>
    </rPh>
    <rPh sb="3" eb="5">
      <t>ウム</t>
    </rPh>
    <phoneticPr fontId="3"/>
  </si>
  <si>
    <t>■児童発達支援管理責任者</t>
    <rPh sb="1" eb="3">
      <t>ジドウ</t>
    </rPh>
    <rPh sb="3" eb="5">
      <t>ハッタツ</t>
    </rPh>
    <rPh sb="5" eb="7">
      <t>シエン</t>
    </rPh>
    <rPh sb="7" eb="9">
      <t>カンリ</t>
    </rPh>
    <rPh sb="9" eb="11">
      <t>セキニン</t>
    </rPh>
    <rPh sb="11" eb="12">
      <t>シャ</t>
    </rPh>
    <phoneticPr fontId="4"/>
  </si>
  <si>
    <t>専用の区画の有無</t>
    <rPh sb="0" eb="2">
      <t>センヨウ</t>
    </rPh>
    <rPh sb="3" eb="5">
      <t>クカク</t>
    </rPh>
    <rPh sb="6" eb="8">
      <t>ウム</t>
    </rPh>
    <phoneticPr fontId="3"/>
  </si>
  <si>
    <t>年</t>
    <rPh sb="0" eb="1">
      <t>ネン</t>
    </rPh>
    <phoneticPr fontId="7"/>
  </si>
  <si>
    <t>名称</t>
    <rPh sb="0" eb="2">
      <t>メイショウ</t>
    </rPh>
    <phoneticPr fontId="7"/>
  </si>
  <si>
    <t>法人等の種類</t>
    <rPh sb="0" eb="2">
      <t>ホウジン</t>
    </rPh>
    <rPh sb="2" eb="3">
      <t>ナド</t>
    </rPh>
    <rPh sb="4" eb="6">
      <t>シュルイ</t>
    </rPh>
    <phoneticPr fontId="4"/>
  </si>
  <si>
    <t>付表１</t>
    <rPh sb="0" eb="2">
      <t>フヒョウ</t>
    </rPh>
    <phoneticPr fontId="4"/>
  </si>
  <si>
    <t>付表２</t>
    <rPh sb="0" eb="2">
      <t>フヒョウ</t>
    </rPh>
    <phoneticPr fontId="4"/>
  </si>
  <si>
    <t>付表３</t>
    <rPh sb="0" eb="2">
      <t>フヒョウ</t>
    </rPh>
    <phoneticPr fontId="4"/>
  </si>
  <si>
    <t>「同一所在地において行う事業等の種類」欄には、今回申請をする事業及び既に指定を受けている事業のそれぞれに「○」を記載してください。</t>
    <rPh sb="1" eb="3">
      <t>ドウイツ</t>
    </rPh>
    <rPh sb="3" eb="6">
      <t>ショザイチ</t>
    </rPh>
    <rPh sb="10" eb="11">
      <t>オコナ</t>
    </rPh>
    <rPh sb="12" eb="14">
      <t>ジギョウ</t>
    </rPh>
    <rPh sb="14" eb="15">
      <t>トウ</t>
    </rPh>
    <rPh sb="16" eb="18">
      <t>シュルイ</t>
    </rPh>
    <rPh sb="19" eb="20">
      <t>ラン</t>
    </rPh>
    <rPh sb="23" eb="25">
      <t>コンカイ</t>
    </rPh>
    <rPh sb="25" eb="27">
      <t>シンセイ</t>
    </rPh>
    <rPh sb="30" eb="32">
      <t>ジギョウ</t>
    </rPh>
    <rPh sb="32" eb="33">
      <t>オヨ</t>
    </rPh>
    <rPh sb="34" eb="35">
      <t>スデ</t>
    </rPh>
    <rPh sb="36" eb="38">
      <t>シテイ</t>
    </rPh>
    <rPh sb="39" eb="40">
      <t>ウ</t>
    </rPh>
    <rPh sb="44" eb="46">
      <t>ジギョウ</t>
    </rPh>
    <rPh sb="56" eb="58">
      <t>キサイ</t>
    </rPh>
    <phoneticPr fontId="4"/>
  </si>
  <si>
    <t>所在地</t>
    <rPh sb="0" eb="3">
      <t>ショザイチ</t>
    </rPh>
    <phoneticPr fontId="4"/>
  </si>
  <si>
    <t>申請者</t>
    <rPh sb="0" eb="3">
      <t>シンセイシャ</t>
    </rPh>
    <phoneticPr fontId="3"/>
  </si>
  <si>
    <t>名　称</t>
    <rPh sb="0" eb="1">
      <t>メイ</t>
    </rPh>
    <rPh sb="2" eb="3">
      <t>ショウ</t>
    </rPh>
    <phoneticPr fontId="4"/>
  </si>
  <si>
    <t>代表者</t>
    <rPh sb="0" eb="3">
      <t>ダイヒョウシャ</t>
    </rPh>
    <phoneticPr fontId="4"/>
  </si>
  <si>
    <t>２．「その他の費用」欄には、利用者に直接金銭の負担を求める場合のサービス内容についても記載してく
　　ださい。</t>
    <rPh sb="5" eb="6">
      <t>タ</t>
    </rPh>
    <rPh sb="7" eb="9">
      <t>ヒヨウ</t>
    </rPh>
    <rPh sb="10" eb="11">
      <t>ラン</t>
    </rPh>
    <rPh sb="14" eb="17">
      <t>リヨウシャ</t>
    </rPh>
    <rPh sb="18" eb="20">
      <t>チョクセツ</t>
    </rPh>
    <rPh sb="20" eb="22">
      <t>キンセン</t>
    </rPh>
    <rPh sb="23" eb="25">
      <t>フタン</t>
    </rPh>
    <rPh sb="26" eb="27">
      <t>モト</t>
    </rPh>
    <rPh sb="29" eb="31">
      <t>バアイ</t>
    </rPh>
    <rPh sb="36" eb="38">
      <t>ナイヨウ</t>
    </rPh>
    <rPh sb="43" eb="45">
      <t>キサイ</t>
    </rPh>
    <phoneticPr fontId="7"/>
  </si>
  <si>
    <t>【既に指定を受けている場合】事業所番号</t>
    <rPh sb="1" eb="2">
      <t>スデ</t>
    </rPh>
    <rPh sb="3" eb="5">
      <t>シテイ</t>
    </rPh>
    <rPh sb="6" eb="7">
      <t>ウ</t>
    </rPh>
    <rPh sb="11" eb="13">
      <t>バアイ</t>
    </rPh>
    <rPh sb="14" eb="19">
      <t>ジギョウショバンゴウ</t>
    </rPh>
    <phoneticPr fontId="3"/>
  </si>
  <si>
    <t>「【既に指定を受けている場合】事業所番号」欄には、申請を行う都道府県等において既に事業所としての指定を受け、番号が付番されている場合に、その事業所番号を記載してください。</t>
    <rPh sb="21" eb="22">
      <t>ラン</t>
    </rPh>
    <rPh sb="25" eb="27">
      <t>シンセイ</t>
    </rPh>
    <rPh sb="28" eb="29">
      <t>オコナ</t>
    </rPh>
    <rPh sb="30" eb="34">
      <t>トドウフケン</t>
    </rPh>
    <rPh sb="34" eb="35">
      <t>トウ</t>
    </rPh>
    <rPh sb="39" eb="40">
      <t>スデ</t>
    </rPh>
    <rPh sb="41" eb="44">
      <t>ジギョウショ</t>
    </rPh>
    <rPh sb="48" eb="50">
      <t>シテイ</t>
    </rPh>
    <rPh sb="51" eb="52">
      <t>ウ</t>
    </rPh>
    <rPh sb="54" eb="56">
      <t>バンゴウ</t>
    </rPh>
    <rPh sb="57" eb="59">
      <t>フバン</t>
    </rPh>
    <rPh sb="64" eb="66">
      <t>バアイ</t>
    </rPh>
    <rPh sb="70" eb="72">
      <t>ジギョウ</t>
    </rPh>
    <rPh sb="72" eb="73">
      <t>ショ</t>
    </rPh>
    <rPh sb="73" eb="75">
      <t>バンゴウ</t>
    </rPh>
    <rPh sb="76" eb="78">
      <t>キサイ</t>
    </rPh>
    <phoneticPr fontId="4"/>
  </si>
  <si>
    <t>「事業の開始予定年月日」欄については、更新の場合にあっては、現に受けている指定の有効期間満了日を記載してください。</t>
    <rPh sb="1" eb="3">
      <t>ジギョウ</t>
    </rPh>
    <rPh sb="4" eb="6">
      <t>カイシ</t>
    </rPh>
    <rPh sb="6" eb="8">
      <t>ヨテイ</t>
    </rPh>
    <rPh sb="8" eb="11">
      <t>ネンガッピ</t>
    </rPh>
    <rPh sb="12" eb="13">
      <t>ラン</t>
    </rPh>
    <rPh sb="48" eb="50">
      <t>キサイ</t>
    </rPh>
    <phoneticPr fontId="4"/>
  </si>
  <si>
    <t xml:space="preserve">  E-mailアドレス</t>
    <phoneticPr fontId="4"/>
  </si>
  <si>
    <t>指定障害児通所支援事業所/指定障害児入所施設</t>
    <rPh sb="0" eb="2">
      <t>シテイ</t>
    </rPh>
    <rPh sb="2" eb="5">
      <t>ショウガイジ</t>
    </rPh>
    <rPh sb="5" eb="7">
      <t>ツウショ</t>
    </rPh>
    <rPh sb="7" eb="9">
      <t>シエン</t>
    </rPh>
    <rPh sb="9" eb="11">
      <t>ジギョウ</t>
    </rPh>
    <rPh sb="11" eb="12">
      <t>ショ</t>
    </rPh>
    <phoneticPr fontId="1"/>
  </si>
  <si>
    <t>(備考)</t>
    <rPh sb="1" eb="3">
      <t>ビコウ</t>
    </rPh>
    <phoneticPr fontId="7"/>
  </si>
  <si>
    <t>申請者(設置者)</t>
    <rPh sb="0" eb="3">
      <t>シンセイシャ</t>
    </rPh>
    <rPh sb="4" eb="7">
      <t>セッチシャ</t>
    </rPh>
    <phoneticPr fontId="4"/>
  </si>
  <si>
    <t>　　　　　　　　(内線)</t>
    <rPh sb="9" eb="11">
      <t>ナイセン</t>
    </rPh>
    <phoneticPr fontId="4"/>
  </si>
  <si>
    <t>今回の指定(更新・変更)申請をする対象事業等に○</t>
    <rPh sb="0" eb="2">
      <t>コンカイ</t>
    </rPh>
    <rPh sb="3" eb="5">
      <t>シテイ</t>
    </rPh>
    <rPh sb="12" eb="14">
      <t>シンセイ</t>
    </rPh>
    <rPh sb="17" eb="19">
      <t>タイショウ</t>
    </rPh>
    <rPh sb="19" eb="22">
      <t>ジギョウトウ</t>
    </rPh>
    <phoneticPr fontId="4"/>
  </si>
  <si>
    <t>本申請書に添付して提出する様式(付表)</t>
    <rPh sb="0" eb="4">
      <t>ホンシンセイショ</t>
    </rPh>
    <rPh sb="5" eb="7">
      <t>テンプ</t>
    </rPh>
    <rPh sb="9" eb="11">
      <t>テイシュツ</t>
    </rPh>
    <rPh sb="13" eb="15">
      <t>ヨウシキ</t>
    </rPh>
    <rPh sb="16" eb="18">
      <t>フヒョウ</t>
    </rPh>
    <phoneticPr fontId="3"/>
  </si>
  <si>
    <t>「法人等の種類」欄には、「社会福祉法人(社協以外)」、「社会福祉法人(社協)」、「医療法人」、「社団・財団」、「営利法人」、「非営利法人(ＮＰＯ)」、「農協」、「生協」、「その他法人」、「地方公共団体(都道府県)」、「地方公共団体(市町村)」、「地方公共団体(広域連合・一部事務組合等)」、「非法人」、「その他」のいずれかを記入してください。</t>
    <rPh sb="8" eb="9">
      <t>ラン</t>
    </rPh>
    <phoneticPr fontId="4"/>
  </si>
  <si>
    <t>法人番号(13桁)</t>
    <rPh sb="0" eb="2">
      <t>ホウジン</t>
    </rPh>
    <rPh sb="2" eb="4">
      <t>バンゴウ</t>
    </rPh>
    <rPh sb="7" eb="8">
      <t>ケタ</t>
    </rPh>
    <phoneticPr fontId="3"/>
  </si>
  <si>
    <t>表題の事業所・施設に係る指定/指定の更新を受けたいので、下記のとおり、関係書類を添えて申請します。</t>
    <phoneticPr fontId="4"/>
  </si>
  <si>
    <t>他の事業所又は施設の従業者との兼務(兼務の場合記入)</t>
    <rPh sb="0" eb="1">
      <t>タ</t>
    </rPh>
    <rPh sb="2" eb="5">
      <t>ジギョウショ</t>
    </rPh>
    <rPh sb="5" eb="6">
      <t>マタ</t>
    </rPh>
    <rPh sb="7" eb="9">
      <t>シセツ</t>
    </rPh>
    <rPh sb="10" eb="13">
      <t>ジュウギョウシャ</t>
    </rPh>
    <rPh sb="15" eb="17">
      <t>ケンム</t>
    </rPh>
    <rPh sb="18" eb="20">
      <t>ケンム</t>
    </rPh>
    <rPh sb="21" eb="23">
      <t>バアイ</t>
    </rPh>
    <rPh sb="23" eb="25">
      <t>キニュウ</t>
    </rPh>
    <phoneticPr fontId="7"/>
  </si>
  <si>
    <t>営業日(該当する日に○)</t>
    <rPh sb="0" eb="3">
      <t>エイギョウビ</t>
    </rPh>
    <rPh sb="4" eb="6">
      <t>ガイトウ</t>
    </rPh>
    <rPh sb="8" eb="9">
      <t>ヒ</t>
    </rPh>
    <phoneticPr fontId="7"/>
  </si>
  <si>
    <t>その他(年末年始等)</t>
    <rPh sb="2" eb="3">
      <t>ホカ</t>
    </rPh>
    <rPh sb="4" eb="6">
      <t>ネンマツ</t>
    </rPh>
    <rPh sb="6" eb="8">
      <t>ネンシ</t>
    </rPh>
    <rPh sb="8" eb="9">
      <t>トウ</t>
    </rPh>
    <phoneticPr fontId="3"/>
  </si>
  <si>
    <t>利用定員(人)</t>
    <rPh sb="0" eb="2">
      <t>リヨウ</t>
    </rPh>
    <rPh sb="2" eb="4">
      <t>テイイン</t>
    </rPh>
    <rPh sb="5" eb="6">
      <t>ニン</t>
    </rPh>
    <phoneticPr fontId="7"/>
  </si>
  <si>
    <t>常勤(人)</t>
    <rPh sb="0" eb="2">
      <t>ジョウキン</t>
    </rPh>
    <rPh sb="3" eb="4">
      <t>ヒト</t>
    </rPh>
    <phoneticPr fontId="7"/>
  </si>
  <si>
    <t>非常勤(人)</t>
    <rPh sb="0" eb="3">
      <t>ヒジョウキン</t>
    </rPh>
    <rPh sb="4" eb="5">
      <t>ヒト</t>
    </rPh>
    <phoneticPr fontId="7"/>
  </si>
  <si>
    <t>常勤換算後の人数(人)</t>
    <rPh sb="0" eb="2">
      <t>ジョウキン</t>
    </rPh>
    <rPh sb="2" eb="4">
      <t>カンザン</t>
    </rPh>
    <rPh sb="4" eb="5">
      <t>ゴ</t>
    </rPh>
    <rPh sb="6" eb="8">
      <t>ニンズウ</t>
    </rPh>
    <rPh sb="9" eb="10">
      <t>ニン</t>
    </rPh>
    <phoneticPr fontId="7"/>
  </si>
  <si>
    <t>基準上の必要人数(人)</t>
    <rPh sb="0" eb="2">
      <t>キジュン</t>
    </rPh>
    <rPh sb="2" eb="3">
      <t>ジョウ</t>
    </rPh>
    <rPh sb="4" eb="6">
      <t>ヒツヨウ</t>
    </rPh>
    <rPh sb="6" eb="8">
      <t>ニンズウ</t>
    </rPh>
    <rPh sb="9" eb="10">
      <t>ニン</t>
    </rPh>
    <phoneticPr fontId="7"/>
  </si>
  <si>
    <t>サービス種別(申請するものに○)</t>
    <rPh sb="4" eb="6">
      <t>シュベツ</t>
    </rPh>
    <rPh sb="7" eb="9">
      <t>シンセイ</t>
    </rPh>
    <phoneticPr fontId="3"/>
  </si>
  <si>
    <t>(郵便番号</t>
  </si>
  <si>
    <t>)</t>
  </si>
  <si>
    <t>多機能型事業所に係る指定の申請の場合は○</t>
    <rPh sb="0" eb="3">
      <t>タキノウ</t>
    </rPh>
    <rPh sb="3" eb="4">
      <t>ガタ</t>
    </rPh>
    <rPh sb="4" eb="7">
      <t>ジギョウショ</t>
    </rPh>
    <rPh sb="8" eb="9">
      <t>カカ</t>
    </rPh>
    <rPh sb="10" eb="12">
      <t>シテイ</t>
    </rPh>
    <rPh sb="13" eb="15">
      <t>シンセイ</t>
    </rPh>
    <rPh sb="16" eb="18">
      <t>バアイ</t>
    </rPh>
    <phoneticPr fontId="4"/>
  </si>
  <si>
    <t>２．更新の場合には、「利用者の推定数」欄は前年度の平均利用者数を記入してください。</t>
    <phoneticPr fontId="3"/>
  </si>
  <si>
    <t>付表１　児童発達支援事業所及び放課後等デイサービス事業所の指定に係る記載事項</t>
    <rPh sb="0" eb="2">
      <t>フヒョウ</t>
    </rPh>
    <rPh sb="4" eb="10">
      <t>ジドウハッタツシエン</t>
    </rPh>
    <rPh sb="10" eb="13">
      <t>ジギョウショ</t>
    </rPh>
    <rPh sb="13" eb="14">
      <t>オヨ</t>
    </rPh>
    <rPh sb="15" eb="19">
      <t>ホウカゴトウ</t>
    </rPh>
    <rPh sb="25" eb="28">
      <t>ジギョウショ</t>
    </rPh>
    <rPh sb="29" eb="31">
      <t>シテイ</t>
    </rPh>
    <rPh sb="32" eb="33">
      <t>カカ</t>
    </rPh>
    <rPh sb="34" eb="36">
      <t>キサイ</t>
    </rPh>
    <rPh sb="36" eb="38">
      <t>ジコウ</t>
    </rPh>
    <phoneticPr fontId="7"/>
  </si>
  <si>
    <t>付表２　居宅訪問型児童発達支援事業所の指定に係る記載事項</t>
    <rPh sb="0" eb="2">
      <t>フヒョウ</t>
    </rPh>
    <rPh sb="4" eb="6">
      <t>キョタク</t>
    </rPh>
    <rPh sb="6" eb="8">
      <t>ホウモン</t>
    </rPh>
    <rPh sb="8" eb="9">
      <t>ガタ</t>
    </rPh>
    <rPh sb="9" eb="11">
      <t>ジドウ</t>
    </rPh>
    <rPh sb="11" eb="13">
      <t>ハッタツ</t>
    </rPh>
    <rPh sb="13" eb="15">
      <t>シエン</t>
    </rPh>
    <rPh sb="15" eb="18">
      <t>ジギョウショ</t>
    </rPh>
    <rPh sb="19" eb="21">
      <t>シテイ</t>
    </rPh>
    <rPh sb="22" eb="23">
      <t>カカ</t>
    </rPh>
    <rPh sb="24" eb="26">
      <t>キサイ</t>
    </rPh>
    <rPh sb="26" eb="28">
      <t>ジコウ</t>
    </rPh>
    <phoneticPr fontId="7"/>
  </si>
  <si>
    <t>３．「その他の費用」欄には、利用者に直接金銭の負担を求める場合のサービス内容についても記載してく
　　ださい。　</t>
    <rPh sb="5" eb="6">
      <t>タ</t>
    </rPh>
    <rPh sb="7" eb="9">
      <t>ヒヨウ</t>
    </rPh>
    <rPh sb="10" eb="11">
      <t>ラン</t>
    </rPh>
    <rPh sb="14" eb="17">
      <t>リヨウシャ</t>
    </rPh>
    <rPh sb="18" eb="20">
      <t>チョクセツ</t>
    </rPh>
    <rPh sb="20" eb="22">
      <t>キンセン</t>
    </rPh>
    <rPh sb="23" eb="25">
      <t>フタン</t>
    </rPh>
    <rPh sb="26" eb="27">
      <t>モト</t>
    </rPh>
    <rPh sb="29" eb="31">
      <t>バアイ</t>
    </rPh>
    <rPh sb="36" eb="38">
      <t>ナイヨウ</t>
    </rPh>
    <rPh sb="43" eb="45">
      <t>キサイ</t>
    </rPh>
    <phoneticPr fontId="7"/>
  </si>
  <si>
    <t>第１号様式（第２条関係）</t>
  </si>
  <si>
    <t>（表）</t>
    <phoneticPr fontId="4"/>
  </si>
  <si>
    <t>品川区長　あて　</t>
    <rPh sb="0" eb="2">
      <t>シナガワ</t>
    </rPh>
    <rPh sb="2" eb="3">
      <t>ク</t>
    </rPh>
    <rPh sb="3" eb="4">
      <t>チョウ</t>
    </rPh>
    <phoneticPr fontId="4"/>
  </si>
  <si>
    <t>　東京都品川区</t>
    <rPh sb="1" eb="4">
      <t>トウキョウト</t>
    </rPh>
    <rPh sb="4" eb="7">
      <t>シナガワク</t>
    </rPh>
    <phoneticPr fontId="4"/>
  </si>
  <si>
    <t>付表４/５</t>
    <rPh sb="0" eb="2">
      <t>フヒョウ</t>
    </rPh>
    <phoneticPr fontId="4"/>
  </si>
  <si>
    <t>（裏）</t>
    <rPh sb="1" eb="2">
      <t>ウラ</t>
    </rPh>
    <phoneticPr fontId="4"/>
  </si>
  <si>
    <t xml:space="preserve">事業開始の
予定年月日
</t>
    <phoneticPr fontId="3"/>
  </si>
  <si>
    <t>1</t>
    <phoneticPr fontId="4"/>
  </si>
  <si>
    <t>4</t>
    <phoneticPr fontId="4"/>
  </si>
  <si>
    <t>東京都品川区</t>
    <rPh sb="0" eb="3">
      <t>トウキョウト</t>
    </rPh>
    <rPh sb="3" eb="6">
      <t>シナガワク</t>
    </rPh>
    <phoneticPr fontId="3"/>
  </si>
  <si>
    <t>(表)</t>
    <rPh sb="1" eb="2">
      <t>オモテ</t>
    </rPh>
    <phoneticPr fontId="7"/>
  </si>
  <si>
    <t>(裏)</t>
    <rPh sb="1" eb="2">
      <t>ウラ</t>
    </rPh>
    <phoneticPr fontId="7"/>
  </si>
  <si>
    <t>付表 ３　保育所等訪問支援事業所の指定に係る記載事項</t>
    <rPh sb="0" eb="2">
      <t>フヒョウ</t>
    </rPh>
    <rPh sb="5" eb="7">
      <t>ホイク</t>
    </rPh>
    <rPh sb="7" eb="8">
      <t>ショ</t>
    </rPh>
    <rPh sb="8" eb="9">
      <t>トウ</t>
    </rPh>
    <rPh sb="9" eb="11">
      <t>ホウモン</t>
    </rPh>
    <rPh sb="11" eb="13">
      <t>シエン</t>
    </rPh>
    <rPh sb="13" eb="16">
      <t>ジギョウショ</t>
    </rPh>
    <rPh sb="17" eb="19">
      <t>シテイ</t>
    </rPh>
    <rPh sb="20" eb="21">
      <t>カカ</t>
    </rPh>
    <rPh sb="22" eb="24">
      <t>キサイ</t>
    </rPh>
    <rPh sb="24" eb="26">
      <t>ジコウ</t>
    </rPh>
    <phoneticPr fontId="7"/>
  </si>
  <si>
    <t>新規 ・ 更新　提出書類一覧　（兼チェックリスト）</t>
    <rPh sb="0" eb="2">
      <t>シンキ</t>
    </rPh>
    <rPh sb="5" eb="7">
      <t>コウシン</t>
    </rPh>
    <rPh sb="8" eb="10">
      <t>テイシュツ</t>
    </rPh>
    <rPh sb="10" eb="12">
      <t>ショルイ</t>
    </rPh>
    <rPh sb="12" eb="14">
      <t>イチラン</t>
    </rPh>
    <rPh sb="16" eb="17">
      <t>ケン</t>
    </rPh>
    <phoneticPr fontId="7"/>
  </si>
  <si>
    <t>※申請される際には、事業所保管用として事前に提出書類一式のコピーをとっておくようにして下さい。</t>
    <phoneticPr fontId="7"/>
  </si>
  <si>
    <t xml:space="preserve">の箇所にご記入ください（手書き可）
</t>
    <phoneticPr fontId="3"/>
  </si>
  <si>
    <t xml:space="preserve"> 新 規</t>
    <rPh sb="1" eb="2">
      <t>シン</t>
    </rPh>
    <rPh sb="3" eb="4">
      <t>ノリ</t>
    </rPh>
    <phoneticPr fontId="3"/>
  </si>
  <si>
    <t xml:space="preserve"> 更 新</t>
    <rPh sb="1" eb="2">
      <t>サラ</t>
    </rPh>
    <rPh sb="3" eb="4">
      <t>シン</t>
    </rPh>
    <phoneticPr fontId="3"/>
  </si>
  <si>
    <t>開設希望又は更新年月日</t>
    <rPh sb="0" eb="2">
      <t>カイセツ</t>
    </rPh>
    <rPh sb="4" eb="5">
      <t>マタ</t>
    </rPh>
    <rPh sb="6" eb="8">
      <t>コウシン</t>
    </rPh>
    <rPh sb="8" eb="11">
      <t>ネンガッピ</t>
    </rPh>
    <phoneticPr fontId="3"/>
  </si>
  <si>
    <t xml:space="preserve"> 令和</t>
    <rPh sb="1" eb="3">
      <t>レイワ</t>
    </rPh>
    <phoneticPr fontId="3"/>
  </si>
  <si>
    <t>日</t>
    <rPh sb="0" eb="1">
      <t>ヒ</t>
    </rPh>
    <phoneticPr fontId="3"/>
  </si>
  <si>
    <t>法 人 名</t>
    <rPh sb="0" eb="1">
      <t>ホウ</t>
    </rPh>
    <rPh sb="2" eb="3">
      <t>ヒト</t>
    </rPh>
    <rPh sb="4" eb="5">
      <t>メイ</t>
    </rPh>
    <phoneticPr fontId="3"/>
  </si>
  <si>
    <t>事業所名</t>
    <rPh sb="0" eb="3">
      <t>ジギョウショ</t>
    </rPh>
    <rPh sb="3" eb="4">
      <t>メイ</t>
    </rPh>
    <phoneticPr fontId="3"/>
  </si>
  <si>
    <t>▼提出いただいた申請書類に記載されている内容について、問い合わせする際の連絡先を記入してください。</t>
    <rPh sb="1" eb="3">
      <t>テイシュツ</t>
    </rPh>
    <rPh sb="8" eb="11">
      <t>シンセイショ</t>
    </rPh>
    <rPh sb="11" eb="12">
      <t>ルイ</t>
    </rPh>
    <rPh sb="13" eb="15">
      <t>キサイ</t>
    </rPh>
    <rPh sb="20" eb="22">
      <t>ナイヨウ</t>
    </rPh>
    <rPh sb="27" eb="28">
      <t>ト</t>
    </rPh>
    <rPh sb="29" eb="30">
      <t>ア</t>
    </rPh>
    <rPh sb="34" eb="35">
      <t>サイ</t>
    </rPh>
    <rPh sb="36" eb="39">
      <t>レンラクサキ</t>
    </rPh>
    <rPh sb="40" eb="42">
      <t>キニュウ</t>
    </rPh>
    <phoneticPr fontId="7"/>
  </si>
  <si>
    <t>担当者</t>
    <rPh sb="0" eb="3">
      <t>タントウシャ</t>
    </rPh>
    <phoneticPr fontId="3"/>
  </si>
  <si>
    <t>電   話</t>
    <rPh sb="0" eb="1">
      <t>デン</t>
    </rPh>
    <rPh sb="4" eb="5">
      <t>ハナシ</t>
    </rPh>
    <phoneticPr fontId="3"/>
  </si>
  <si>
    <t>メールアドレス</t>
    <phoneticPr fontId="3"/>
  </si>
  <si>
    <t>希望事業種別</t>
    <phoneticPr fontId="3"/>
  </si>
  <si>
    <t>児童発達支援</t>
    <rPh sb="0" eb="2">
      <t>ジドウ</t>
    </rPh>
    <rPh sb="2" eb="4">
      <t>ハッタツ</t>
    </rPh>
    <rPh sb="4" eb="6">
      <t>シエン</t>
    </rPh>
    <phoneticPr fontId="3"/>
  </si>
  <si>
    <t>定  員</t>
    <rPh sb="0" eb="1">
      <t>サダム</t>
    </rPh>
    <rPh sb="3" eb="4">
      <t>イン</t>
    </rPh>
    <phoneticPr fontId="3"/>
  </si>
  <si>
    <t>放課後等デイサービス</t>
    <rPh sb="0" eb="3">
      <t>ホウカゴ</t>
    </rPh>
    <rPh sb="3" eb="4">
      <t>トウ</t>
    </rPh>
    <phoneticPr fontId="3"/>
  </si>
  <si>
    <t>[多機能型]</t>
    <phoneticPr fontId="3"/>
  </si>
  <si>
    <t>名</t>
    <rPh sb="0" eb="1">
      <t>ナ</t>
    </rPh>
    <phoneticPr fontId="3"/>
  </si>
  <si>
    <t>保育所等訪問支援</t>
    <rPh sb="0" eb="2">
      <t>ホイク</t>
    </rPh>
    <rPh sb="2" eb="3">
      <t>ショ</t>
    </rPh>
    <rPh sb="3" eb="4">
      <t>トウ</t>
    </rPh>
    <rPh sb="4" eb="6">
      <t>ホウモン</t>
    </rPh>
    <rPh sb="6" eb="8">
      <t>シエン</t>
    </rPh>
    <phoneticPr fontId="3"/>
  </si>
  <si>
    <t>一体型</t>
    <rPh sb="0" eb="3">
      <t>イッタイガタ</t>
    </rPh>
    <phoneticPr fontId="3"/>
  </si>
  <si>
    <t>※多機能型(規模別)の場合</t>
    <rPh sb="1" eb="5">
      <t>タキノウガタ</t>
    </rPh>
    <rPh sb="6" eb="9">
      <t>キボベツ</t>
    </rPh>
    <rPh sb="11" eb="13">
      <t>バアイ</t>
    </rPh>
    <phoneticPr fontId="3"/>
  </si>
  <si>
    <t>居宅訪問型児童発達支援</t>
    <rPh sb="0" eb="2">
      <t>キョタク</t>
    </rPh>
    <rPh sb="2" eb="4">
      <t>ホウモン</t>
    </rPh>
    <rPh sb="4" eb="5">
      <t>ガタ</t>
    </rPh>
    <rPh sb="5" eb="7">
      <t>ジドウ</t>
    </rPh>
    <rPh sb="7" eb="9">
      <t>ハッタツ</t>
    </rPh>
    <rPh sb="9" eb="11">
      <t>シエン</t>
    </rPh>
    <phoneticPr fontId="3"/>
  </si>
  <si>
    <t>規模別</t>
    <rPh sb="0" eb="3">
      <t>キボベツ</t>
    </rPh>
    <phoneticPr fontId="3"/>
  </si>
  <si>
    <t>名</t>
    <rPh sb="0" eb="1">
      <t>メイ</t>
    </rPh>
    <phoneticPr fontId="3"/>
  </si>
  <si>
    <t>主たる障害種別</t>
  </si>
  <si>
    <t>主たる障害種別以外も受け入れる</t>
    <rPh sb="0" eb="1">
      <t>シュ</t>
    </rPh>
    <rPh sb="3" eb="5">
      <t>ショウガイ</t>
    </rPh>
    <rPh sb="5" eb="7">
      <t>シュベツ</t>
    </rPh>
    <rPh sb="7" eb="9">
      <t>イガイ</t>
    </rPh>
    <rPh sb="10" eb="11">
      <t>ウ</t>
    </rPh>
    <rPh sb="12" eb="13">
      <t>イ</t>
    </rPh>
    <phoneticPr fontId="3"/>
  </si>
  <si>
    <t>重症心身障害児(重心型)</t>
    <rPh sb="0" eb="2">
      <t>ジュウショウ</t>
    </rPh>
    <rPh sb="2" eb="4">
      <t>シンシン</t>
    </rPh>
    <rPh sb="4" eb="6">
      <t>ショウガイ</t>
    </rPh>
    <rPh sb="6" eb="7">
      <t>ジ</t>
    </rPh>
    <rPh sb="8" eb="10">
      <t>ジュウシン</t>
    </rPh>
    <rPh sb="10" eb="11">
      <t>ガタ</t>
    </rPh>
    <phoneticPr fontId="3"/>
  </si>
  <si>
    <t>重症心身障害児以外(一般型)</t>
    <rPh sb="0" eb="9">
      <t>ジュウショウシンシンショウガイジイガイ</t>
    </rPh>
    <rPh sb="10" eb="13">
      <t>イッパンガタ</t>
    </rPh>
    <phoneticPr fontId="3"/>
  </si>
  <si>
    <t>ご用意できたものにチェックをつけてください ⇒</t>
    <rPh sb="1" eb="3">
      <t>ヨウイ</t>
    </rPh>
    <phoneticPr fontId="3"/>
  </si>
  <si>
    <t>申請者
確認欄</t>
    <rPh sb="0" eb="3">
      <t>シンセイシャ</t>
    </rPh>
    <rPh sb="4" eb="6">
      <t>カクニン</t>
    </rPh>
    <rPh sb="6" eb="7">
      <t>ラン</t>
    </rPh>
    <phoneticPr fontId="3"/>
  </si>
  <si>
    <t>様　式</t>
    <rPh sb="0" eb="1">
      <t>サマ</t>
    </rPh>
    <rPh sb="2" eb="3">
      <t>シキ</t>
    </rPh>
    <phoneticPr fontId="3"/>
  </si>
  <si>
    <t>(↓品川区使用欄)</t>
    <rPh sb="2" eb="4">
      <t>シナガワ</t>
    </rPh>
    <rPh sb="4" eb="5">
      <t>ク</t>
    </rPh>
    <phoneticPr fontId="3"/>
  </si>
  <si>
    <t xml:space="preserve"> 提出物チェックリスト(本用紙)</t>
    <rPh sb="1" eb="3">
      <t>テイシュツ</t>
    </rPh>
    <rPh sb="3" eb="4">
      <t>ブツ</t>
    </rPh>
    <rPh sb="12" eb="13">
      <t>ホン</t>
    </rPh>
    <rPh sb="13" eb="15">
      <t>ヨウシ</t>
    </rPh>
    <phoneticPr fontId="3"/>
  </si>
  <si>
    <t xml:space="preserve"> 本用紙</t>
    <rPh sb="1" eb="2">
      <t>ホン</t>
    </rPh>
    <phoneticPr fontId="3"/>
  </si>
  <si>
    <t xml:space="preserve"> 指定申請書</t>
    <rPh sb="1" eb="3">
      <t>シテイ</t>
    </rPh>
    <rPh sb="3" eb="6">
      <t>シンセイショ</t>
    </rPh>
    <phoneticPr fontId="3"/>
  </si>
  <si>
    <r>
      <t xml:space="preserve">既に指定を受けている事業所等がある場合 ⇒ </t>
    </r>
    <r>
      <rPr>
        <u/>
        <sz val="9"/>
        <color theme="1"/>
        <rFont val="BIZ UDP明朝 Medium"/>
        <family val="1"/>
        <charset val="128"/>
      </rPr>
      <t>別紙</t>
    </r>
    <r>
      <rPr>
        <sz val="9"/>
        <color theme="1"/>
        <rFont val="BIZ UDP明朝 Medium"/>
        <family val="1"/>
        <charset val="128"/>
      </rPr>
      <t>の提出</t>
    </r>
    <rPh sb="0" eb="1">
      <t>スデ</t>
    </rPh>
    <rPh sb="2" eb="4">
      <t>シテイ</t>
    </rPh>
    <rPh sb="5" eb="6">
      <t>ウ</t>
    </rPh>
    <rPh sb="10" eb="13">
      <t>ジギョウショ</t>
    </rPh>
    <rPh sb="13" eb="14">
      <t>トウ</t>
    </rPh>
    <rPh sb="17" eb="19">
      <t>バアイ</t>
    </rPh>
    <rPh sb="22" eb="24">
      <t>ベッシ</t>
    </rPh>
    <rPh sb="25" eb="27">
      <t>テイシュツ</t>
    </rPh>
    <phoneticPr fontId="3"/>
  </si>
  <si>
    <t xml:space="preserve"> 第1号様式</t>
    <rPh sb="1" eb="2">
      <t>ダイ</t>
    </rPh>
    <phoneticPr fontId="3"/>
  </si>
  <si>
    <t>付  表</t>
    <rPh sb="0" eb="1">
      <t>ツキ</t>
    </rPh>
    <rPh sb="3" eb="4">
      <t>ヒョウ</t>
    </rPh>
    <phoneticPr fontId="3"/>
  </si>
  <si>
    <t xml:space="preserve"> 指定に係る記載事項(付表)</t>
    <rPh sb="1" eb="3">
      <t>シテイ</t>
    </rPh>
    <rPh sb="4" eb="5">
      <t>カカ</t>
    </rPh>
    <rPh sb="6" eb="8">
      <t>キサイ</t>
    </rPh>
    <rPh sb="8" eb="10">
      <t>ジコウ</t>
    </rPh>
    <rPh sb="11" eb="13">
      <t>フヒョウ</t>
    </rPh>
    <phoneticPr fontId="3"/>
  </si>
  <si>
    <t>⇒</t>
    <phoneticPr fontId="3"/>
  </si>
  <si>
    <t>付表１</t>
    <rPh sb="0" eb="2">
      <t>フヒョウ</t>
    </rPh>
    <phoneticPr fontId="3"/>
  </si>
  <si>
    <t xml:space="preserve"> 別記第１号様式</t>
    <rPh sb="1" eb="3">
      <t>ベッキ</t>
    </rPh>
    <phoneticPr fontId="3"/>
  </si>
  <si>
    <t>居宅訪問型児童発達支援</t>
    <phoneticPr fontId="3"/>
  </si>
  <si>
    <t>付表２</t>
    <rPh sb="0" eb="2">
      <t>フヒョウ</t>
    </rPh>
    <phoneticPr fontId="3"/>
  </si>
  <si>
    <t xml:space="preserve"> 別記第２号様式</t>
    <rPh sb="1" eb="3">
      <t>ベッキ</t>
    </rPh>
    <phoneticPr fontId="3"/>
  </si>
  <si>
    <t>保育所等訪問支援</t>
    <phoneticPr fontId="3"/>
  </si>
  <si>
    <t>付表３</t>
    <rPh sb="0" eb="2">
      <t>フヒョウ</t>
    </rPh>
    <phoneticPr fontId="3"/>
  </si>
  <si>
    <t xml:space="preserve"> 別記第３号様式</t>
    <rPh sb="1" eb="3">
      <t>ベッキ</t>
    </rPh>
    <phoneticPr fontId="3"/>
  </si>
  <si>
    <t>加 算</t>
    <rPh sb="0" eb="1">
      <t>カ</t>
    </rPh>
    <rPh sb="2" eb="3">
      <t>サン</t>
    </rPh>
    <phoneticPr fontId="3"/>
  </si>
  <si>
    <t xml:space="preserve"> 各加算に必要な書類を適宜ご提出ください。</t>
    <rPh sb="1" eb="2">
      <t>カク</t>
    </rPh>
    <rPh sb="2" eb="4">
      <t>カサン</t>
    </rPh>
    <rPh sb="5" eb="7">
      <t>ヒツヨウ</t>
    </rPh>
    <rPh sb="8" eb="10">
      <t>ショルイ</t>
    </rPh>
    <rPh sb="11" eb="13">
      <t>テキギ</t>
    </rPh>
    <rPh sb="14" eb="16">
      <t>テイシュツ</t>
    </rPh>
    <phoneticPr fontId="3"/>
  </si>
  <si>
    <r>
      <t xml:space="preserve"> 障害児通所・入所給付費の算定に係る体制等状況一覧表　</t>
    </r>
    <r>
      <rPr>
        <sz val="7.5"/>
        <color theme="1"/>
        <rFont val="BIZ UDP明朝 Medium"/>
        <family val="1"/>
        <charset val="128"/>
      </rPr>
      <t>※サービス種別・障害種別ごと</t>
    </r>
    <phoneticPr fontId="3"/>
  </si>
  <si>
    <t xml:space="preserve"> 障害児（通所）給付費算定に係る体制等に関する届出書</t>
    <phoneticPr fontId="3"/>
  </si>
  <si>
    <t>人　　　員</t>
    <rPh sb="0" eb="1">
      <t>ヒト</t>
    </rPh>
    <rPh sb="4" eb="5">
      <t>イン</t>
    </rPh>
    <phoneticPr fontId="3"/>
  </si>
  <si>
    <t xml:space="preserve"> 従業者の勤務の体制及び勤務形態一覧表</t>
    <phoneticPr fontId="3"/>
  </si>
  <si>
    <t>管 理 者</t>
    <rPh sb="0" eb="1">
      <t>クダ</t>
    </rPh>
    <rPh sb="2" eb="3">
      <t>リ</t>
    </rPh>
    <rPh sb="4" eb="5">
      <t>モノ</t>
    </rPh>
    <phoneticPr fontId="7"/>
  </si>
  <si>
    <t xml:space="preserve"> 経歴書</t>
    <rPh sb="1" eb="4">
      <t>ケイレキショ</t>
    </rPh>
    <phoneticPr fontId="3"/>
  </si>
  <si>
    <t xml:space="preserve"> ※児発管の資格要件に必要なものは必ず提出</t>
    <rPh sb="2" eb="3">
      <t>ジ</t>
    </rPh>
    <rPh sb="3" eb="4">
      <t>ハツ</t>
    </rPh>
    <rPh sb="4" eb="5">
      <t>カン</t>
    </rPh>
    <rPh sb="6" eb="8">
      <t>シカク</t>
    </rPh>
    <rPh sb="8" eb="10">
      <t>ヨウケン</t>
    </rPh>
    <rPh sb="11" eb="13">
      <t>ヒツヨウ</t>
    </rPh>
    <rPh sb="17" eb="18">
      <t>カナラ</t>
    </rPh>
    <rPh sb="19" eb="21">
      <t>テイシュツ</t>
    </rPh>
    <phoneticPr fontId="3"/>
  </si>
  <si>
    <t>児童発達支援</t>
    <rPh sb="0" eb="2">
      <t>ジドウ</t>
    </rPh>
    <rPh sb="2" eb="4">
      <t>ハッタツ</t>
    </rPh>
    <rPh sb="4" eb="6">
      <t>シエン</t>
    </rPh>
    <phoneticPr fontId="7"/>
  </si>
  <si>
    <t xml:space="preserve"> 経歴書　※管理者と兼務の場合は1枚にまとめてもよい</t>
    <rPh sb="6" eb="9">
      <t>カンリシャ</t>
    </rPh>
    <rPh sb="10" eb="12">
      <t>ケンム</t>
    </rPh>
    <rPh sb="13" eb="15">
      <t>バアイ</t>
    </rPh>
    <rPh sb="17" eb="18">
      <t>マイ</t>
    </rPh>
    <phoneticPr fontId="7"/>
  </si>
  <si>
    <t>管理責任者</t>
    <rPh sb="0" eb="5">
      <t>カンリセキニンシャ</t>
    </rPh>
    <phoneticPr fontId="3"/>
  </si>
  <si>
    <t xml:space="preserve"> 資格証</t>
    <phoneticPr fontId="3"/>
  </si>
  <si>
    <t>（児発管）</t>
    <phoneticPr fontId="3"/>
  </si>
  <si>
    <t xml:space="preserve"> 実務経験証明書</t>
    <phoneticPr fontId="3"/>
  </si>
  <si>
    <t xml:space="preserve"> 研修修了書</t>
    <phoneticPr fontId="3"/>
  </si>
  <si>
    <t>従 業 員</t>
    <rPh sb="0" eb="1">
      <t>ジュウ</t>
    </rPh>
    <rPh sb="2" eb="3">
      <t>ゴウ</t>
    </rPh>
    <rPh sb="4" eb="5">
      <t>イン</t>
    </rPh>
    <phoneticPr fontId="7"/>
  </si>
  <si>
    <t xml:space="preserve"> ※職種の資格要件・加算の申請に必要なものは必ず提出</t>
    <rPh sb="5" eb="7">
      <t>シカク</t>
    </rPh>
    <rPh sb="7" eb="9">
      <t>ヨウケン</t>
    </rPh>
    <rPh sb="22" eb="23">
      <t>カナラ</t>
    </rPh>
    <rPh sb="24" eb="26">
      <t>テイシュツ</t>
    </rPh>
    <phoneticPr fontId="7"/>
  </si>
  <si>
    <t>（訪問支援員）</t>
    <phoneticPr fontId="7"/>
  </si>
  <si>
    <t>※ 保育所等訪問支
  援、居宅訪問型児
  童発達支援の場合</t>
    <rPh sb="2" eb="4">
      <t>ホイク</t>
    </rPh>
    <rPh sb="4" eb="5">
      <t>ショ</t>
    </rPh>
    <rPh sb="5" eb="6">
      <t>トウ</t>
    </rPh>
    <rPh sb="6" eb="8">
      <t>ホウモン</t>
    </rPh>
    <rPh sb="8" eb="9">
      <t>シ</t>
    </rPh>
    <rPh sb="12" eb="13">
      <t>エン</t>
    </rPh>
    <rPh sb="14" eb="16">
      <t>キョタク</t>
    </rPh>
    <rPh sb="16" eb="18">
      <t>ホウモン</t>
    </rPh>
    <rPh sb="18" eb="19">
      <t>ガタ</t>
    </rPh>
    <rPh sb="19" eb="20">
      <t>ジ</t>
    </rPh>
    <rPh sb="23" eb="24">
      <t>ワラベ</t>
    </rPh>
    <rPh sb="24" eb="26">
      <t>ハッタツ</t>
    </rPh>
    <rPh sb="26" eb="28">
      <t>シエン</t>
    </rPh>
    <rPh sb="29" eb="31">
      <t>バアイ</t>
    </rPh>
    <phoneticPr fontId="7"/>
  </si>
  <si>
    <t xml:space="preserve"> 実務経験証明書</t>
    <rPh sb="1" eb="3">
      <t>ジツム</t>
    </rPh>
    <rPh sb="3" eb="5">
      <t>ケイケン</t>
    </rPh>
    <rPh sb="5" eb="7">
      <t>ショウメイ</t>
    </rPh>
    <rPh sb="7" eb="8">
      <t>ショ</t>
    </rPh>
    <phoneticPr fontId="7"/>
  </si>
  <si>
    <t xml:space="preserve"> 就業規則</t>
    <rPh sb="1" eb="3">
      <t>シュウギョウ</t>
    </rPh>
    <rPh sb="3" eb="5">
      <t>キソク</t>
    </rPh>
    <phoneticPr fontId="3"/>
  </si>
  <si>
    <t>その他の規定（非常勤職員規定、育児介護休業規定　等）がある場合　⇒　提出</t>
    <phoneticPr fontId="3"/>
  </si>
  <si>
    <t>運  営</t>
    <rPh sb="0" eb="1">
      <t>ウン</t>
    </rPh>
    <rPh sb="3" eb="4">
      <t>エイ</t>
    </rPh>
    <phoneticPr fontId="3"/>
  </si>
  <si>
    <t xml:space="preserve"> 履歴（登記）事項全部証明書（原本）</t>
    <rPh sb="1" eb="3">
      <t>リレキ</t>
    </rPh>
    <rPh sb="7" eb="9">
      <t>ジコウ</t>
    </rPh>
    <rPh sb="9" eb="11">
      <t>ゼンブ</t>
    </rPh>
    <rPh sb="11" eb="14">
      <t>ショウメイショ</t>
    </rPh>
    <rPh sb="15" eb="17">
      <t>ゲンポン</t>
    </rPh>
    <phoneticPr fontId="7"/>
  </si>
  <si>
    <t>公設の場合　⇒　条例の提出</t>
    <phoneticPr fontId="3"/>
  </si>
  <si>
    <t xml:space="preserve"> 代表者印の印鑑証明書（原本）</t>
    <rPh sb="1" eb="3">
      <t>ダイヒョウ</t>
    </rPh>
    <rPh sb="3" eb="4">
      <t>シャ</t>
    </rPh>
    <rPh sb="4" eb="5">
      <t>イン</t>
    </rPh>
    <rPh sb="6" eb="8">
      <t>インカン</t>
    </rPh>
    <rPh sb="8" eb="11">
      <t>ショウメイショ</t>
    </rPh>
    <rPh sb="12" eb="14">
      <t>ゲンポン</t>
    </rPh>
    <phoneticPr fontId="7"/>
  </si>
  <si>
    <t xml:space="preserve"> 児童福祉法第21条の5の15第3項各号の規定に該当しない旨の誓約書（両面印刷）</t>
    <rPh sb="1" eb="3">
      <t>ジドウ</t>
    </rPh>
    <rPh sb="3" eb="5">
      <t>フクシ</t>
    </rPh>
    <rPh sb="5" eb="6">
      <t>ホウ</t>
    </rPh>
    <rPh sb="6" eb="7">
      <t>ダイ</t>
    </rPh>
    <rPh sb="9" eb="10">
      <t>ジョウ</t>
    </rPh>
    <rPh sb="15" eb="16">
      <t>ダイ</t>
    </rPh>
    <rPh sb="17" eb="18">
      <t>コウ</t>
    </rPh>
    <rPh sb="18" eb="20">
      <t>カクゴウ</t>
    </rPh>
    <rPh sb="21" eb="23">
      <t>キテイ</t>
    </rPh>
    <rPh sb="24" eb="26">
      <t>ガイトウ</t>
    </rPh>
    <rPh sb="29" eb="30">
      <t>ムネ</t>
    </rPh>
    <rPh sb="31" eb="34">
      <t>セイヤクショ</t>
    </rPh>
    <rPh sb="35" eb="39">
      <t>リョウメンインサツ</t>
    </rPh>
    <phoneticPr fontId="7"/>
  </si>
  <si>
    <t xml:space="preserve"> 運営規程</t>
    <rPh sb="1" eb="3">
      <t>ウンエイ</t>
    </rPh>
    <rPh sb="3" eb="5">
      <t>キテイ</t>
    </rPh>
    <phoneticPr fontId="7"/>
  </si>
  <si>
    <t xml:space="preserve"> 利用者からの苦情を解決するために講ずる措置の概要</t>
    <rPh sb="1" eb="4">
      <t>リヨウシャ</t>
    </rPh>
    <rPh sb="7" eb="9">
      <t>クジョウ</t>
    </rPh>
    <rPh sb="10" eb="12">
      <t>カイケツ</t>
    </rPh>
    <rPh sb="17" eb="18">
      <t>コウ</t>
    </rPh>
    <rPh sb="20" eb="22">
      <t>ソチ</t>
    </rPh>
    <rPh sb="23" eb="25">
      <t>ガイヨウ</t>
    </rPh>
    <phoneticPr fontId="7"/>
  </si>
  <si>
    <t xml:space="preserve"> 協力医療機関について　※医療機関名、所在地、診療科目を記載</t>
    <rPh sb="1" eb="3">
      <t>キョウリョク</t>
    </rPh>
    <rPh sb="3" eb="5">
      <t>イリョウ</t>
    </rPh>
    <rPh sb="5" eb="7">
      <t>キカン</t>
    </rPh>
    <rPh sb="13" eb="15">
      <t>イリョウ</t>
    </rPh>
    <rPh sb="15" eb="17">
      <t>キカン</t>
    </rPh>
    <rPh sb="17" eb="18">
      <t>メイ</t>
    </rPh>
    <rPh sb="19" eb="22">
      <t>ショザイチ</t>
    </rPh>
    <rPh sb="23" eb="26">
      <t>シンリョウカ</t>
    </rPh>
    <rPh sb="26" eb="27">
      <t>モク</t>
    </rPh>
    <rPh sb="28" eb="30">
      <t>キサイ</t>
    </rPh>
    <phoneticPr fontId="7"/>
  </si>
  <si>
    <t xml:space="preserve"> 協力医療機関との契約・協定内容の分かる書類（契約書・協定書　等）</t>
    <rPh sb="1" eb="3">
      <t>キョウリョク</t>
    </rPh>
    <rPh sb="3" eb="5">
      <t>イリョウ</t>
    </rPh>
    <rPh sb="5" eb="7">
      <t>キカン</t>
    </rPh>
    <rPh sb="9" eb="11">
      <t>ケイヤク</t>
    </rPh>
    <rPh sb="12" eb="14">
      <t>キョウテイ</t>
    </rPh>
    <rPh sb="14" eb="16">
      <t>ナイヨウ</t>
    </rPh>
    <rPh sb="17" eb="18">
      <t>ワ</t>
    </rPh>
    <rPh sb="20" eb="22">
      <t>ショルイ</t>
    </rPh>
    <rPh sb="23" eb="26">
      <t>ケイヤクショ</t>
    </rPh>
    <rPh sb="27" eb="30">
      <t>キョウテイショ</t>
    </rPh>
    <rPh sb="31" eb="32">
      <t>トウ</t>
    </rPh>
    <phoneticPr fontId="7"/>
  </si>
  <si>
    <t xml:space="preserve"> 消防計画</t>
    <rPh sb="1" eb="3">
      <t>ショウボウ</t>
    </rPh>
    <rPh sb="3" eb="5">
      <t>ケイカク</t>
    </rPh>
    <phoneticPr fontId="7"/>
  </si>
  <si>
    <t xml:space="preserve"> 消防署の定める様式</t>
    <rPh sb="1" eb="4">
      <t>ショウボウショ</t>
    </rPh>
    <rPh sb="5" eb="6">
      <t>サダ</t>
    </rPh>
    <rPh sb="8" eb="10">
      <t>ヨウシキ</t>
    </rPh>
    <phoneticPr fontId="7"/>
  </si>
  <si>
    <t>設  備</t>
    <rPh sb="0" eb="1">
      <t>セツ</t>
    </rPh>
    <rPh sb="3" eb="4">
      <t>ビ</t>
    </rPh>
    <phoneticPr fontId="3"/>
  </si>
  <si>
    <t xml:space="preserve"> 平面図</t>
    <rPh sb="1" eb="4">
      <t>ヘイメンズ</t>
    </rPh>
    <phoneticPr fontId="7"/>
  </si>
  <si>
    <t xml:space="preserve"> 写真（カラー印刷、A4サイズに４～６枚ずつ貼付）</t>
    <rPh sb="1" eb="3">
      <t>シャシン</t>
    </rPh>
    <rPh sb="7" eb="9">
      <t>インサツ</t>
    </rPh>
    <rPh sb="19" eb="20">
      <t>マイ</t>
    </rPh>
    <rPh sb="22" eb="24">
      <t>ハリツ</t>
    </rPh>
    <phoneticPr fontId="7"/>
  </si>
  <si>
    <t xml:space="preserve"> 設備・備品等一覧表</t>
    <rPh sb="1" eb="3">
      <t>セツビ</t>
    </rPh>
    <rPh sb="4" eb="6">
      <t>ビヒン</t>
    </rPh>
    <rPh sb="6" eb="7">
      <t>トウ</t>
    </rPh>
    <rPh sb="7" eb="9">
      <t>イチラン</t>
    </rPh>
    <rPh sb="9" eb="10">
      <t>ヒョウ</t>
    </rPh>
    <phoneticPr fontId="7"/>
  </si>
  <si>
    <t xml:space="preserve"> 社会福祉施設等における耐震化に関する調査票</t>
    <rPh sb="1" eb="3">
      <t>シャカイ</t>
    </rPh>
    <rPh sb="3" eb="5">
      <t>フクシ</t>
    </rPh>
    <rPh sb="5" eb="7">
      <t>シセツ</t>
    </rPh>
    <rPh sb="7" eb="8">
      <t>トウ</t>
    </rPh>
    <rPh sb="12" eb="15">
      <t>タイシンカ</t>
    </rPh>
    <rPh sb="16" eb="17">
      <t>カン</t>
    </rPh>
    <rPh sb="19" eb="22">
      <t>チョウサヒョウ</t>
    </rPh>
    <phoneticPr fontId="7"/>
  </si>
  <si>
    <t xml:space="preserve"> 物件が建築基準法に適合していることが確認できる書類</t>
    <rPh sb="1" eb="3">
      <t>ブッケン</t>
    </rPh>
    <rPh sb="4" eb="9">
      <t>ケンチクキジュンホウ</t>
    </rPh>
    <rPh sb="10" eb="12">
      <t>テキゴウ</t>
    </rPh>
    <rPh sb="19" eb="21">
      <t>カクニン</t>
    </rPh>
    <rPh sb="24" eb="26">
      <t>ショルイ</t>
    </rPh>
    <phoneticPr fontId="3"/>
  </si>
  <si>
    <t xml:space="preserve"> （検査済証、台帳記載事項証明　等）</t>
    <rPh sb="16" eb="17">
      <t>トウ</t>
    </rPh>
    <phoneticPr fontId="3"/>
  </si>
  <si>
    <t xml:space="preserve"> 土地・建物の賃貸契約書　または　不動産登記簿謄本</t>
    <rPh sb="1" eb="3">
      <t>トチ</t>
    </rPh>
    <rPh sb="4" eb="6">
      <t>タテモノ</t>
    </rPh>
    <rPh sb="7" eb="9">
      <t>チンタイ</t>
    </rPh>
    <rPh sb="9" eb="11">
      <t>ケイヤク</t>
    </rPh>
    <rPh sb="11" eb="12">
      <t>ショ</t>
    </rPh>
    <rPh sb="17" eb="20">
      <t>フドウサン</t>
    </rPh>
    <rPh sb="20" eb="23">
      <t>トウキボ</t>
    </rPh>
    <rPh sb="23" eb="25">
      <t>トウホン</t>
    </rPh>
    <phoneticPr fontId="7"/>
  </si>
  <si>
    <t>送迎を行う場合(該当するものを提出）</t>
    <rPh sb="8" eb="10">
      <t>ガイトウ</t>
    </rPh>
    <rPh sb="15" eb="17">
      <t>テイシュツ</t>
    </rPh>
    <phoneticPr fontId="3"/>
  </si>
  <si>
    <t>　車検証（全車両分）、リース契約書、業務委託契約書　等</t>
    <rPh sb="14" eb="16">
      <t>ケイヤク</t>
    </rPh>
    <rPh sb="16" eb="17">
      <t>ショ</t>
    </rPh>
    <rPh sb="18" eb="20">
      <t>ギョウム</t>
    </rPh>
    <rPh sb="20" eb="22">
      <t>イタク</t>
    </rPh>
    <rPh sb="22" eb="25">
      <t>ケイヤクショ</t>
    </rPh>
    <rPh sb="26" eb="27">
      <t>トウ</t>
    </rPh>
    <phoneticPr fontId="7"/>
  </si>
  <si>
    <t xml:space="preserve"> ▼新規申請の場合は、以下の書類もご提出ください。</t>
    <rPh sb="2" eb="4">
      <t>シンキ</t>
    </rPh>
    <rPh sb="4" eb="6">
      <t>シンセイ</t>
    </rPh>
    <rPh sb="7" eb="9">
      <t>バアイ</t>
    </rPh>
    <rPh sb="11" eb="13">
      <t>イカ</t>
    </rPh>
    <rPh sb="14" eb="16">
      <t>ショルイ</t>
    </rPh>
    <rPh sb="18" eb="20">
      <t>テイシュツ</t>
    </rPh>
    <phoneticPr fontId="7"/>
  </si>
  <si>
    <t>新規のみ</t>
    <rPh sb="0" eb="2">
      <t>シンキ</t>
    </rPh>
    <phoneticPr fontId="3"/>
  </si>
  <si>
    <t xml:space="preserve"> 事業開始届・事業計画書・収支予算書</t>
    <phoneticPr fontId="3"/>
  </si>
  <si>
    <t xml:space="preserve"> 社会保険及び労働保険への加入状況にかかる確認票</t>
    <rPh sb="1" eb="3">
      <t>シャカイ</t>
    </rPh>
    <rPh sb="3" eb="5">
      <t>ホケン</t>
    </rPh>
    <rPh sb="5" eb="6">
      <t>オヨ</t>
    </rPh>
    <rPh sb="7" eb="9">
      <t>ロウドウ</t>
    </rPh>
    <rPh sb="9" eb="11">
      <t>ホケン</t>
    </rPh>
    <rPh sb="13" eb="15">
      <t>カニュウ</t>
    </rPh>
    <rPh sb="15" eb="17">
      <t>ジョウキョウ</t>
    </rPh>
    <rPh sb="21" eb="23">
      <t>カクニン</t>
    </rPh>
    <rPh sb="23" eb="24">
      <t>ヒョウ</t>
    </rPh>
    <phoneticPr fontId="7"/>
  </si>
  <si>
    <t xml:space="preserve"> 電話が開通していることが確認できる書類（電話会社からの通知　等）</t>
    <rPh sb="1" eb="3">
      <t>デンワ</t>
    </rPh>
    <rPh sb="4" eb="6">
      <t>カイツウ</t>
    </rPh>
    <rPh sb="13" eb="15">
      <t>カクニン</t>
    </rPh>
    <rPh sb="18" eb="20">
      <t>ショルイ</t>
    </rPh>
    <rPh sb="21" eb="23">
      <t>デンワ</t>
    </rPh>
    <rPh sb="23" eb="25">
      <t>ガイシャ</t>
    </rPh>
    <rPh sb="28" eb="30">
      <t>ツウチ</t>
    </rPh>
    <rPh sb="31" eb="32">
      <t>トウ</t>
    </rPh>
    <phoneticPr fontId="7"/>
  </si>
  <si>
    <t xml:space="preserve"> メールアドレス登録依頼書（情報公表制度用）　※法人のメールアドレス</t>
    <rPh sb="24" eb="26">
      <t>ホウジン</t>
    </rPh>
    <phoneticPr fontId="7"/>
  </si>
  <si>
    <t xml:space="preserve"> メールアドレス登録依頼書（情報提供用）　※事業所のメールアドレス</t>
    <rPh sb="14" eb="16">
      <t>ジョウホウ</t>
    </rPh>
    <rPh sb="16" eb="18">
      <t>テイキョウ</t>
    </rPh>
    <rPh sb="18" eb="19">
      <t>ヨウ</t>
    </rPh>
    <rPh sb="22" eb="25">
      <t>ジギョウショ</t>
    </rPh>
    <phoneticPr fontId="7"/>
  </si>
  <si>
    <t>〈参考〉 新規申請の場合、指定前の現地確認（指定希望月前月）までに以下の書類もご用意ください。</t>
    <rPh sb="1" eb="3">
      <t>サンコウ</t>
    </rPh>
    <rPh sb="5" eb="7">
      <t>シンキ</t>
    </rPh>
    <rPh sb="7" eb="9">
      <t>シンセイ</t>
    </rPh>
    <rPh sb="10" eb="12">
      <t>バアイ</t>
    </rPh>
    <rPh sb="13" eb="15">
      <t>シテイ</t>
    </rPh>
    <rPh sb="15" eb="16">
      <t>マエ</t>
    </rPh>
    <rPh sb="17" eb="21">
      <t>ゲンチカクニン</t>
    </rPh>
    <rPh sb="22" eb="24">
      <t>シテイ</t>
    </rPh>
    <rPh sb="24" eb="26">
      <t>キボウ</t>
    </rPh>
    <rPh sb="26" eb="27">
      <t>ツキ</t>
    </rPh>
    <rPh sb="27" eb="29">
      <t>ゼンゲツ</t>
    </rPh>
    <rPh sb="33" eb="35">
      <t>イカ</t>
    </rPh>
    <rPh sb="36" eb="38">
      <t>ショルイ</t>
    </rPh>
    <rPh sb="40" eb="42">
      <t>ヨウイ</t>
    </rPh>
    <phoneticPr fontId="7"/>
  </si>
  <si>
    <t xml:space="preserve"> 現地確認時に原本を確認する書類</t>
    <rPh sb="1" eb="3">
      <t>ゲンチ</t>
    </rPh>
    <rPh sb="3" eb="5">
      <t>カクニン</t>
    </rPh>
    <rPh sb="5" eb="6">
      <t>ジ</t>
    </rPh>
    <rPh sb="7" eb="9">
      <t>ゲンポン</t>
    </rPh>
    <rPh sb="10" eb="12">
      <t>カクニン</t>
    </rPh>
    <rPh sb="14" eb="16">
      <t>ショルイ</t>
    </rPh>
    <phoneticPr fontId="7"/>
  </si>
  <si>
    <t xml:space="preserve"> ・雇用契約書、辞令、誓約書（秘密保持に関する事項について　等）　※勤務形態一覧表に記載のある方全員の分</t>
    <rPh sb="15" eb="17">
      <t>ヒミツ</t>
    </rPh>
    <rPh sb="17" eb="19">
      <t>ホジ</t>
    </rPh>
    <rPh sb="20" eb="21">
      <t>カン</t>
    </rPh>
    <rPh sb="23" eb="25">
      <t>ジコウ</t>
    </rPh>
    <phoneticPr fontId="7"/>
  </si>
  <si>
    <t xml:space="preserve"> 事前提出が必要な書類</t>
    <rPh sb="1" eb="3">
      <t>ジゼン</t>
    </rPh>
    <rPh sb="3" eb="5">
      <t>テイシュツ</t>
    </rPh>
    <rPh sb="6" eb="8">
      <t>ヒツヨウ</t>
    </rPh>
    <rPh sb="9" eb="11">
      <t>ショルイ</t>
    </rPh>
    <phoneticPr fontId="3"/>
  </si>
  <si>
    <t xml:space="preserve"> ・利用契約書、重要事項説明書、個人情報提供同意書</t>
    <phoneticPr fontId="3"/>
  </si>
  <si>
    <t xml:space="preserve"> ・個別支援計画書、サービス提供記録、サービス提供実績記録票、アセスメントシート　等</t>
    <phoneticPr fontId="3"/>
  </si>
  <si>
    <t xml:space="preserve"> ・研修計画</t>
    <phoneticPr fontId="3"/>
  </si>
  <si>
    <t xml:space="preserve"> ・利用申込み状況</t>
    <phoneticPr fontId="3"/>
  </si>
  <si>
    <t xml:space="preserve"> ・療育内容</t>
    <phoneticPr fontId="3"/>
  </si>
  <si>
    <t xml:space="preserve"> ・非常災害対策</t>
    <phoneticPr fontId="3"/>
  </si>
  <si>
    <t>品川区　福祉部　障害者施策推進課　計画推進係</t>
    <rPh sb="0" eb="2">
      <t>シナガワ</t>
    </rPh>
    <rPh sb="8" eb="11">
      <t>ショウガイシャ</t>
    </rPh>
    <rPh sb="11" eb="13">
      <t>シサク</t>
    </rPh>
    <rPh sb="13" eb="15">
      <t>スイシン</t>
    </rPh>
    <rPh sb="15" eb="16">
      <t>カ</t>
    </rPh>
    <rPh sb="17" eb="19">
      <t>ケイカク</t>
    </rPh>
    <rPh sb="19" eb="21">
      <t>スイシン</t>
    </rPh>
    <rPh sb="21" eb="22">
      <t>カカリ</t>
    </rPh>
    <phoneticPr fontId="3"/>
  </si>
  <si>
    <t>郵 送</t>
    <rPh sb="0" eb="1">
      <t>ユウ</t>
    </rPh>
    <rPh sb="2" eb="3">
      <t>ソウ</t>
    </rPh>
    <phoneticPr fontId="3"/>
  </si>
  <si>
    <t xml:space="preserve"> 〒140-8715　品川区広町2-１-36</t>
    <rPh sb="11" eb="14">
      <t>シナガワク</t>
    </rPh>
    <rPh sb="14" eb="16">
      <t>ヒロマチ</t>
    </rPh>
    <phoneticPr fontId="3"/>
  </si>
  <si>
    <t>窓 口</t>
    <rPh sb="0" eb="1">
      <t>マド</t>
    </rPh>
    <rPh sb="2" eb="3">
      <t>クチ</t>
    </rPh>
    <phoneticPr fontId="3"/>
  </si>
  <si>
    <t xml:space="preserve"> 品川区役所　本庁舎3階　障害者施策推進課窓口</t>
    <rPh sb="1" eb="3">
      <t>シナガワ</t>
    </rPh>
    <rPh sb="7" eb="8">
      <t>ホン</t>
    </rPh>
    <rPh sb="8" eb="10">
      <t>チョウシャ</t>
    </rPh>
    <rPh sb="11" eb="12">
      <t>カイ</t>
    </rPh>
    <rPh sb="13" eb="16">
      <t>ショウガイシャ</t>
    </rPh>
    <rPh sb="16" eb="18">
      <t>シサク</t>
    </rPh>
    <rPh sb="18" eb="20">
      <t>スイシン</t>
    </rPh>
    <rPh sb="20" eb="21">
      <t>カ</t>
    </rPh>
    <rPh sb="21" eb="23">
      <t>マドグチ</t>
    </rPh>
    <phoneticPr fontId="3"/>
  </si>
  <si>
    <t>お問合せ</t>
    <rPh sb="1" eb="3">
      <t>トイアワ</t>
    </rPh>
    <phoneticPr fontId="3"/>
  </si>
  <si>
    <t xml:space="preserve"> 電話（直通）：03-5742-６７６２</t>
    <rPh sb="4" eb="6">
      <t>チョクツウ</t>
    </rPh>
    <phoneticPr fontId="3"/>
  </si>
  <si>
    <r>
      <t xml:space="preserve"> メール：</t>
    </r>
    <r>
      <rPr>
        <u/>
        <sz val="11"/>
        <color theme="1"/>
        <rFont val="BIZ UDP明朝 Medium"/>
        <family val="1"/>
        <charset val="128"/>
      </rPr>
      <t>shoshsk-suishin@city.shinagawa.tokyo.jp</t>
    </r>
    <r>
      <rPr>
        <sz val="11"/>
        <color theme="1"/>
        <rFont val="BIZ UDP明朝 Medium"/>
        <family val="1"/>
        <charset val="128"/>
      </rPr>
      <t>　（※書類の事前確認のみ）</t>
    </r>
    <rPh sb="47" eb="49">
      <t>ショルイ</t>
    </rPh>
    <rPh sb="50" eb="52">
      <t>ジゼン</t>
    </rPh>
    <rPh sb="52" eb="54">
      <t>カクニン</t>
    </rPh>
    <phoneticPr fontId="3"/>
  </si>
  <si>
    <t>◆メールの件名には、 【事業所名】を入れてください。</t>
    <phoneticPr fontId="3"/>
  </si>
  <si>
    <t>※共有使用のため、ご記入がない場合は確認ができません。</t>
    <phoneticPr fontId="3"/>
  </si>
  <si>
    <t>障害児（通所・入所）給付費算定に係る体制等に関する届出書</t>
    <rPh sb="0" eb="3">
      <t>ショウガイジ</t>
    </rPh>
    <rPh sb="4" eb="6">
      <t>ツウショ</t>
    </rPh>
    <rPh sb="7" eb="9">
      <t>ニュウショ</t>
    </rPh>
    <rPh sb="10" eb="12">
      <t>キュウフ</t>
    </rPh>
    <rPh sb="12" eb="13">
      <t>ヒ</t>
    </rPh>
    <rPh sb="13" eb="15">
      <t>サンテイ</t>
    </rPh>
    <rPh sb="16" eb="17">
      <t>カカ</t>
    </rPh>
    <rPh sb="18" eb="20">
      <t>タイセイ</t>
    </rPh>
    <rPh sb="20" eb="21">
      <t>トウ</t>
    </rPh>
    <rPh sb="22" eb="23">
      <t>カン</t>
    </rPh>
    <rPh sb="25" eb="26">
      <t>トド</t>
    </rPh>
    <rPh sb="26" eb="27">
      <t>デ</t>
    </rPh>
    <rPh sb="27" eb="28">
      <t>ショ</t>
    </rPh>
    <phoneticPr fontId="7"/>
  </si>
  <si>
    <t>令和　　年　　月　　日</t>
    <rPh sb="0" eb="1">
      <t>レイ</t>
    </rPh>
    <rPh sb="1" eb="2">
      <t>ワ</t>
    </rPh>
    <rPh sb="4" eb="5">
      <t>ネン</t>
    </rPh>
    <rPh sb="7" eb="8">
      <t>ガツ</t>
    </rPh>
    <rPh sb="10" eb="11">
      <t>ニチ</t>
    </rPh>
    <phoneticPr fontId="7"/>
  </si>
  <si>
    <t>届出者</t>
    <rPh sb="0" eb="2">
      <t>トドケデ</t>
    </rPh>
    <rPh sb="2" eb="3">
      <t>シャ</t>
    </rPh>
    <phoneticPr fontId="7"/>
  </si>
  <si>
    <t>所 在 地</t>
    <rPh sb="0" eb="1">
      <t>トコロ</t>
    </rPh>
    <rPh sb="2" eb="3">
      <t>ザイ</t>
    </rPh>
    <rPh sb="4" eb="5">
      <t>チ</t>
    </rPh>
    <phoneticPr fontId="7"/>
  </si>
  <si>
    <t>事業者名</t>
    <rPh sb="0" eb="3">
      <t>ジギョウシャ</t>
    </rPh>
    <rPh sb="3" eb="4">
      <t>メイ</t>
    </rPh>
    <phoneticPr fontId="7"/>
  </si>
  <si>
    <t>代表者名</t>
    <rPh sb="0" eb="3">
      <t>ダイヒョウシャ</t>
    </rPh>
    <rPh sb="3" eb="4">
      <t>メイ</t>
    </rPh>
    <phoneticPr fontId="7"/>
  </si>
  <si>
    <t>　このことについて、関係書類を添えて以下のとおり届け出ます。</t>
    <rPh sb="10" eb="12">
      <t>カンケイ</t>
    </rPh>
    <rPh sb="12" eb="14">
      <t>ショルイ</t>
    </rPh>
    <rPh sb="15" eb="16">
      <t>ソ</t>
    </rPh>
    <rPh sb="18" eb="20">
      <t>イカ</t>
    </rPh>
    <rPh sb="24" eb="25">
      <t>トド</t>
    </rPh>
    <rPh sb="26" eb="27">
      <t>デ</t>
    </rPh>
    <phoneticPr fontId="7"/>
  </si>
  <si>
    <t>主たる事務所
の所在地</t>
    <rPh sb="0" eb="1">
      <t>シュ</t>
    </rPh>
    <rPh sb="3" eb="6">
      <t>ジムショ</t>
    </rPh>
    <rPh sb="8" eb="11">
      <t>ショザイチ</t>
    </rPh>
    <phoneticPr fontId="7"/>
  </si>
  <si>
    <t>連絡先</t>
    <rPh sb="0" eb="3">
      <t>レンラクサキ</t>
    </rPh>
    <phoneticPr fontId="7"/>
  </si>
  <si>
    <t>法人の種別</t>
    <rPh sb="0" eb="2">
      <t>ホウジン</t>
    </rPh>
    <rPh sb="3" eb="5">
      <t>シュベツ</t>
    </rPh>
    <phoneticPr fontId="7"/>
  </si>
  <si>
    <t>法人所轄庁</t>
    <rPh sb="0" eb="2">
      <t>ホウジン</t>
    </rPh>
    <rPh sb="2" eb="5">
      <t>ショカツチョウ</t>
    </rPh>
    <phoneticPr fontId="7"/>
  </si>
  <si>
    <t>代表者の職・氏名</t>
    <rPh sb="0" eb="3">
      <t>ダイヒョウシャ</t>
    </rPh>
    <rPh sb="4" eb="5">
      <t>ショク</t>
    </rPh>
    <rPh sb="6" eb="8">
      <t>シメイ</t>
    </rPh>
    <phoneticPr fontId="7"/>
  </si>
  <si>
    <t>職名</t>
    <rPh sb="0" eb="2">
      <t>ショクメイ</t>
    </rPh>
    <phoneticPr fontId="7"/>
  </si>
  <si>
    <t>氏名</t>
    <rPh sb="0" eb="2">
      <t>シメイ</t>
    </rPh>
    <phoneticPr fontId="7"/>
  </si>
  <si>
    <t>代表者の住所</t>
    <rPh sb="0" eb="3">
      <t>ダイヒョウシャ</t>
    </rPh>
    <rPh sb="4" eb="6">
      <t>ジュウショ</t>
    </rPh>
    <phoneticPr fontId="7"/>
  </si>
  <si>
    <t>施設の状況</t>
    <rPh sb="0" eb="2">
      <t>シセツ</t>
    </rPh>
    <rPh sb="3" eb="5">
      <t>ジョウキョウ</t>
    </rPh>
    <phoneticPr fontId="7"/>
  </si>
  <si>
    <t>主たる事業所の所在地</t>
    <rPh sb="0" eb="1">
      <t>シュ</t>
    </rPh>
    <rPh sb="3" eb="6">
      <t>ジギョウショ</t>
    </rPh>
    <rPh sb="7" eb="10">
      <t>ショザイチ</t>
    </rPh>
    <phoneticPr fontId="7"/>
  </si>
  <si>
    <t>管理者の氏名</t>
    <rPh sb="0" eb="3">
      <t>カンリシャ</t>
    </rPh>
    <rPh sb="4" eb="6">
      <t>シメイ</t>
    </rPh>
    <phoneticPr fontId="7"/>
  </si>
  <si>
    <t>管理者</t>
    <rPh sb="0" eb="3">
      <t>カンリシャ</t>
    </rPh>
    <phoneticPr fontId="7"/>
  </si>
  <si>
    <t>管理者の住所</t>
    <rPh sb="0" eb="3">
      <t>カンリシャ</t>
    </rPh>
    <rPh sb="4" eb="6">
      <t>ジュウショ</t>
    </rPh>
    <phoneticPr fontId="7"/>
  </si>
  <si>
    <t>（裏面有り）</t>
    <rPh sb="1" eb="3">
      <t>リメン</t>
    </rPh>
    <rPh sb="3" eb="4">
      <t>ア</t>
    </rPh>
    <phoneticPr fontId="7"/>
  </si>
  <si>
    <t>(裏面）</t>
    <rPh sb="1" eb="2">
      <t>ウラ</t>
    </rPh>
    <rPh sb="2" eb="3">
      <t>メン</t>
    </rPh>
    <phoneticPr fontId="7"/>
  </si>
  <si>
    <t>　（通所・入所）支援の種類</t>
    <rPh sb="2" eb="4">
      <t>ツウショ</t>
    </rPh>
    <rPh sb="5" eb="7">
      <t>ニュウショ</t>
    </rPh>
    <rPh sb="8" eb="10">
      <t>シエン</t>
    </rPh>
    <rPh sb="11" eb="13">
      <t>シュルイ</t>
    </rPh>
    <phoneticPr fontId="7"/>
  </si>
  <si>
    <t>指定年月日</t>
    <rPh sb="0" eb="2">
      <t>シテイ</t>
    </rPh>
    <rPh sb="2" eb="5">
      <t>ネンガッピ</t>
    </rPh>
    <phoneticPr fontId="7"/>
  </si>
  <si>
    <t>異動等の区分</t>
    <rPh sb="0" eb="2">
      <t>イドウ</t>
    </rPh>
    <rPh sb="2" eb="3">
      <t>トウ</t>
    </rPh>
    <rPh sb="4" eb="6">
      <t>クブン</t>
    </rPh>
    <phoneticPr fontId="7"/>
  </si>
  <si>
    <t>異動年月日</t>
    <rPh sb="0" eb="2">
      <t>イドウ</t>
    </rPh>
    <rPh sb="2" eb="5">
      <t>ネンガッピ</t>
    </rPh>
    <phoneticPr fontId="7"/>
  </si>
  <si>
    <t>異動項目
（※変更の場合）</t>
    <rPh sb="0" eb="2">
      <t>イドウ</t>
    </rPh>
    <rPh sb="2" eb="4">
      <t>コウモク</t>
    </rPh>
    <rPh sb="7" eb="9">
      <t>ヘンコウ</t>
    </rPh>
    <rPh sb="10" eb="12">
      <t>バアイ</t>
    </rPh>
    <phoneticPr fontId="7"/>
  </si>
  <si>
    <t>特記事項</t>
    <rPh sb="0" eb="2">
      <t>トッキ</t>
    </rPh>
    <rPh sb="2" eb="4">
      <t>ジコウ</t>
    </rPh>
    <phoneticPr fontId="7"/>
  </si>
  <si>
    <t>変更前</t>
    <rPh sb="0" eb="3">
      <t>ヘンコウマエ</t>
    </rPh>
    <phoneticPr fontId="7"/>
  </si>
  <si>
    <t>変更後</t>
    <rPh sb="0" eb="3">
      <t>ヘンコウゴ</t>
    </rPh>
    <phoneticPr fontId="7"/>
  </si>
  <si>
    <t>関係書類</t>
    <rPh sb="0" eb="2">
      <t>カンケイ</t>
    </rPh>
    <rPh sb="2" eb="4">
      <t>ショルイ</t>
    </rPh>
    <phoneticPr fontId="7"/>
  </si>
  <si>
    <t>別紙のとおり</t>
    <rPh sb="0" eb="2">
      <t>ベッシ</t>
    </rPh>
    <phoneticPr fontId="7"/>
  </si>
  <si>
    <t>注１　「法人の種別欄」は、申請者が法人である場合に、「社会福祉法人」、「医療法人」、「社団法人」、
　　   「財団法人」、「株式会社」、「有限会社」等の別を記入してください。</t>
    <rPh sb="0" eb="1">
      <t>チュウ</t>
    </rPh>
    <rPh sb="4" eb="6">
      <t>ホウジン</t>
    </rPh>
    <rPh sb="7" eb="9">
      <t>シュベツ</t>
    </rPh>
    <rPh sb="9" eb="10">
      <t>ラン</t>
    </rPh>
    <rPh sb="13" eb="16">
      <t>シンセイシャ</t>
    </rPh>
    <rPh sb="17" eb="19">
      <t>ホウジン</t>
    </rPh>
    <rPh sb="22" eb="24">
      <t>バアイ</t>
    </rPh>
    <rPh sb="27" eb="29">
      <t>シャカイ</t>
    </rPh>
    <rPh sb="29" eb="31">
      <t>フクシ</t>
    </rPh>
    <rPh sb="31" eb="33">
      <t>ホウジン</t>
    </rPh>
    <rPh sb="36" eb="38">
      <t>イリョウ</t>
    </rPh>
    <rPh sb="38" eb="40">
      <t>ホウジン</t>
    </rPh>
    <rPh sb="43" eb="47">
      <t>シャダンホウジン</t>
    </rPh>
    <rPh sb="56" eb="60">
      <t>ザイダンホウジン</t>
    </rPh>
    <rPh sb="63" eb="67">
      <t>カブシキガイシャ</t>
    </rPh>
    <rPh sb="70" eb="74">
      <t>ユウゲンガイシャ</t>
    </rPh>
    <rPh sb="75" eb="76">
      <t>トウ</t>
    </rPh>
    <rPh sb="77" eb="78">
      <t>ベツ</t>
    </rPh>
    <rPh sb="79" eb="81">
      <t>キニュウ</t>
    </rPh>
    <phoneticPr fontId="7"/>
  </si>
  <si>
    <t>注２　「法人所轄庁」欄は、申請者が認可法人である場合に、その主務官庁の名称を記載してください。</t>
    <rPh sb="4" eb="6">
      <t>ホウジン</t>
    </rPh>
    <rPh sb="6" eb="8">
      <t>ショカツ</t>
    </rPh>
    <rPh sb="8" eb="9">
      <t>チョウ</t>
    </rPh>
    <rPh sb="10" eb="11">
      <t>ラン</t>
    </rPh>
    <rPh sb="13" eb="16">
      <t>シンセイシャ</t>
    </rPh>
    <rPh sb="17" eb="19">
      <t>ニンカ</t>
    </rPh>
    <rPh sb="19" eb="21">
      <t>ホウジン</t>
    </rPh>
    <rPh sb="24" eb="26">
      <t>バアイ</t>
    </rPh>
    <rPh sb="30" eb="32">
      <t>シュム</t>
    </rPh>
    <rPh sb="32" eb="34">
      <t>カンチョウ</t>
    </rPh>
    <rPh sb="35" eb="37">
      <t>メイショウ</t>
    </rPh>
    <rPh sb="38" eb="40">
      <t>キサイ</t>
    </rPh>
    <phoneticPr fontId="7"/>
  </si>
  <si>
    <t>注３　「異動等の区分」欄は、今回届出を行う事業所・施設について該当する数字に「○」を記入してください。</t>
    <rPh sb="4" eb="6">
      <t>イドウ</t>
    </rPh>
    <rPh sb="6" eb="7">
      <t>トウ</t>
    </rPh>
    <rPh sb="8" eb="10">
      <t>クブン</t>
    </rPh>
    <rPh sb="11" eb="12">
      <t>ラン</t>
    </rPh>
    <rPh sb="14" eb="16">
      <t>コンカイ</t>
    </rPh>
    <rPh sb="16" eb="18">
      <t>トドケデ</t>
    </rPh>
    <rPh sb="19" eb="20">
      <t>オコナ</t>
    </rPh>
    <rPh sb="21" eb="24">
      <t>ジギョウショ</t>
    </rPh>
    <rPh sb="25" eb="27">
      <t>シセツ</t>
    </rPh>
    <rPh sb="31" eb="33">
      <t>ガイトウ</t>
    </rPh>
    <rPh sb="35" eb="37">
      <t>スウジ</t>
    </rPh>
    <rPh sb="42" eb="44">
      <t>キニュウ</t>
    </rPh>
    <phoneticPr fontId="7"/>
  </si>
  <si>
    <t xml:space="preserve">注４　「異動項目」欄は、（別紙１）「障害児（通所・入所）給付費等の算定に係る体制等状況一覧表」に掲げる項目を
　　　記載してください。
</t>
    <rPh sb="4" eb="6">
      <t>イドウ</t>
    </rPh>
    <rPh sb="6" eb="8">
      <t>コウモク</t>
    </rPh>
    <rPh sb="9" eb="10">
      <t>ラン</t>
    </rPh>
    <rPh sb="13" eb="15">
      <t>ベッシ</t>
    </rPh>
    <rPh sb="18" eb="21">
      <t>ショウガイジ</t>
    </rPh>
    <rPh sb="22" eb="24">
      <t>ツウショ</t>
    </rPh>
    <rPh sb="25" eb="27">
      <t>ニュウショ</t>
    </rPh>
    <rPh sb="28" eb="31">
      <t>キュウフヒ</t>
    </rPh>
    <rPh sb="31" eb="32">
      <t>トウ</t>
    </rPh>
    <rPh sb="33" eb="35">
      <t>サンテイ</t>
    </rPh>
    <rPh sb="36" eb="37">
      <t>カカ</t>
    </rPh>
    <rPh sb="38" eb="40">
      <t>タイセイ</t>
    </rPh>
    <rPh sb="40" eb="41">
      <t>トウ</t>
    </rPh>
    <rPh sb="41" eb="43">
      <t>ジョウキョウ</t>
    </rPh>
    <rPh sb="43" eb="45">
      <t>イチラン</t>
    </rPh>
    <rPh sb="45" eb="46">
      <t>ヒョウ</t>
    </rPh>
    <rPh sb="48" eb="49">
      <t>カカ</t>
    </rPh>
    <rPh sb="51" eb="53">
      <t>コウモク</t>
    </rPh>
    <rPh sb="58" eb="60">
      <t>キサイ</t>
    </rPh>
    <phoneticPr fontId="7"/>
  </si>
  <si>
    <t>注５　「特記事項」欄は、異動の状況について具体的に記載してください。</t>
    <rPh sb="4" eb="6">
      <t>トッキ</t>
    </rPh>
    <rPh sb="6" eb="8">
      <t>ジコウ</t>
    </rPh>
    <rPh sb="9" eb="10">
      <t>ラン</t>
    </rPh>
    <rPh sb="12" eb="14">
      <t>イドウ</t>
    </rPh>
    <rPh sb="15" eb="17">
      <t>ジョウキョウ</t>
    </rPh>
    <rPh sb="21" eb="24">
      <t>グタイテキ</t>
    </rPh>
    <rPh sb="25" eb="27">
      <t>キサイ</t>
    </rPh>
    <phoneticPr fontId="7"/>
  </si>
  <si>
    <t>品川区長　　あて</t>
    <rPh sb="0" eb="3">
      <t>シナガワク</t>
    </rPh>
    <rPh sb="3" eb="4">
      <t>チョウ</t>
    </rPh>
    <phoneticPr fontId="3"/>
  </si>
  <si>
    <t>障害児通所・入所給付費の算定に係る体制等状況一覧表</t>
    <rPh sb="0" eb="3">
      <t>ショウガイジ</t>
    </rPh>
    <rPh sb="3" eb="5">
      <t>ツウショ</t>
    </rPh>
    <rPh sb="6" eb="8">
      <t>ニュウショ</t>
    </rPh>
    <rPh sb="8" eb="11">
      <t>キュウフヒ</t>
    </rPh>
    <rPh sb="12" eb="14">
      <t>サンテイ</t>
    </rPh>
    <rPh sb="15" eb="16">
      <t>カカ</t>
    </rPh>
    <rPh sb="17" eb="19">
      <t>タイセイ</t>
    </rPh>
    <rPh sb="19" eb="20">
      <t>ナド</t>
    </rPh>
    <rPh sb="20" eb="22">
      <t>ジョウキョウ</t>
    </rPh>
    <rPh sb="22" eb="24">
      <t>イチラン</t>
    </rPh>
    <rPh sb="24" eb="25">
      <t>ヒョウ</t>
    </rPh>
    <phoneticPr fontId="7"/>
  </si>
  <si>
    <t>提供サービス</t>
    <rPh sb="0" eb="2">
      <t>テイキョウ</t>
    </rPh>
    <phoneticPr fontId="7"/>
  </si>
  <si>
    <t>特例による指定の有無</t>
    <rPh sb="0" eb="2">
      <t>トクレイ</t>
    </rPh>
    <rPh sb="5" eb="7">
      <t>シテイ</t>
    </rPh>
    <rPh sb="8" eb="10">
      <t>ウム</t>
    </rPh>
    <phoneticPr fontId="7"/>
  </si>
  <si>
    <t>定員規模
（※1）</t>
    <rPh sb="0" eb="2">
      <t>テイイン</t>
    </rPh>
    <rPh sb="2" eb="4">
      <t>キボ</t>
    </rPh>
    <phoneticPr fontId="7"/>
  </si>
  <si>
    <t>施設等区分</t>
    <rPh sb="0" eb="2">
      <t>シセツ</t>
    </rPh>
    <rPh sb="2" eb="3">
      <t>トウ</t>
    </rPh>
    <rPh sb="3" eb="5">
      <t>クブン</t>
    </rPh>
    <phoneticPr fontId="7"/>
  </si>
  <si>
    <t>主たる障害種別</t>
    <rPh sb="0" eb="1">
      <t>シュ</t>
    </rPh>
    <rPh sb="3" eb="5">
      <t>ショウガイ</t>
    </rPh>
    <rPh sb="5" eb="7">
      <t>シュベツ</t>
    </rPh>
    <phoneticPr fontId="7"/>
  </si>
  <si>
    <t>その他該当する体制等</t>
    <rPh sb="2" eb="3">
      <t>タ</t>
    </rPh>
    <rPh sb="3" eb="5">
      <t>ガイトウ</t>
    </rPh>
    <rPh sb="7" eb="9">
      <t>タイセイ</t>
    </rPh>
    <rPh sb="9" eb="10">
      <t>トウ</t>
    </rPh>
    <phoneticPr fontId="7"/>
  </si>
  <si>
    <t>適用開始日</t>
    <rPh sb="0" eb="2">
      <t>テキヨウ</t>
    </rPh>
    <rPh sb="2" eb="5">
      <t>カイシビ</t>
    </rPh>
    <phoneticPr fontId="7"/>
  </si>
  <si>
    <t>各サービス共通</t>
    <rPh sb="0" eb="1">
      <t>カク</t>
    </rPh>
    <rPh sb="5" eb="7">
      <t>キョウツウ</t>
    </rPh>
    <phoneticPr fontId="7"/>
  </si>
  <si>
    <t>地域区分</t>
    <rPh sb="0" eb="1">
      <t>チ</t>
    </rPh>
    <rPh sb="1" eb="2">
      <t>イキ</t>
    </rPh>
    <rPh sb="2" eb="3">
      <t>ク</t>
    </rPh>
    <rPh sb="3" eb="4">
      <t>ブン</t>
    </rPh>
    <phoneticPr fontId="7"/>
  </si>
  <si>
    <t>　11．一級地　　12．二級地　　13．三級地　　14．四級地　　15．五級地
  16．六級地　　17．七級地　　23．その他</t>
    <rPh sb="63" eb="64">
      <t>タ</t>
    </rPh>
    <phoneticPr fontId="7"/>
  </si>
  <si>
    <t xml:space="preserve">                     障害児通所給付費</t>
    <rPh sb="21" eb="24">
      <t>ショウガイジ</t>
    </rPh>
    <rPh sb="24" eb="26">
      <t>ツウショ</t>
    </rPh>
    <rPh sb="26" eb="28">
      <t>キュウフ</t>
    </rPh>
    <rPh sb="28" eb="29">
      <t>ヒ</t>
    </rPh>
    <phoneticPr fontId="7"/>
  </si>
  <si>
    <t>１．児童発達支援センター
２．児童発達支援センター以外</t>
    <rPh sb="2" eb="4">
      <t>ジドウ</t>
    </rPh>
    <rPh sb="4" eb="6">
      <t>ハッタツ</t>
    </rPh>
    <rPh sb="6" eb="8">
      <t>シエン</t>
    </rPh>
    <rPh sb="25" eb="27">
      <t>イガイ</t>
    </rPh>
    <phoneticPr fontId="7"/>
  </si>
  <si>
    <t>１．重症心身障害以外
２．重症心身障害</t>
    <rPh sb="2" eb="4">
      <t>ジュウショウ</t>
    </rPh>
    <rPh sb="4" eb="6">
      <t>シンシン</t>
    </rPh>
    <rPh sb="6" eb="8">
      <t>ショウガイ</t>
    </rPh>
    <rPh sb="8" eb="10">
      <t>イガイ</t>
    </rPh>
    <rPh sb="13" eb="15">
      <t>ジュウショウ</t>
    </rPh>
    <rPh sb="15" eb="17">
      <t>シンシン</t>
    </rPh>
    <rPh sb="17" eb="19">
      <t>ショウガイ</t>
    </rPh>
    <phoneticPr fontId="7"/>
  </si>
  <si>
    <t>未就学児等支援区分</t>
    <rPh sb="0" eb="4">
      <t>ミシュウガクジ</t>
    </rPh>
    <rPh sb="4" eb="5">
      <t>ナド</t>
    </rPh>
    <rPh sb="5" eb="7">
      <t>シエン</t>
    </rPh>
    <phoneticPr fontId="7"/>
  </si>
  <si>
    <t>１．非該当　　２．Ⅰ　　３．Ⅱ</t>
    <rPh sb="2" eb="5">
      <t>ヒガイトウ</t>
    </rPh>
    <phoneticPr fontId="7"/>
  </si>
  <si>
    <t>定員超過</t>
    <rPh sb="0" eb="2">
      <t>テイイン</t>
    </rPh>
    <rPh sb="2" eb="4">
      <t>チョウカ</t>
    </rPh>
    <phoneticPr fontId="7"/>
  </si>
  <si>
    <t>１．なし　　２．あり</t>
    <phoneticPr fontId="7"/>
  </si>
  <si>
    <t>職員欠如</t>
    <rPh sb="0" eb="2">
      <t>ショクイン</t>
    </rPh>
    <rPh sb="2" eb="4">
      <t>ケツジョ</t>
    </rPh>
    <phoneticPr fontId="7"/>
  </si>
  <si>
    <t>児童発達支援管理責任者欠如</t>
    <rPh sb="0" eb="2">
      <t>ジドウ</t>
    </rPh>
    <rPh sb="2" eb="4">
      <t>ハッタツ</t>
    </rPh>
    <rPh sb="4" eb="6">
      <t>シエン</t>
    </rPh>
    <phoneticPr fontId="7"/>
  </si>
  <si>
    <t>開所時間減算</t>
    <rPh sb="0" eb="2">
      <t>カイショ</t>
    </rPh>
    <rPh sb="2" eb="4">
      <t>ジカン</t>
    </rPh>
    <rPh sb="4" eb="6">
      <t>ゲンサン</t>
    </rPh>
    <phoneticPr fontId="7"/>
  </si>
  <si>
    <t>開所時間減算区分（※2）</t>
    <rPh sb="0" eb="2">
      <t>カイショ</t>
    </rPh>
    <rPh sb="2" eb="4">
      <t>ジカン</t>
    </rPh>
    <rPh sb="4" eb="6">
      <t>ゲンザン</t>
    </rPh>
    <rPh sb="6" eb="8">
      <t>クブン</t>
    </rPh>
    <phoneticPr fontId="7"/>
  </si>
  <si>
    <t>１．４時間未満　　２．４時間以上６時間未満</t>
    <phoneticPr fontId="7"/>
  </si>
  <si>
    <t>自己評価結果等未公表減算</t>
    <rPh sb="0" eb="2">
      <t>ジコ</t>
    </rPh>
    <rPh sb="2" eb="4">
      <t>ヒョウカ</t>
    </rPh>
    <rPh sb="4" eb="6">
      <t>ケッカ</t>
    </rPh>
    <rPh sb="6" eb="7">
      <t>トウ</t>
    </rPh>
    <rPh sb="7" eb="8">
      <t>ミ</t>
    </rPh>
    <rPh sb="8" eb="10">
      <t>コウヒョウ</t>
    </rPh>
    <rPh sb="10" eb="12">
      <t>ゲンザン</t>
    </rPh>
    <phoneticPr fontId="7"/>
  </si>
  <si>
    <t>支援プログラム未公表減算</t>
    <rPh sb="0" eb="2">
      <t>シエン</t>
    </rPh>
    <rPh sb="7" eb="10">
      <t>ミコウヒョウ</t>
    </rPh>
    <rPh sb="10" eb="12">
      <t>ゲンサン</t>
    </rPh>
    <phoneticPr fontId="48"/>
  </si>
  <si>
    <t>１．なし　　２．あり</t>
    <phoneticPr fontId="48"/>
  </si>
  <si>
    <t>身体拘束廃止未実施</t>
    <phoneticPr fontId="7"/>
  </si>
  <si>
    <t>虐待防止措置未実施</t>
    <phoneticPr fontId="7"/>
  </si>
  <si>
    <t>業務継続計画未策定</t>
    <rPh sb="0" eb="2">
      <t>ギョウム</t>
    </rPh>
    <rPh sb="2" eb="4">
      <t>ケイゾク</t>
    </rPh>
    <rPh sb="4" eb="6">
      <t>ケイカク</t>
    </rPh>
    <rPh sb="6" eb="7">
      <t>ミ</t>
    </rPh>
    <rPh sb="7" eb="9">
      <t>サクテイ</t>
    </rPh>
    <phoneticPr fontId="48"/>
  </si>
  <si>
    <t>情報公表未報告</t>
    <phoneticPr fontId="48"/>
  </si>
  <si>
    <t>児童指導員等加配体制</t>
    <rPh sb="0" eb="2">
      <t>ジドウ</t>
    </rPh>
    <rPh sb="2" eb="5">
      <t>シドウイン</t>
    </rPh>
    <rPh sb="5" eb="6">
      <t>トウ</t>
    </rPh>
    <rPh sb="6" eb="8">
      <t>カハイ</t>
    </rPh>
    <rPh sb="8" eb="10">
      <t>タイセイ</t>
    </rPh>
    <phoneticPr fontId="7"/>
  </si>
  <si>
    <t>　　　１．なし　４．その他従業者
　　６．常勤専従（経験５年以上）　７．常勤専従（経験５年未満）
８．常勤換算（経験５年以上）　９．常勤換算（経験５年未満）</t>
    <rPh sb="12" eb="13">
      <t>タ</t>
    </rPh>
    <rPh sb="13" eb="16">
      <t>ジュウギョウシャ</t>
    </rPh>
    <rPh sb="23" eb="25">
      <t>センジュウ</t>
    </rPh>
    <rPh sb="30" eb="32">
      <t>イジョウ</t>
    </rPh>
    <rPh sb="45" eb="47">
      <t>ミマン</t>
    </rPh>
    <rPh sb="53" eb="55">
      <t>カンサン</t>
    </rPh>
    <phoneticPr fontId="7"/>
  </si>
  <si>
    <t>看護職員加配体制（重度）</t>
    <rPh sb="0" eb="2">
      <t>カンゴ</t>
    </rPh>
    <rPh sb="2" eb="4">
      <t>ショクイン</t>
    </rPh>
    <rPh sb="4" eb="5">
      <t>クワ</t>
    </rPh>
    <rPh sb="6" eb="8">
      <t>タイセイ</t>
    </rPh>
    <rPh sb="9" eb="11">
      <t>ジュウド</t>
    </rPh>
    <phoneticPr fontId="7"/>
  </si>
  <si>
    <t>１．なし　　２．Ⅰ　　３．Ⅱ</t>
    <phoneticPr fontId="7"/>
  </si>
  <si>
    <t>福祉専門職員配置等</t>
    <rPh sb="0" eb="2">
      <t>フクシ</t>
    </rPh>
    <rPh sb="2" eb="4">
      <t>センモン</t>
    </rPh>
    <rPh sb="4" eb="6">
      <t>ショクイン</t>
    </rPh>
    <rPh sb="6" eb="8">
      <t>ハイチ</t>
    </rPh>
    <rPh sb="8" eb="9">
      <t>トウ</t>
    </rPh>
    <phoneticPr fontId="7"/>
  </si>
  <si>
    <t>　１．なし　　３．Ⅱ　　４．Ⅲ　　５．Ⅰ</t>
    <phoneticPr fontId="7"/>
  </si>
  <si>
    <t>栄養士配置体制（※3）</t>
    <rPh sb="0" eb="3">
      <t>エイヨウシ</t>
    </rPh>
    <rPh sb="3" eb="5">
      <t>ハイチ</t>
    </rPh>
    <rPh sb="5" eb="7">
      <t>タイセイ</t>
    </rPh>
    <phoneticPr fontId="7"/>
  </si>
  <si>
    <t>１．なし　　　　　　２．その他栄養士
３．常勤栄養士　　　４．常勤管理栄養士</t>
    <phoneticPr fontId="7"/>
  </si>
  <si>
    <t>食事提供加算区分</t>
    <rPh sb="0" eb="2">
      <t>ショクジ</t>
    </rPh>
    <rPh sb="2" eb="4">
      <t>テイキョウ</t>
    </rPh>
    <rPh sb="4" eb="6">
      <t>カサン</t>
    </rPh>
    <rPh sb="6" eb="8">
      <t>クブン</t>
    </rPh>
    <phoneticPr fontId="7"/>
  </si>
  <si>
    <t>強度行動障害加算体制</t>
    <rPh sb="0" eb="2">
      <t>キョウド</t>
    </rPh>
    <rPh sb="2" eb="4">
      <t>コウドウ</t>
    </rPh>
    <rPh sb="4" eb="6">
      <t>ショウガイ</t>
    </rPh>
    <rPh sb="6" eb="8">
      <t>カサン</t>
    </rPh>
    <rPh sb="8" eb="10">
      <t>タイセイ</t>
    </rPh>
    <phoneticPr fontId="7"/>
  </si>
  <si>
    <t>送迎体制</t>
    <rPh sb="0" eb="2">
      <t>ソウゲイ</t>
    </rPh>
    <rPh sb="2" eb="4">
      <t>タイセイ</t>
    </rPh>
    <phoneticPr fontId="7"/>
  </si>
  <si>
    <t>送迎体制（重度）</t>
    <rPh sb="0" eb="2">
      <t>ソウゲイ</t>
    </rPh>
    <rPh sb="2" eb="4">
      <t>タイセイ</t>
    </rPh>
    <rPh sb="5" eb="7">
      <t>ジュウド</t>
    </rPh>
    <phoneticPr fontId="7"/>
  </si>
  <si>
    <t>送迎体制（医ケア）</t>
    <rPh sb="0" eb="2">
      <t>ソウゲイ</t>
    </rPh>
    <rPh sb="2" eb="4">
      <t>タイセイ</t>
    </rPh>
    <rPh sb="5" eb="6">
      <t>イ</t>
    </rPh>
    <phoneticPr fontId="7"/>
  </si>
  <si>
    <t>延長支援体制</t>
    <rPh sb="0" eb="2">
      <t>エンチョウ</t>
    </rPh>
    <rPh sb="2" eb="4">
      <t>シエン</t>
    </rPh>
    <rPh sb="4" eb="6">
      <t>タイセイ</t>
    </rPh>
    <phoneticPr fontId="7"/>
  </si>
  <si>
    <t>専門的支援加算体制</t>
    <rPh sb="7" eb="9">
      <t>タイセイ</t>
    </rPh>
    <phoneticPr fontId="48"/>
  </si>
  <si>
    <t>中核機能強化加算対象</t>
    <rPh sb="0" eb="2">
      <t>チュウカク</t>
    </rPh>
    <rPh sb="2" eb="4">
      <t>キノウ</t>
    </rPh>
    <rPh sb="4" eb="6">
      <t>キョウカ</t>
    </rPh>
    <rPh sb="6" eb="8">
      <t>カサン</t>
    </rPh>
    <rPh sb="8" eb="10">
      <t>タイショウ</t>
    </rPh>
    <phoneticPr fontId="48"/>
  </si>
  <si>
    <t>１．なし　　２．Ⅰ　　３．Ⅱ　　４．Ⅲ</t>
    <phoneticPr fontId="48"/>
  </si>
  <si>
    <t>中核機能強化事業所加算対象</t>
    <rPh sb="0" eb="2">
      <t>チュウカク</t>
    </rPh>
    <rPh sb="2" eb="4">
      <t>キノウ</t>
    </rPh>
    <rPh sb="4" eb="6">
      <t>キョウカ</t>
    </rPh>
    <rPh sb="6" eb="9">
      <t>ジギョウショ</t>
    </rPh>
    <rPh sb="9" eb="11">
      <t>カサン</t>
    </rPh>
    <rPh sb="11" eb="13">
      <t>タイショウ</t>
    </rPh>
    <phoneticPr fontId="48"/>
  </si>
  <si>
    <t>視覚・聴覚等支援体制</t>
    <rPh sb="0" eb="2">
      <t>シカク</t>
    </rPh>
    <rPh sb="3" eb="5">
      <t>チョウカク</t>
    </rPh>
    <rPh sb="5" eb="6">
      <t>トウ</t>
    </rPh>
    <rPh sb="6" eb="8">
      <t>シエン</t>
    </rPh>
    <rPh sb="8" eb="10">
      <t>タイセイ</t>
    </rPh>
    <phoneticPr fontId="48"/>
  </si>
  <si>
    <t>人工内耳装用児支援体制</t>
    <rPh sb="0" eb="4">
      <t>ジンコウナイジ</t>
    </rPh>
    <rPh sb="4" eb="7">
      <t>ソウヨウジ</t>
    </rPh>
    <rPh sb="7" eb="11">
      <t>シエンタイセイ</t>
    </rPh>
    <phoneticPr fontId="48"/>
  </si>
  <si>
    <t>１．なし　　２．Ⅰ　　３．Ⅱ</t>
    <phoneticPr fontId="48"/>
  </si>
  <si>
    <t>入浴支援体制</t>
    <rPh sb="0" eb="2">
      <t>ニュウヨク</t>
    </rPh>
    <rPh sb="2" eb="4">
      <t>シエン</t>
    </rPh>
    <rPh sb="4" eb="6">
      <t>タイセイ</t>
    </rPh>
    <phoneticPr fontId="48"/>
  </si>
  <si>
    <t>福祉・介護職員等処遇改善加算対象（※9）</t>
  </si>
  <si>
    <t>１．なし　　２．Ⅰ　　３．Ⅱ　　４．Ⅲ　　５．Ⅳ　　６．Ⅴ</t>
    <phoneticPr fontId="7"/>
  </si>
  <si>
    <t>福祉・介護職員等処遇改善加算（Ⅴ）区分（※10）</t>
    <rPh sb="0" eb="2">
      <t>フクシ</t>
    </rPh>
    <rPh sb="3" eb="5">
      <t>カイゴ</t>
    </rPh>
    <rPh sb="5" eb="7">
      <t>ショクイン</t>
    </rPh>
    <rPh sb="7" eb="8">
      <t>トウ</t>
    </rPh>
    <rPh sb="8" eb="10">
      <t>ショグウ</t>
    </rPh>
    <rPh sb="10" eb="12">
      <t>カイゼン</t>
    </rPh>
    <rPh sb="12" eb="14">
      <t>カサン</t>
    </rPh>
    <rPh sb="17" eb="19">
      <t>クブン</t>
    </rPh>
    <phoneticPr fontId="7"/>
  </si>
  <si>
    <t>１．Ｖ（１）　　２．Ｖ（２）　　３．Ｖ（３）　　４．Ｖ（４）　　５．Ｖ（５）
６．Ｖ（６）　　７．Ｖ（７）　　８．Ｖ（８）　　９．Ｖ（９）　　１０．Ｖ（１０）
１１．Ｖ（１１）　１２．Ｖ（１２）　　１３．Ｖ（１３）　　１４．Ｖ（１４）</t>
    <phoneticPr fontId="7"/>
  </si>
  <si>
    <t>指定管理者制度適用区分</t>
    <rPh sb="9" eb="11">
      <t>クブン</t>
    </rPh>
    <phoneticPr fontId="7"/>
  </si>
  <si>
    <t>１．非該当　　２．該当</t>
    <rPh sb="2" eb="5">
      <t>ヒガイトウ</t>
    </rPh>
    <rPh sb="9" eb="11">
      <t>ガイトウ</t>
    </rPh>
    <phoneticPr fontId="7"/>
  </si>
  <si>
    <t>共生型サービス対象区分</t>
    <phoneticPr fontId="7"/>
  </si>
  <si>
    <t>共生型サービス体制強化（※4）</t>
    <rPh sb="0" eb="3">
      <t>キョウセイガタ</t>
    </rPh>
    <rPh sb="7" eb="9">
      <t>タイセイ</t>
    </rPh>
    <rPh sb="9" eb="11">
      <t>キョウカ</t>
    </rPh>
    <phoneticPr fontId="7"/>
  </si>
  <si>
    <t>１．非該当　　２．Ⅰ　　３．Ⅱ　　４．Ⅲ</t>
    <rPh sb="2" eb="5">
      <t>ヒガイトウ</t>
    </rPh>
    <phoneticPr fontId="7"/>
  </si>
  <si>
    <t>共生型サービス体制強化（医療的ケア）（※4）</t>
    <rPh sb="0" eb="3">
      <t>キョウセイガタ</t>
    </rPh>
    <rPh sb="7" eb="9">
      <t>タイセイ</t>
    </rPh>
    <rPh sb="9" eb="11">
      <t>キョウカ</t>
    </rPh>
    <rPh sb="12" eb="15">
      <t>イリョウテキ</t>
    </rPh>
    <phoneticPr fontId="7"/>
  </si>
  <si>
    <t>地域生活支援拠点等</t>
    <phoneticPr fontId="7"/>
  </si>
  <si>
    <t>１．非該当　　２．該当</t>
    <phoneticPr fontId="7"/>
  </si>
  <si>
    <t>経過措置対象区分</t>
    <rPh sb="0" eb="2">
      <t>ケイカ</t>
    </rPh>
    <rPh sb="2" eb="4">
      <t>ソチ</t>
    </rPh>
    <rPh sb="4" eb="6">
      <t>タイショウ</t>
    </rPh>
    <rPh sb="6" eb="8">
      <t>クブン</t>
    </rPh>
    <phoneticPr fontId="7"/>
  </si>
  <si>
    <t>旧医療型
児童発達支援</t>
    <rPh sb="0" eb="1">
      <t>キュウ</t>
    </rPh>
    <rPh sb="1" eb="3">
      <t>イリョウ</t>
    </rPh>
    <rPh sb="3" eb="4">
      <t>ガタ</t>
    </rPh>
    <rPh sb="5" eb="7">
      <t>ジドウ</t>
    </rPh>
    <rPh sb="7" eb="9">
      <t>ハッタツ</t>
    </rPh>
    <rPh sb="9" eb="11">
      <t>シエン</t>
    </rPh>
    <phoneticPr fontId="7"/>
  </si>
  <si>
    <t>１．医療型児童発達支援
    センター
２．指定発達支援医療機関</t>
    <rPh sb="2" eb="4">
      <t>イリョウ</t>
    </rPh>
    <rPh sb="4" eb="5">
      <t>ガタ</t>
    </rPh>
    <rPh sb="5" eb="7">
      <t>ジドウ</t>
    </rPh>
    <rPh sb="7" eb="9">
      <t>ハッタツ</t>
    </rPh>
    <rPh sb="9" eb="11">
      <t>シエン</t>
    </rPh>
    <rPh sb="23" eb="25">
      <t>シテイ</t>
    </rPh>
    <rPh sb="25" eb="27">
      <t>ハッタツ</t>
    </rPh>
    <rPh sb="27" eb="29">
      <t>シエン</t>
    </rPh>
    <rPh sb="29" eb="31">
      <t>イリョウ</t>
    </rPh>
    <rPh sb="31" eb="33">
      <t>キカン</t>
    </rPh>
    <phoneticPr fontId="7"/>
  </si>
  <si>
    <t>定員超過</t>
    <phoneticPr fontId="7"/>
  </si>
  <si>
    <t>保育職員加配</t>
    <rPh sb="0" eb="2">
      <t>ホイク</t>
    </rPh>
    <rPh sb="2" eb="4">
      <t>ショクイン</t>
    </rPh>
    <rPh sb="4" eb="6">
      <t>カハイ</t>
    </rPh>
    <phoneticPr fontId="7"/>
  </si>
  <si>
    <t>１．なし　　３．Ⅰ　　４．Ⅱ</t>
    <phoneticPr fontId="7"/>
  </si>
  <si>
    <t>放課後等デイサービス</t>
    <rPh sb="0" eb="4">
      <t>ホウカゴトウ</t>
    </rPh>
    <phoneticPr fontId="48"/>
  </si>
  <si>
    <t>児童発達支援管理責任者欠如</t>
    <rPh sb="0" eb="2">
      <t>ジドウ</t>
    </rPh>
    <rPh sb="2" eb="4">
      <t>ハッタツ</t>
    </rPh>
    <rPh sb="4" eb="6">
      <t>シエン</t>
    </rPh>
    <rPh sb="6" eb="8">
      <t>カンリ</t>
    </rPh>
    <rPh sb="8" eb="10">
      <t>セキニン</t>
    </rPh>
    <rPh sb="10" eb="11">
      <t>シャ</t>
    </rPh>
    <rPh sb="11" eb="13">
      <t>ケツジョ</t>
    </rPh>
    <phoneticPr fontId="7"/>
  </si>
  <si>
    <t>支援プログラム未公表減算</t>
    <rPh sb="0" eb="2">
      <t>シエン</t>
    </rPh>
    <rPh sb="7" eb="10">
      <t>ミコウヒョウ</t>
    </rPh>
    <rPh sb="10" eb="12">
      <t>ゲンザン</t>
    </rPh>
    <phoneticPr fontId="48"/>
  </si>
  <si>
    <t>情報公表未報告</t>
  </si>
  <si>
    <t>１．なし　３．Ⅰ　４．Ⅱ</t>
    <phoneticPr fontId="7"/>
  </si>
  <si>
    <t>個別サポート体制（Ⅰ）</t>
    <rPh sb="0" eb="2">
      <t>コベツ</t>
    </rPh>
    <rPh sb="6" eb="8">
      <t>タイセイ</t>
    </rPh>
    <phoneticPr fontId="48"/>
  </si>
  <si>
    <t>保育所等訪問支援</t>
    <rPh sb="0" eb="2">
      <t>ホイク</t>
    </rPh>
    <rPh sb="2" eb="3">
      <t>ショ</t>
    </rPh>
    <rPh sb="3" eb="4">
      <t>トウ</t>
    </rPh>
    <rPh sb="4" eb="6">
      <t>ホウモン</t>
    </rPh>
    <rPh sb="6" eb="8">
      <t>シエン</t>
    </rPh>
    <phoneticPr fontId="7"/>
  </si>
  <si>
    <t>訪問支援員特別体制</t>
    <rPh sb="7" eb="9">
      <t>タイセイ</t>
    </rPh>
    <phoneticPr fontId="7"/>
  </si>
  <si>
    <t>自己評価結果等未公表減算</t>
    <rPh sb="0" eb="2">
      <t>ジコ</t>
    </rPh>
    <rPh sb="2" eb="4">
      <t>ヒョウカ</t>
    </rPh>
    <rPh sb="4" eb="6">
      <t>ケッカ</t>
    </rPh>
    <rPh sb="6" eb="7">
      <t>トウ</t>
    </rPh>
    <rPh sb="7" eb="10">
      <t>ミコウヒョウ</t>
    </rPh>
    <rPh sb="10" eb="12">
      <t>ゲンザン</t>
    </rPh>
    <phoneticPr fontId="7"/>
  </si>
  <si>
    <t>業務継続計画未策定（※8）</t>
    <rPh sb="0" eb="2">
      <t>ギョウム</t>
    </rPh>
    <rPh sb="2" eb="4">
      <t>ケイゾク</t>
    </rPh>
    <rPh sb="4" eb="6">
      <t>ケイカク</t>
    </rPh>
    <rPh sb="6" eb="7">
      <t>ミ</t>
    </rPh>
    <rPh sb="7" eb="9">
      <t>サクテイ</t>
    </rPh>
    <phoneticPr fontId="48"/>
  </si>
  <si>
    <t>多職種連携支援体制</t>
    <rPh sb="0" eb="1">
      <t>タ</t>
    </rPh>
    <rPh sb="1" eb="3">
      <t>ショクシュ</t>
    </rPh>
    <rPh sb="3" eb="5">
      <t>レンケイ</t>
    </rPh>
    <rPh sb="5" eb="7">
      <t>シエン</t>
    </rPh>
    <rPh sb="7" eb="9">
      <t>タイセイ</t>
    </rPh>
    <phoneticPr fontId="48"/>
  </si>
  <si>
    <t>１．なし　　２．Ⅰ　　４．Ⅲ　　５．Ⅳ　　６．Ⅴ</t>
    <phoneticPr fontId="7"/>
  </si>
  <si>
    <t>１．Ｖ（１）　　２．Ｖ（２）　　５．Ｖ（５）　　７．Ｖ（７）　　８．Ｖ（８）
１０．Ｖ（１０）　　１１．Ｖ（１１）　　１３．Ｖ（１３）　　１４．Ｖ（１４）</t>
    <phoneticPr fontId="7"/>
  </si>
  <si>
    <t>居宅訪問型
児童発達支援</t>
    <rPh sb="0" eb="2">
      <t>キョタク</t>
    </rPh>
    <rPh sb="2" eb="4">
      <t>ホウモン</t>
    </rPh>
    <rPh sb="4" eb="5">
      <t>ガタ</t>
    </rPh>
    <rPh sb="6" eb="8">
      <t>ジドウ</t>
    </rPh>
    <rPh sb="8" eb="10">
      <t>ハッタツ</t>
    </rPh>
    <rPh sb="10" eb="12">
      <t>シエン</t>
    </rPh>
    <phoneticPr fontId="7"/>
  </si>
  <si>
    <t>多職種連携支援体制</t>
    <rPh sb="5" eb="7">
      <t>シエン</t>
    </rPh>
    <phoneticPr fontId="48"/>
  </si>
  <si>
    <t>障害児入所給付費</t>
    <rPh sb="0" eb="3">
      <t>ショウガイジ</t>
    </rPh>
    <rPh sb="3" eb="5">
      <t>ニュウショ</t>
    </rPh>
    <rPh sb="5" eb="7">
      <t>キュウフ</t>
    </rPh>
    <rPh sb="7" eb="8">
      <t>ヒ</t>
    </rPh>
    <phoneticPr fontId="7"/>
  </si>
  <si>
    <t>福祉型障害児
入所施設</t>
    <rPh sb="0" eb="3">
      <t>フクシガタ</t>
    </rPh>
    <rPh sb="3" eb="6">
      <t>ショウガイジ</t>
    </rPh>
    <rPh sb="7" eb="9">
      <t>ニュウショ</t>
    </rPh>
    <rPh sb="9" eb="11">
      <t>シセツ</t>
    </rPh>
    <phoneticPr fontId="7"/>
  </si>
  <si>
    <t>１．当該施設が単独施設
２．当該施設に併設する
　　施設が主たる施設
３．当該施設が主たる施設</t>
    <rPh sb="2" eb="4">
      <t>トウガイ</t>
    </rPh>
    <rPh sb="4" eb="6">
      <t>シセツ</t>
    </rPh>
    <rPh sb="7" eb="9">
      <t>タンドク</t>
    </rPh>
    <rPh sb="9" eb="11">
      <t>シセツ</t>
    </rPh>
    <rPh sb="14" eb="16">
      <t>トウガイ</t>
    </rPh>
    <rPh sb="16" eb="18">
      <t>シセツ</t>
    </rPh>
    <rPh sb="19" eb="21">
      <t>ヘイセツ</t>
    </rPh>
    <rPh sb="26" eb="28">
      <t>シセツ</t>
    </rPh>
    <rPh sb="29" eb="30">
      <t>シュ</t>
    </rPh>
    <rPh sb="32" eb="34">
      <t>シセツ</t>
    </rPh>
    <rPh sb="37" eb="39">
      <t>トウガイ</t>
    </rPh>
    <rPh sb="39" eb="41">
      <t>シセツ</t>
    </rPh>
    <rPh sb="42" eb="43">
      <t>シュ</t>
    </rPh>
    <rPh sb="45" eb="47">
      <t>シセツ</t>
    </rPh>
    <phoneticPr fontId="7"/>
  </si>
  <si>
    <t>１．知的障害児
２．自閉症児
３．盲児
４．ろうあ児
５．肢体不自由児</t>
    <rPh sb="2" eb="4">
      <t>チテキ</t>
    </rPh>
    <rPh sb="4" eb="6">
      <t>ショウガイ</t>
    </rPh>
    <rPh sb="6" eb="7">
      <t>ジ</t>
    </rPh>
    <rPh sb="10" eb="14">
      <t>ジヘイショウジ</t>
    </rPh>
    <rPh sb="17" eb="18">
      <t>モウ</t>
    </rPh>
    <rPh sb="18" eb="19">
      <t>ジ</t>
    </rPh>
    <rPh sb="25" eb="26">
      <t>ジ</t>
    </rPh>
    <rPh sb="29" eb="31">
      <t>シタイ</t>
    </rPh>
    <rPh sb="31" eb="34">
      <t>フジユウ</t>
    </rPh>
    <rPh sb="34" eb="35">
      <t>ジ</t>
    </rPh>
    <phoneticPr fontId="7"/>
  </si>
  <si>
    <t>重度障害児入所棟設置（知的・自閉）（※5）</t>
    <rPh sb="11" eb="13">
      <t>チテキ</t>
    </rPh>
    <rPh sb="14" eb="16">
      <t>ジヘイ</t>
    </rPh>
    <phoneticPr fontId="7"/>
  </si>
  <si>
    <t>重度肢体不自由児入所棟設置（※5）</t>
    <phoneticPr fontId="7"/>
  </si>
  <si>
    <t>日中活動支援体制</t>
    <rPh sb="0" eb="2">
      <t>ニッチュウ</t>
    </rPh>
    <rPh sb="2" eb="4">
      <t>カツドウ</t>
    </rPh>
    <rPh sb="4" eb="6">
      <t>シエン</t>
    </rPh>
    <rPh sb="6" eb="8">
      <t>タイセイ</t>
    </rPh>
    <phoneticPr fontId="7"/>
  </si>
  <si>
    <t>重度障害児支援（強度行動障害）</t>
    <rPh sb="0" eb="2">
      <t>ジュウド</t>
    </rPh>
    <rPh sb="2" eb="5">
      <t>ショウガイジ</t>
    </rPh>
    <rPh sb="5" eb="7">
      <t>シエン</t>
    </rPh>
    <rPh sb="8" eb="10">
      <t>キョウド</t>
    </rPh>
    <rPh sb="10" eb="12">
      <t>コウドウ</t>
    </rPh>
    <rPh sb="12" eb="14">
      <t>ショウガイ</t>
    </rPh>
    <phoneticPr fontId="7"/>
  </si>
  <si>
    <t>心理担当職員配置体制（※6）</t>
    <rPh sb="0" eb="2">
      <t>シンリ</t>
    </rPh>
    <rPh sb="2" eb="4">
      <t>タントウ</t>
    </rPh>
    <rPh sb="4" eb="6">
      <t>ショクイン</t>
    </rPh>
    <rPh sb="6" eb="8">
      <t>ハイチ</t>
    </rPh>
    <rPh sb="8" eb="10">
      <t>タイセイ</t>
    </rPh>
    <phoneticPr fontId="7"/>
  </si>
  <si>
    <t>看護職員配置体制</t>
    <rPh sb="2" eb="4">
      <t>ショクイン</t>
    </rPh>
    <phoneticPr fontId="7"/>
  </si>
  <si>
    <r>
      <t>　　　１．なし　　２．専門職員（理学療法士等）　　３．児童指導員等</t>
    </r>
    <r>
      <rPr>
        <sz val="11"/>
        <color indexed="12"/>
        <rFont val="ＭＳ ゴシック"/>
        <family val="3"/>
        <charset val="128"/>
      </rPr>
      <t/>
    </r>
    <rPh sb="11" eb="13">
      <t>センモン</t>
    </rPh>
    <rPh sb="13" eb="15">
      <t>ショクイン</t>
    </rPh>
    <rPh sb="27" eb="29">
      <t>ジドウ</t>
    </rPh>
    <rPh sb="29" eb="32">
      <t>シドウイン</t>
    </rPh>
    <rPh sb="32" eb="33">
      <t>トウ</t>
    </rPh>
    <phoneticPr fontId="7"/>
  </si>
  <si>
    <t>自活訓練体制（Ⅰ）</t>
    <rPh sb="0" eb="2">
      <t>ジカツ</t>
    </rPh>
    <rPh sb="2" eb="4">
      <t>クンレン</t>
    </rPh>
    <rPh sb="4" eb="6">
      <t>タイセイ</t>
    </rPh>
    <phoneticPr fontId="7"/>
  </si>
  <si>
    <t>自活訓練体制（Ⅱ）</t>
    <rPh sb="0" eb="2">
      <t>ジカツ</t>
    </rPh>
    <rPh sb="2" eb="4">
      <t>クンレン</t>
    </rPh>
    <rPh sb="4" eb="6">
      <t>タイセイ</t>
    </rPh>
    <phoneticPr fontId="7"/>
  </si>
  <si>
    <t>小規模グループケア体制</t>
    <rPh sb="0" eb="3">
      <t>ショウキボ</t>
    </rPh>
    <rPh sb="9" eb="11">
      <t>タイセイ</t>
    </rPh>
    <phoneticPr fontId="7"/>
  </si>
  <si>
    <t>１．なし　　４．Ⅰ　　５．Ⅱ　　６．Ⅱ（9～10人）　　７．Ⅰ・Ⅱ
８．Ⅰ・Ⅱ（9～10人）　　９．Ⅱ・Ⅱ（9～10人）　　１０．Ⅰ・Ⅱ・Ⅱ（9～10人）</t>
    <rPh sb="24" eb="25">
      <t>ニン</t>
    </rPh>
    <phoneticPr fontId="7"/>
  </si>
  <si>
    <t>小規模グループケア体制（サテライト型）</t>
    <rPh sb="17" eb="18">
      <t>ガタ</t>
    </rPh>
    <phoneticPr fontId="48"/>
  </si>
  <si>
    <t>ソーシャルワーカー配置体制</t>
    <rPh sb="9" eb="11">
      <t>ハイチ</t>
    </rPh>
    <rPh sb="11" eb="13">
      <t>タイセイ</t>
    </rPh>
    <phoneticPr fontId="48"/>
  </si>
  <si>
    <t>要支援児童加算（Ⅱ）体制</t>
    <rPh sb="0" eb="3">
      <t>ヨウシエン</t>
    </rPh>
    <rPh sb="3" eb="5">
      <t>ジドウ</t>
    </rPh>
    <rPh sb="5" eb="7">
      <t>カサン</t>
    </rPh>
    <rPh sb="10" eb="12">
      <t>タイセイ</t>
    </rPh>
    <phoneticPr fontId="7"/>
  </si>
  <si>
    <t>障害者支援施設等感染対策向上体制</t>
    <phoneticPr fontId="48"/>
  </si>
  <si>
    <t>１．なし　　２．Ⅰ　　３．Ⅱ　　４．Ⅰ・Ⅱ</t>
    <phoneticPr fontId="48"/>
  </si>
  <si>
    <t>医療型障害児
入所施設</t>
    <rPh sb="0" eb="2">
      <t>イリョウ</t>
    </rPh>
    <rPh sb="2" eb="3">
      <t>ガタ</t>
    </rPh>
    <rPh sb="3" eb="6">
      <t>ショウガイジ</t>
    </rPh>
    <rPh sb="7" eb="9">
      <t>ニュウショ</t>
    </rPh>
    <rPh sb="9" eb="11">
      <t>シセツ</t>
    </rPh>
    <phoneticPr fontId="7"/>
  </si>
  <si>
    <t>１．医療型障害児入所施設
２．指定発達支援医療機関</t>
    <rPh sb="2" eb="4">
      <t>イリョウ</t>
    </rPh>
    <rPh sb="4" eb="5">
      <t>ガタ</t>
    </rPh>
    <rPh sb="5" eb="8">
      <t>ショウガイジ</t>
    </rPh>
    <rPh sb="8" eb="10">
      <t>ニュウショ</t>
    </rPh>
    <rPh sb="10" eb="12">
      <t>シセツ</t>
    </rPh>
    <rPh sb="15" eb="17">
      <t>シテイ</t>
    </rPh>
    <rPh sb="17" eb="19">
      <t>ハッタツ</t>
    </rPh>
    <rPh sb="19" eb="21">
      <t>シエン</t>
    </rPh>
    <rPh sb="21" eb="23">
      <t>イリョウ</t>
    </rPh>
    <rPh sb="23" eb="25">
      <t>キカン</t>
    </rPh>
    <phoneticPr fontId="7"/>
  </si>
  <si>
    <t>重度障害児入所棟設置（知的・自閉）（※5）</t>
    <rPh sb="0" eb="2">
      <t>ジュウド</t>
    </rPh>
    <rPh sb="2" eb="4">
      <t>ショウガイ</t>
    </rPh>
    <rPh sb="4" eb="5">
      <t>ジ</t>
    </rPh>
    <rPh sb="5" eb="7">
      <t>ニュウショ</t>
    </rPh>
    <rPh sb="7" eb="8">
      <t>トウ</t>
    </rPh>
    <rPh sb="8" eb="10">
      <t>セッチ</t>
    </rPh>
    <rPh sb="11" eb="13">
      <t>チテキ</t>
    </rPh>
    <rPh sb="14" eb="16">
      <t>ジヘイ</t>
    </rPh>
    <phoneticPr fontId="7"/>
  </si>
  <si>
    <t>重度肢体不自由児入所棟設置（※5）</t>
    <rPh sb="0" eb="2">
      <t>ジュウド</t>
    </rPh>
    <rPh sb="2" eb="4">
      <t>シタイ</t>
    </rPh>
    <rPh sb="4" eb="7">
      <t>フジユウ</t>
    </rPh>
    <rPh sb="7" eb="8">
      <t>ジ</t>
    </rPh>
    <rPh sb="8" eb="10">
      <t>ニュウショ</t>
    </rPh>
    <rPh sb="10" eb="11">
      <t>トウ</t>
    </rPh>
    <rPh sb="11" eb="13">
      <t>セッチ</t>
    </rPh>
    <phoneticPr fontId="7"/>
  </si>
  <si>
    <t>重度障害児支援</t>
    <rPh sb="0" eb="2">
      <t>ジュウド</t>
    </rPh>
    <rPh sb="2" eb="5">
      <t>ショウガイジ</t>
    </rPh>
    <rPh sb="5" eb="7">
      <t>シエン</t>
    </rPh>
    <phoneticPr fontId="7"/>
  </si>
  <si>
    <t>１．なし　　４．Ⅰ　　５．Ⅱ　　６．Ⅱ（9～10人）　　７．Ⅰ・Ⅱ
８．Ⅰ・Ⅱ（9～10人）　　９．Ⅱ・Ⅱ（9～10人）　　１０．Ⅰ・Ⅱ・Ⅱ（9～10人）</t>
    <phoneticPr fontId="7"/>
  </si>
  <si>
    <t>ソーシャルワーカー配置体制</t>
    <phoneticPr fontId="48"/>
  </si>
  <si>
    <t>相談支援</t>
    <rPh sb="0" eb="2">
      <t>ソウダン</t>
    </rPh>
    <rPh sb="2" eb="4">
      <t>シエン</t>
    </rPh>
    <phoneticPr fontId="7"/>
  </si>
  <si>
    <t>障害児相談支援</t>
    <rPh sb="0" eb="3">
      <t>ショウガイジ</t>
    </rPh>
    <rPh sb="3" eb="5">
      <t>ソウダン</t>
    </rPh>
    <rPh sb="5" eb="7">
      <t>シエン</t>
    </rPh>
    <phoneticPr fontId="7"/>
  </si>
  <si>
    <t>相談支援機能強化型体制</t>
    <phoneticPr fontId="7"/>
  </si>
  <si>
    <t>１．なし　２．Ⅱ　４．Ⅰ　５．Ⅲ　６．Ⅳ</t>
    <phoneticPr fontId="7"/>
  </si>
  <si>
    <t>行動障害支援体制</t>
    <phoneticPr fontId="7"/>
  </si>
  <si>
    <t>　１．なし　　２．Ⅱ　　３．Ⅰ</t>
    <phoneticPr fontId="7"/>
  </si>
  <si>
    <t>要医療児者支援体制</t>
    <phoneticPr fontId="7"/>
  </si>
  <si>
    <t>精神障害者支援体制</t>
    <phoneticPr fontId="7"/>
  </si>
  <si>
    <t>主任相談支援専門員配置</t>
    <phoneticPr fontId="7"/>
  </si>
  <si>
    <t>ピアサポート体制</t>
    <phoneticPr fontId="48"/>
  </si>
  <si>
    <t>　１．なし　　２．あり</t>
    <phoneticPr fontId="48"/>
  </si>
  <si>
    <t>地域体制強化共同支援加算対象（※7）</t>
    <phoneticPr fontId="48"/>
  </si>
  <si>
    <t>地域生活支援拠点等機能強化体制</t>
    <phoneticPr fontId="48"/>
  </si>
  <si>
    <t>高次脳機能障害支援体制</t>
    <phoneticPr fontId="48"/>
  </si>
  <si>
    <t>　１．なし　　２．Ⅱ　　３．Ⅰ</t>
    <phoneticPr fontId="48"/>
  </si>
  <si>
    <t>※１</t>
    <phoneticPr fontId="7"/>
  </si>
  <si>
    <t>「定員規模」欄には、定員数を記入すること。            　　　　</t>
    <rPh sb="1" eb="3">
      <t>テイイン</t>
    </rPh>
    <rPh sb="3" eb="5">
      <t>キボ</t>
    </rPh>
    <rPh sb="6" eb="7">
      <t>ラン</t>
    </rPh>
    <rPh sb="10" eb="12">
      <t>テイイン</t>
    </rPh>
    <rPh sb="12" eb="13">
      <t>カズ</t>
    </rPh>
    <rPh sb="14" eb="16">
      <t>キニュウ</t>
    </rPh>
    <phoneticPr fontId="7"/>
  </si>
  <si>
    <t>※２</t>
    <phoneticPr fontId="7"/>
  </si>
  <si>
    <t>「開所時間減算区分」欄は、開所時間減算が「２．あり」の場合に設定する。          　　　　</t>
    <phoneticPr fontId="7"/>
  </si>
  <si>
    <t>※３</t>
    <phoneticPr fontId="7"/>
  </si>
  <si>
    <t>　栄養士配置加算（Ⅰ）については「３：常勤栄養士または４：常勤管理栄養士」を選択する。
  栄養士配置加算（Ⅱ）については「２：その他栄養士」を選択する。
　栄養マネジメント加算については「４：常勤管理栄養士」を選択する。</t>
    <rPh sb="1" eb="4">
      <t>エイヨウシ</t>
    </rPh>
    <rPh sb="4" eb="6">
      <t>ハイチ</t>
    </rPh>
    <rPh sb="6" eb="8">
      <t>カサン</t>
    </rPh>
    <rPh sb="19" eb="21">
      <t>ジョウキン</t>
    </rPh>
    <rPh sb="21" eb="24">
      <t>エイヨウシ</t>
    </rPh>
    <rPh sb="29" eb="31">
      <t>ジョウキン</t>
    </rPh>
    <rPh sb="31" eb="33">
      <t>カンリ</t>
    </rPh>
    <rPh sb="33" eb="36">
      <t>エイヨウシ</t>
    </rPh>
    <rPh sb="38" eb="40">
      <t>センタク</t>
    </rPh>
    <rPh sb="46" eb="49">
      <t>エイヨウシ</t>
    </rPh>
    <rPh sb="49" eb="51">
      <t>ハイチ</t>
    </rPh>
    <rPh sb="51" eb="53">
      <t>カサン</t>
    </rPh>
    <rPh sb="66" eb="67">
      <t>タ</t>
    </rPh>
    <rPh sb="67" eb="70">
      <t>エイヨウシ</t>
    </rPh>
    <rPh sb="72" eb="74">
      <t>センタク</t>
    </rPh>
    <rPh sb="79" eb="81">
      <t>エイヨウ</t>
    </rPh>
    <rPh sb="87" eb="89">
      <t>カサン</t>
    </rPh>
    <rPh sb="97" eb="99">
      <t>ジョウキン</t>
    </rPh>
    <rPh sb="99" eb="101">
      <t>カンリ</t>
    </rPh>
    <rPh sb="101" eb="104">
      <t>エイヨウシ</t>
    </rPh>
    <rPh sb="106" eb="108">
      <t>センタク</t>
    </rPh>
    <phoneticPr fontId="7"/>
  </si>
  <si>
    <t>※４</t>
    <phoneticPr fontId="7"/>
  </si>
  <si>
    <t>「共生型サービス対象区分」欄が「２．該当」の場合に設定する。</t>
    <phoneticPr fontId="7"/>
  </si>
  <si>
    <t>※５</t>
    <phoneticPr fontId="7"/>
  </si>
  <si>
    <t>「重度障害児入所棟（知的・自閉）」及び「重度肢体不自由児入所棟」は、「厚生労働大臣が定める施設基準」の要件を満たすこと。</t>
    <rPh sb="1" eb="3">
      <t>ジュウド</t>
    </rPh>
    <rPh sb="10" eb="12">
      <t>チテキ</t>
    </rPh>
    <rPh sb="13" eb="15">
      <t>ジヘイ</t>
    </rPh>
    <rPh sb="17" eb="18">
      <t>オヨ</t>
    </rPh>
    <rPh sb="35" eb="37">
      <t>コウセイ</t>
    </rPh>
    <rPh sb="37" eb="39">
      <t>ロウドウ</t>
    </rPh>
    <rPh sb="39" eb="41">
      <t>ダイジン</t>
    </rPh>
    <rPh sb="42" eb="43">
      <t>サダ</t>
    </rPh>
    <rPh sb="45" eb="47">
      <t>シセツ</t>
    </rPh>
    <rPh sb="47" eb="49">
      <t>キジュン</t>
    </rPh>
    <phoneticPr fontId="7"/>
  </si>
  <si>
    <t>※６</t>
    <phoneticPr fontId="7"/>
  </si>
  <si>
    <t>「心理担当職員配置体制」欄の「３．Ⅱ」は、配置した心理指導担当職員が公認心理師の資格を有している場合に設定する。</t>
    <phoneticPr fontId="7"/>
  </si>
  <si>
    <t>※７</t>
    <phoneticPr fontId="7"/>
  </si>
  <si>
    <t>「地域体制強化共同支援加算対象」欄は、地域生活支援拠点等が「１．非該当」の場合、「１．なし」または「２．あり」を設定する。
地域生活支援拠点等が「２．該当」の場合、「１．なし」を設定する。</t>
    <rPh sb="16" eb="17">
      <t>ラン</t>
    </rPh>
    <rPh sb="56" eb="58">
      <t>セッテイ</t>
    </rPh>
    <phoneticPr fontId="3"/>
  </si>
  <si>
    <t>※８</t>
    <phoneticPr fontId="7"/>
  </si>
  <si>
    <t>以下のサービスについて、「業務継続計画未策定」欄は、令和7年4月1日以降の場合に設定する。
　保育所等訪問支援、居宅訪問型児童発達支援、障害児相談支援</t>
    <rPh sb="0" eb="2">
      <t>イカ</t>
    </rPh>
    <phoneticPr fontId="7"/>
  </si>
  <si>
    <t>※９</t>
    <phoneticPr fontId="7"/>
  </si>
  <si>
    <t>「福祉・介護職員等処遇改善加算対象」欄は、令和7年4月1日以降の場合、「６．Ⅴ」を設定しない。</t>
    <phoneticPr fontId="3"/>
  </si>
  <si>
    <t>※１０</t>
    <phoneticPr fontId="48"/>
  </si>
  <si>
    <t>「福祉・介護職員等処遇改善加算（Ⅴ）区分」欄は「福祉・介護職員等処遇改善加算対象」が「６．Ⅴ」の場合に設定する。</t>
    <rPh sb="38" eb="40">
      <t>タイショウ</t>
    </rPh>
    <phoneticPr fontId="3"/>
  </si>
  <si>
    <t>従業者の勤務の体制及び勤務形態一覧表</t>
    <rPh sb="0" eb="3">
      <t>ジュウギョウシャ</t>
    </rPh>
    <rPh sb="4" eb="6">
      <t>キンム</t>
    </rPh>
    <rPh sb="7" eb="9">
      <t>タイセイ</t>
    </rPh>
    <rPh sb="9" eb="10">
      <t>オヨ</t>
    </rPh>
    <rPh sb="11" eb="13">
      <t>キンム</t>
    </rPh>
    <rPh sb="13" eb="15">
      <t>ケイタイ</t>
    </rPh>
    <rPh sb="15" eb="18">
      <t>イチランヒョウ</t>
    </rPh>
    <phoneticPr fontId="7"/>
  </si>
  <si>
    <t>サービス種別</t>
    <rPh sb="4" eb="6">
      <t>シュベツ</t>
    </rPh>
    <phoneticPr fontId="53"/>
  </si>
  <si>
    <t>児童発達支援・放課後等デイサービス</t>
    <rPh sb="0" eb="2">
      <t>ジドウ</t>
    </rPh>
    <rPh sb="2" eb="4">
      <t>ハッタツ</t>
    </rPh>
    <rPh sb="4" eb="6">
      <t>シエン</t>
    </rPh>
    <rPh sb="7" eb="11">
      <t>ホウカゴトウ</t>
    </rPh>
    <phoneticPr fontId="53"/>
  </si>
  <si>
    <t>月</t>
    <rPh sb="0" eb="1">
      <t>ゲツ</t>
    </rPh>
    <phoneticPr fontId="7"/>
  </si>
  <si>
    <t>事業所名</t>
    <rPh sb="0" eb="3">
      <t>ジギョウショ</t>
    </rPh>
    <rPh sb="3" eb="4">
      <t>メイ</t>
    </rPh>
    <phoneticPr fontId="53"/>
  </si>
  <si>
    <t>(1)記載する期間</t>
    <rPh sb="3" eb="5">
      <t>キサイ</t>
    </rPh>
    <rPh sb="7" eb="9">
      <t>キカン</t>
    </rPh>
    <phoneticPr fontId="7"/>
  </si>
  <si>
    <t>(2)予定/実績の別</t>
    <rPh sb="3" eb="5">
      <t>ヨテイ</t>
    </rPh>
    <rPh sb="6" eb="8">
      <t>ジッセキ</t>
    </rPh>
    <rPh sb="9" eb="10">
      <t>ベツ</t>
    </rPh>
    <phoneticPr fontId="7"/>
  </si>
  <si>
    <t>(2)-2　定員</t>
    <rPh sb="6" eb="8">
      <t>テイイン</t>
    </rPh>
    <phoneticPr fontId="55"/>
  </si>
  <si>
    <t>(3)事業所における常勤の従業者が勤務すべき時間数</t>
    <rPh sb="3" eb="6">
      <t>ジギョウショ</t>
    </rPh>
    <rPh sb="10" eb="12">
      <t>ジョウキン</t>
    </rPh>
    <rPh sb="13" eb="16">
      <t>ジュウギョウシャ</t>
    </rPh>
    <rPh sb="17" eb="19">
      <t>キンム</t>
    </rPh>
    <rPh sb="22" eb="24">
      <t>ジカン</t>
    </rPh>
    <rPh sb="24" eb="25">
      <t>スウ</t>
    </rPh>
    <phoneticPr fontId="53"/>
  </si>
  <si>
    <t>時間/週</t>
    <rPh sb="0" eb="2">
      <t>ジカン</t>
    </rPh>
    <rPh sb="3" eb="4">
      <t>シュウ</t>
    </rPh>
    <phoneticPr fontId="7"/>
  </si>
  <si>
    <t>時間/月</t>
    <rPh sb="0" eb="2">
      <t>ジカン</t>
    </rPh>
    <rPh sb="3" eb="4">
      <t>ツキ</t>
    </rPh>
    <phoneticPr fontId="7"/>
  </si>
  <si>
    <t>No.</t>
    <phoneticPr fontId="7"/>
  </si>
  <si>
    <t>(4)職種</t>
    <rPh sb="3" eb="5">
      <t>ショクシュ</t>
    </rPh>
    <phoneticPr fontId="7"/>
  </si>
  <si>
    <t>(5)勤務形態</t>
    <rPh sb="3" eb="5">
      <t>キンム</t>
    </rPh>
    <rPh sb="5" eb="7">
      <t>ケイタイ</t>
    </rPh>
    <phoneticPr fontId="7"/>
  </si>
  <si>
    <t>(6)資格</t>
    <rPh sb="3" eb="5">
      <t>シカク</t>
    </rPh>
    <phoneticPr fontId="7"/>
  </si>
  <si>
    <t>(7)氏名</t>
    <rPh sb="3" eb="5">
      <t>シメイ</t>
    </rPh>
    <phoneticPr fontId="7"/>
  </si>
  <si>
    <t>(8)</t>
    <phoneticPr fontId="7"/>
  </si>
  <si>
    <t>(9)勤務時間数合計</t>
    <rPh sb="3" eb="5">
      <t>キンム</t>
    </rPh>
    <rPh sb="5" eb="7">
      <t>ジカン</t>
    </rPh>
    <rPh sb="7" eb="8">
      <t>スウ</t>
    </rPh>
    <rPh sb="8" eb="10">
      <t>ゴウケイ</t>
    </rPh>
    <phoneticPr fontId="7"/>
  </si>
  <si>
    <t>(10)週平均の勤務時間数</t>
    <rPh sb="4" eb="7">
      <t>シュウヘイキン</t>
    </rPh>
    <rPh sb="8" eb="10">
      <t>キンム</t>
    </rPh>
    <rPh sb="10" eb="12">
      <t>ジカン</t>
    </rPh>
    <rPh sb="12" eb="13">
      <t>スウ</t>
    </rPh>
    <phoneticPr fontId="7"/>
  </si>
  <si>
    <t>(11)兼務状況
（兼務先／兼務する職務の内容）等</t>
    <phoneticPr fontId="7"/>
  </si>
  <si>
    <t>第１週</t>
    <rPh sb="0" eb="1">
      <t>ダイ</t>
    </rPh>
    <rPh sb="2" eb="3">
      <t>シュウ</t>
    </rPh>
    <phoneticPr fontId="7"/>
  </si>
  <si>
    <t>第２週</t>
    <rPh sb="0" eb="1">
      <t>ダイ</t>
    </rPh>
    <rPh sb="2" eb="3">
      <t>シュウ</t>
    </rPh>
    <phoneticPr fontId="7"/>
  </si>
  <si>
    <t>第３週</t>
    <rPh sb="0" eb="1">
      <t>ダイ</t>
    </rPh>
    <rPh sb="2" eb="3">
      <t>シュウ</t>
    </rPh>
    <phoneticPr fontId="7"/>
  </si>
  <si>
    <t>第４週</t>
    <rPh sb="0" eb="1">
      <t>ダイ</t>
    </rPh>
    <rPh sb="2" eb="3">
      <t>シュウ</t>
    </rPh>
    <phoneticPr fontId="7"/>
  </si>
  <si>
    <t>第５週</t>
    <rPh sb="0" eb="1">
      <t>ダイ</t>
    </rPh>
    <rPh sb="2" eb="3">
      <t>シュウ</t>
    </rPh>
    <phoneticPr fontId="7"/>
  </si>
  <si>
    <t>サービス管理責任者</t>
    <rPh sb="4" eb="6">
      <t>カンリ</t>
    </rPh>
    <rPh sb="6" eb="9">
      <t>セキニンシャ</t>
    </rPh>
    <phoneticPr fontId="55"/>
  </si>
  <si>
    <t>A</t>
  </si>
  <si>
    <t>B</t>
  </si>
  <si>
    <t>C</t>
  </si>
  <si>
    <t>D</t>
  </si>
  <si>
    <t>合計</t>
    <rPh sb="0" eb="2">
      <t>ゴウケイ</t>
    </rPh>
    <phoneticPr fontId="7"/>
  </si>
  <si>
    <t>サービス提供時間</t>
    <rPh sb="4" eb="6">
      <t>テイキョウ</t>
    </rPh>
    <rPh sb="6" eb="8">
      <t>ジカン</t>
    </rPh>
    <phoneticPr fontId="7"/>
  </si>
  <si>
    <t>＜実人数集計＞</t>
    <rPh sb="1" eb="2">
      <t>ジツ</t>
    </rPh>
    <rPh sb="2" eb="4">
      <t>ニンズウ</t>
    </rPh>
    <rPh sb="4" eb="6">
      <t>シュウケイ</t>
    </rPh>
    <phoneticPr fontId="7"/>
  </si>
  <si>
    <t>専従</t>
    <rPh sb="0" eb="2">
      <t>センジュウ</t>
    </rPh>
    <phoneticPr fontId="4"/>
  </si>
  <si>
    <t>兼務</t>
    <rPh sb="0" eb="2">
      <t>ケンム</t>
    </rPh>
    <phoneticPr fontId="4"/>
  </si>
  <si>
    <t>常勤</t>
    <rPh sb="0" eb="2">
      <t>ジョウキン</t>
    </rPh>
    <phoneticPr fontId="7"/>
  </si>
  <si>
    <t>非常勤</t>
    <rPh sb="0" eb="3">
      <t>ヒジョウキン</t>
    </rPh>
    <phoneticPr fontId="7"/>
  </si>
  <si>
    <t>常勤換算数</t>
    <rPh sb="0" eb="5">
      <t>ジョウキンカンサンスウ</t>
    </rPh>
    <phoneticPr fontId="55"/>
  </si>
  <si>
    <t>　・最初に「年月欄」「サービス種別」「事業所名」を入力してください。</t>
    <rPh sb="2" eb="4">
      <t>サイショ</t>
    </rPh>
    <rPh sb="6" eb="8">
      <t>ネンゲツ</t>
    </rPh>
    <rPh sb="8" eb="9">
      <t>ラン</t>
    </rPh>
    <rPh sb="15" eb="17">
      <t>シュベツ</t>
    </rPh>
    <rPh sb="19" eb="22">
      <t>ジギョウショ</t>
    </rPh>
    <rPh sb="22" eb="23">
      <t>メイ</t>
    </rPh>
    <rPh sb="25" eb="27">
      <t>ニュウリョク</t>
    </rPh>
    <phoneticPr fontId="53"/>
  </si>
  <si>
    <t>　(1) 「４週」・「暦月」のいずれかを選択してください。</t>
    <rPh sb="7" eb="8">
      <t>シュウ</t>
    </rPh>
    <rPh sb="11" eb="12">
      <t>レキ</t>
    </rPh>
    <rPh sb="12" eb="13">
      <t>ツキ</t>
    </rPh>
    <rPh sb="20" eb="22">
      <t>センタク</t>
    </rPh>
    <phoneticPr fontId="53"/>
  </si>
  <si>
    <t>　(2) 「予定」・「実績」のいずれかを選択してください。</t>
    <rPh sb="6" eb="8">
      <t>ヨテイ</t>
    </rPh>
    <rPh sb="11" eb="13">
      <t>ジッセキ</t>
    </rPh>
    <rPh sb="20" eb="22">
      <t>センタク</t>
    </rPh>
    <phoneticPr fontId="53"/>
  </si>
  <si>
    <t>　(2) -2　定員数を入力してください。</t>
    <rPh sb="8" eb="11">
      <t>テイインスウ</t>
    </rPh>
    <rPh sb="12" eb="14">
      <t>ニュウリョク</t>
    </rPh>
    <phoneticPr fontId="55"/>
  </si>
  <si>
    <t>　(3) 事業所における常勤の従業者が勤務すべき時間数を入力してください。</t>
    <rPh sb="5" eb="8">
      <t>ジギョウショ</t>
    </rPh>
    <rPh sb="12" eb="14">
      <t>ジョウキン</t>
    </rPh>
    <rPh sb="15" eb="18">
      <t>ジュウギョウシャ</t>
    </rPh>
    <rPh sb="19" eb="21">
      <t>キンム</t>
    </rPh>
    <rPh sb="24" eb="26">
      <t>ジカン</t>
    </rPh>
    <rPh sb="26" eb="27">
      <t>スウ</t>
    </rPh>
    <rPh sb="28" eb="30">
      <t>ニュウリョク</t>
    </rPh>
    <phoneticPr fontId="53"/>
  </si>
  <si>
    <t>　(4) 従業者の職種を入力してください。</t>
    <rPh sb="5" eb="8">
      <t>ジュウギョウシャ</t>
    </rPh>
    <rPh sb="9" eb="11">
      <t>ショクシュ</t>
    </rPh>
    <rPh sb="12" eb="14">
      <t>ニュウリョク</t>
    </rPh>
    <phoneticPr fontId="53"/>
  </si>
  <si>
    <t xml:space="preserve"> 　　 記入の順序は、職種ごとにまとめてください。</t>
    <rPh sb="4" eb="6">
      <t>キニュウ</t>
    </rPh>
    <rPh sb="7" eb="9">
      <t>ジュンジョ</t>
    </rPh>
    <rPh sb="11" eb="13">
      <t>ショクシュ</t>
    </rPh>
    <phoneticPr fontId="53"/>
  </si>
  <si>
    <t>　(5) 従業者の勤務形態について、下記のうち該当する区分の記号を入力してください。</t>
    <rPh sb="5" eb="8">
      <t>ジュウギョウシャ</t>
    </rPh>
    <rPh sb="9" eb="11">
      <t>キンム</t>
    </rPh>
    <rPh sb="11" eb="13">
      <t>ケイタイ</t>
    </rPh>
    <rPh sb="18" eb="20">
      <t>カキ</t>
    </rPh>
    <rPh sb="23" eb="25">
      <t>ガイトウ</t>
    </rPh>
    <rPh sb="27" eb="29">
      <t>クブン</t>
    </rPh>
    <rPh sb="30" eb="32">
      <t>キゴウ</t>
    </rPh>
    <rPh sb="33" eb="35">
      <t>ニュウリョク</t>
    </rPh>
    <phoneticPr fontId="44"/>
  </si>
  <si>
    <t>記号</t>
    <rPh sb="0" eb="2">
      <t>キゴウ</t>
    </rPh>
    <phoneticPr fontId="53"/>
  </si>
  <si>
    <t>区分</t>
    <rPh sb="0" eb="2">
      <t>クブン</t>
    </rPh>
    <phoneticPr fontId="53"/>
  </si>
  <si>
    <t>常勤で専従</t>
    <rPh sb="0" eb="2">
      <t>ジョウキン</t>
    </rPh>
    <rPh sb="3" eb="5">
      <t>センジュウ</t>
    </rPh>
    <phoneticPr fontId="53"/>
  </si>
  <si>
    <t>常勤で兼務</t>
    <rPh sb="0" eb="2">
      <t>ジョウキン</t>
    </rPh>
    <rPh sb="3" eb="5">
      <t>ケンム</t>
    </rPh>
    <phoneticPr fontId="53"/>
  </si>
  <si>
    <t>非常勤で専従</t>
    <rPh sb="0" eb="3">
      <t>ヒジョウキン</t>
    </rPh>
    <rPh sb="4" eb="6">
      <t>センジュウ</t>
    </rPh>
    <phoneticPr fontId="53"/>
  </si>
  <si>
    <t>非常勤で兼務</t>
    <rPh sb="0" eb="3">
      <t>ヒジョウキン</t>
    </rPh>
    <rPh sb="4" eb="6">
      <t>ケンム</t>
    </rPh>
    <phoneticPr fontId="53"/>
  </si>
  <si>
    <t>（注）常勤・非常勤の区分について</t>
    <rPh sb="1" eb="2">
      <t>チュウ</t>
    </rPh>
    <rPh sb="3" eb="5">
      <t>ジョウキン</t>
    </rPh>
    <rPh sb="6" eb="9">
      <t>ヒジョウキン</t>
    </rPh>
    <rPh sb="10" eb="12">
      <t>クブン</t>
    </rPh>
    <phoneticPr fontId="53"/>
  </si>
  <si>
    <t>　　（例えば、常勤者は週に40時間勤務することとされた事業所であれば、非正規雇用であっても、週40時間勤務する従業者は常勤扱いとなります。）</t>
    <rPh sb="3" eb="4">
      <t>タト</t>
    </rPh>
    <rPh sb="7" eb="10">
      <t>ジョウキンシャ</t>
    </rPh>
    <rPh sb="11" eb="12">
      <t>シュウ</t>
    </rPh>
    <rPh sb="15" eb="17">
      <t>ジカン</t>
    </rPh>
    <rPh sb="17" eb="19">
      <t>キンム</t>
    </rPh>
    <rPh sb="27" eb="30">
      <t>ジギョウショ</t>
    </rPh>
    <rPh sb="35" eb="38">
      <t>ヒセイキ</t>
    </rPh>
    <rPh sb="38" eb="40">
      <t>コヨウ</t>
    </rPh>
    <rPh sb="46" eb="47">
      <t>シュウ</t>
    </rPh>
    <rPh sb="49" eb="51">
      <t>ジカン</t>
    </rPh>
    <rPh sb="51" eb="53">
      <t>キンム</t>
    </rPh>
    <rPh sb="55" eb="58">
      <t>ジュウギョウシャ</t>
    </rPh>
    <rPh sb="59" eb="61">
      <t>ジョウキン</t>
    </rPh>
    <rPh sb="61" eb="62">
      <t>アツカ</t>
    </rPh>
    <phoneticPr fontId="53"/>
  </si>
  <si>
    <t>　(6) 従業者の保有する資格を入力してください。</t>
    <rPh sb="5" eb="8">
      <t>ジュウギョウシャ</t>
    </rPh>
    <rPh sb="9" eb="11">
      <t>ホユウ</t>
    </rPh>
    <rPh sb="13" eb="15">
      <t>シカク</t>
    </rPh>
    <rPh sb="16" eb="18">
      <t>ニュウリョク</t>
    </rPh>
    <phoneticPr fontId="53"/>
  </si>
  <si>
    <t xml:space="preserve"> 　　 保有資格を全て記入するのではなく、人員基準・加配加算上、求められる資格等を入力してください。</t>
    <rPh sb="4" eb="6">
      <t>ホユウ</t>
    </rPh>
    <rPh sb="6" eb="8">
      <t>シカク</t>
    </rPh>
    <rPh sb="9" eb="10">
      <t>スベ</t>
    </rPh>
    <rPh sb="11" eb="13">
      <t>キニュウ</t>
    </rPh>
    <rPh sb="21" eb="23">
      <t>ジンイン</t>
    </rPh>
    <rPh sb="23" eb="25">
      <t>キジュン</t>
    </rPh>
    <rPh sb="30" eb="31">
      <t>ジョウ</t>
    </rPh>
    <rPh sb="32" eb="33">
      <t>モト</t>
    </rPh>
    <rPh sb="37" eb="39">
      <t>シカク</t>
    </rPh>
    <rPh sb="39" eb="40">
      <t>トウ</t>
    </rPh>
    <rPh sb="41" eb="43">
      <t>ニュウリョク</t>
    </rPh>
    <phoneticPr fontId="53"/>
  </si>
  <si>
    <t>　(7) 従業者の氏名を記入してください。</t>
    <rPh sb="5" eb="8">
      <t>ジュウギョウシャ</t>
    </rPh>
    <rPh sb="9" eb="11">
      <t>シメイ</t>
    </rPh>
    <rPh sb="12" eb="14">
      <t>キニュウ</t>
    </rPh>
    <phoneticPr fontId="53"/>
  </si>
  <si>
    <t>　(8) 申請する事業に係る従業者（管理者を含む。）の1ヶ月分の勤務時間を入力してください。常勤の職員が休暇を取得する場合は、「休」と入力してください。</t>
    <rPh sb="5" eb="7">
      <t>シンセイ</t>
    </rPh>
    <rPh sb="9" eb="11">
      <t>ジギョウ</t>
    </rPh>
    <rPh sb="12" eb="13">
      <t>カカ</t>
    </rPh>
    <rPh sb="14" eb="17">
      <t>ジュウギョウシャ</t>
    </rPh>
    <rPh sb="18" eb="21">
      <t>カンリシャ</t>
    </rPh>
    <rPh sb="22" eb="23">
      <t>フク</t>
    </rPh>
    <rPh sb="29" eb="30">
      <t>ゲツ</t>
    </rPh>
    <rPh sb="30" eb="31">
      <t>ブン</t>
    </rPh>
    <rPh sb="32" eb="34">
      <t>キンム</t>
    </rPh>
    <rPh sb="34" eb="36">
      <t>ジカン</t>
    </rPh>
    <rPh sb="37" eb="39">
      <t>ニュウリョク</t>
    </rPh>
    <phoneticPr fontId="53"/>
  </si>
  <si>
    <t>　　  ※ 指定基準の確認に際しては、４週分の入力で差し支えありません。</t>
  </si>
  <si>
    <t>　(9) 従業者ごとに、合計勤務時間数を入力してください。</t>
    <rPh sb="5" eb="8">
      <t>ジュウギョウシャ</t>
    </rPh>
    <rPh sb="12" eb="14">
      <t>ゴウケイ</t>
    </rPh>
    <rPh sb="14" eb="16">
      <t>キンム</t>
    </rPh>
    <rPh sb="16" eb="19">
      <t>ジカンスウ</t>
    </rPh>
    <rPh sb="20" eb="22">
      <t>ニュウリョク</t>
    </rPh>
    <phoneticPr fontId="53"/>
  </si>
  <si>
    <t xml:space="preserve"> 　　 ※ 入力することができる時間数は、当該事業所において常勤の従業者が勤務すべき勤務時間数を上限とします。</t>
    <rPh sb="6" eb="8">
      <t>ニュウリョク</t>
    </rPh>
    <rPh sb="16" eb="18">
      <t>ジカン</t>
    </rPh>
    <rPh sb="18" eb="19">
      <t>スウ</t>
    </rPh>
    <rPh sb="21" eb="23">
      <t>トウガイ</t>
    </rPh>
    <rPh sb="23" eb="26">
      <t>ジギョウショ</t>
    </rPh>
    <rPh sb="30" eb="32">
      <t>ジョウキン</t>
    </rPh>
    <rPh sb="33" eb="36">
      <t>ジュウギョウシャ</t>
    </rPh>
    <rPh sb="37" eb="39">
      <t>キンム</t>
    </rPh>
    <rPh sb="42" eb="44">
      <t>キンム</t>
    </rPh>
    <rPh sb="44" eb="46">
      <t>ジカン</t>
    </rPh>
    <rPh sb="46" eb="47">
      <t>スウ</t>
    </rPh>
    <rPh sb="48" eb="50">
      <t>ジョウゲン</t>
    </rPh>
    <phoneticPr fontId="53"/>
  </si>
  <si>
    <t>　(10) 従業者ごとに、週平均の勤務時間数を入力してください。</t>
    <rPh sb="6" eb="9">
      <t>ジュウギョウシャ</t>
    </rPh>
    <rPh sb="13" eb="16">
      <t>シュウヘイキン</t>
    </rPh>
    <rPh sb="17" eb="19">
      <t>キンム</t>
    </rPh>
    <rPh sb="19" eb="22">
      <t>ジカンスウ</t>
    </rPh>
    <rPh sb="23" eb="25">
      <t>ニュウリョク</t>
    </rPh>
    <phoneticPr fontId="53"/>
  </si>
  <si>
    <t>　(11) 申請する事業所以外の事業所・施設との兼務がある場合は、兼務先の事業所・施設の名称、兼務する職務の内容について記入してください。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7" eb="49">
      <t>ケンム</t>
    </rPh>
    <rPh sb="51" eb="53">
      <t>ショクム</t>
    </rPh>
    <rPh sb="54" eb="56">
      <t>ナイヨウ</t>
    </rPh>
    <rPh sb="60" eb="62">
      <t>キニュウ</t>
    </rPh>
    <phoneticPr fontId="53"/>
  </si>
  <si>
    <t>　　　 同一事業所内の兼務についても兼務する職務の内容を記入してください。</t>
    <rPh sb="4" eb="6">
      <t>ドウイツ</t>
    </rPh>
    <rPh sb="6" eb="9">
      <t>ジギョウショ</t>
    </rPh>
    <rPh sb="9" eb="10">
      <t>ナイ</t>
    </rPh>
    <rPh sb="11" eb="13">
      <t>ケンム</t>
    </rPh>
    <rPh sb="18" eb="20">
      <t>ケンム</t>
    </rPh>
    <rPh sb="22" eb="24">
      <t>ショクム</t>
    </rPh>
    <rPh sb="25" eb="27">
      <t>ナイヨウ</t>
    </rPh>
    <rPh sb="28" eb="30">
      <t>キニュウ</t>
    </rPh>
    <phoneticPr fontId="53"/>
  </si>
  <si>
    <t>　　　 その他、特記事項欄としてもご活用ください。</t>
    <rPh sb="6" eb="7">
      <t>タ</t>
    </rPh>
    <rPh sb="8" eb="10">
      <t>トッキ</t>
    </rPh>
    <rPh sb="10" eb="12">
      <t>ジコウ</t>
    </rPh>
    <rPh sb="12" eb="13">
      <t>ラン</t>
    </rPh>
    <rPh sb="18" eb="20">
      <t>カツヨウ</t>
    </rPh>
    <phoneticPr fontId="44"/>
  </si>
  <si>
    <t xml:space="preserve"> （12) 必要項目を満たしていれば、各事業所で使用するシフト表等をもって代替書類として差し支えありません。</t>
  </si>
  <si>
    <t>児童発達支援・主として重症心身障害児を対象とする場合</t>
    <rPh sb="0" eb="6">
      <t>ジドウハッタツシエン</t>
    </rPh>
    <rPh sb="7" eb="8">
      <t>シュ</t>
    </rPh>
    <rPh sb="11" eb="13">
      <t>ジュウショウ</t>
    </rPh>
    <rPh sb="13" eb="15">
      <t>シンシン</t>
    </rPh>
    <rPh sb="15" eb="18">
      <t>ショウガイジ</t>
    </rPh>
    <rPh sb="19" eb="21">
      <t>タイショウ</t>
    </rPh>
    <rPh sb="24" eb="26">
      <t>バアイ</t>
    </rPh>
    <phoneticPr fontId="55"/>
  </si>
  <si>
    <t>児童発達支援・児童発達支援センターであるもの</t>
    <rPh sb="0" eb="6">
      <t>ジドウハッタツシエン</t>
    </rPh>
    <rPh sb="7" eb="11">
      <t>ジドウハッタツ</t>
    </rPh>
    <rPh sb="11" eb="13">
      <t>シエン</t>
    </rPh>
    <phoneticPr fontId="55"/>
  </si>
  <si>
    <r>
      <t>　　　当該事業所における勤務時間が、当該事業所において定められている常勤の従業者が勤務すべき時間数に達していることをいいます。</t>
    </r>
    <r>
      <rPr>
        <u/>
        <sz val="9"/>
        <rFont val="ＭＳ ゴシック"/>
        <family val="3"/>
        <charset val="128"/>
      </rPr>
      <t>雇用の形態は考慮しません</t>
    </r>
    <r>
      <rPr>
        <sz val="9"/>
        <rFont val="ＭＳ ゴシック"/>
        <family val="3"/>
        <charset val="128"/>
      </rPr>
      <t>。</t>
    </r>
    <rPh sb="3" eb="5">
      <t>トウガイ</t>
    </rPh>
    <rPh sb="5" eb="8">
      <t>ジギョウショ</t>
    </rPh>
    <rPh sb="12" eb="14">
      <t>キンム</t>
    </rPh>
    <rPh sb="14" eb="16">
      <t>ジカン</t>
    </rPh>
    <rPh sb="18" eb="20">
      <t>トウガイ</t>
    </rPh>
    <rPh sb="20" eb="23">
      <t>ジギョウショ</t>
    </rPh>
    <rPh sb="27" eb="28">
      <t>サダ</t>
    </rPh>
    <rPh sb="34" eb="36">
      <t>ジョウキン</t>
    </rPh>
    <rPh sb="37" eb="40">
      <t>ジュウギョウシャ</t>
    </rPh>
    <rPh sb="41" eb="43">
      <t>キンム</t>
    </rPh>
    <rPh sb="46" eb="49">
      <t>ジカンスウ</t>
    </rPh>
    <rPh sb="50" eb="51">
      <t>タッ</t>
    </rPh>
    <rPh sb="63" eb="65">
      <t>コヨウ</t>
    </rPh>
    <rPh sb="66" eb="68">
      <t>ケイタイ</t>
    </rPh>
    <rPh sb="69" eb="71">
      <t>コウリョ</t>
    </rPh>
    <phoneticPr fontId="53"/>
  </si>
  <si>
    <r>
      <t xml:space="preserve">       ※選択した資格及び研修に関して、</t>
    </r>
    <r>
      <rPr>
        <b/>
        <u/>
        <sz val="9"/>
        <rFont val="ＭＳ ゴシック"/>
        <family val="3"/>
        <charset val="128"/>
      </rPr>
      <t>必要に応じて、</t>
    </r>
    <r>
      <rPr>
        <b/>
        <sz val="9"/>
        <rFont val="ＭＳ ゴシック"/>
        <family val="3"/>
        <charset val="128"/>
      </rPr>
      <t>資格証又は研修修了証等の写しを添付資料として提出してください。</t>
    </r>
    <rPh sb="8" eb="10">
      <t>センタク</t>
    </rPh>
    <rPh sb="12" eb="14">
      <t>シカク</t>
    </rPh>
    <rPh sb="14" eb="15">
      <t>オヨ</t>
    </rPh>
    <rPh sb="16" eb="18">
      <t>ケンシュウ</t>
    </rPh>
    <rPh sb="19" eb="20">
      <t>カン</t>
    </rPh>
    <rPh sb="23" eb="25">
      <t>ヒツヨウ</t>
    </rPh>
    <rPh sb="26" eb="27">
      <t>オウ</t>
    </rPh>
    <rPh sb="30" eb="33">
      <t>シカクショウ</t>
    </rPh>
    <rPh sb="33" eb="34">
      <t>マタ</t>
    </rPh>
    <rPh sb="35" eb="37">
      <t>ケンシュウ</t>
    </rPh>
    <rPh sb="37" eb="39">
      <t>シュウリョウ</t>
    </rPh>
    <rPh sb="39" eb="41">
      <t>ショウトウ</t>
    </rPh>
    <rPh sb="42" eb="43">
      <t>ウツ</t>
    </rPh>
    <rPh sb="45" eb="47">
      <t>テンプ</t>
    </rPh>
    <rPh sb="47" eb="49">
      <t>シリョウ</t>
    </rPh>
    <rPh sb="52" eb="54">
      <t>テイシュツ</t>
    </rPh>
    <phoneticPr fontId="53"/>
  </si>
  <si>
    <t>居宅訪問型児童発達支援</t>
    <rPh sb="0" eb="2">
      <t>キョタク</t>
    </rPh>
    <rPh sb="2" eb="4">
      <t>ホウモン</t>
    </rPh>
    <rPh sb="4" eb="5">
      <t>ガタ</t>
    </rPh>
    <rPh sb="5" eb="7">
      <t>ジドウ</t>
    </rPh>
    <rPh sb="7" eb="9">
      <t>ハッタツ</t>
    </rPh>
    <rPh sb="9" eb="11">
      <t>シエン</t>
    </rPh>
    <phoneticPr fontId="53"/>
  </si>
  <si>
    <t xml:space="preserve"> 　　 保有資格を全て記入するのではなく、人員基準上、求められる資格等を入力してください。</t>
    <rPh sb="4" eb="6">
      <t>ホユウ</t>
    </rPh>
    <rPh sb="6" eb="8">
      <t>シカク</t>
    </rPh>
    <rPh sb="9" eb="10">
      <t>スベ</t>
    </rPh>
    <rPh sb="11" eb="13">
      <t>キニュウ</t>
    </rPh>
    <rPh sb="21" eb="23">
      <t>ジンイン</t>
    </rPh>
    <rPh sb="23" eb="25">
      <t>キジュン</t>
    </rPh>
    <rPh sb="25" eb="26">
      <t>ジョウ</t>
    </rPh>
    <rPh sb="27" eb="28">
      <t>モト</t>
    </rPh>
    <rPh sb="32" eb="34">
      <t>シカク</t>
    </rPh>
    <rPh sb="34" eb="35">
      <t>トウ</t>
    </rPh>
    <rPh sb="36" eb="38">
      <t>ニュウリョク</t>
    </rPh>
    <phoneticPr fontId="53"/>
  </si>
  <si>
    <t>保育所等訪問支援</t>
    <rPh sb="0" eb="3">
      <t>ホイクショ</t>
    </rPh>
    <rPh sb="3" eb="4">
      <t>トウ</t>
    </rPh>
    <rPh sb="4" eb="6">
      <t>ホウモン</t>
    </rPh>
    <rPh sb="6" eb="8">
      <t>シエン</t>
    </rPh>
    <phoneticPr fontId="53"/>
  </si>
  <si>
    <t>管理者経歴書</t>
    <rPh sb="0" eb="3">
      <t>カンリシャ</t>
    </rPh>
    <rPh sb="3" eb="6">
      <t>ケイレキショ</t>
    </rPh>
    <phoneticPr fontId="7"/>
  </si>
  <si>
    <t>事業所の名称</t>
    <rPh sb="0" eb="3">
      <t>ジギョウショ</t>
    </rPh>
    <rPh sb="4" eb="6">
      <t>メイショウ</t>
    </rPh>
    <phoneticPr fontId="7"/>
  </si>
  <si>
    <t>生年月日</t>
    <rPh sb="0" eb="2">
      <t>セイネン</t>
    </rPh>
    <rPh sb="2" eb="4">
      <t>ガッピ</t>
    </rPh>
    <phoneticPr fontId="7"/>
  </si>
  <si>
    <t>　　年　　月　　日</t>
    <rPh sb="2" eb="3">
      <t>ネン</t>
    </rPh>
    <rPh sb="5" eb="6">
      <t>ガツ</t>
    </rPh>
    <rPh sb="8" eb="9">
      <t>ヒ</t>
    </rPh>
    <phoneticPr fontId="7"/>
  </si>
  <si>
    <t>住所</t>
    <rPh sb="0" eb="2">
      <t>ジュウショ</t>
    </rPh>
    <phoneticPr fontId="7"/>
  </si>
  <si>
    <t>主な職歴等</t>
    <rPh sb="0" eb="1">
      <t>オモ</t>
    </rPh>
    <rPh sb="2" eb="4">
      <t>ショクレキ</t>
    </rPh>
    <rPh sb="4" eb="5">
      <t>トウ</t>
    </rPh>
    <phoneticPr fontId="7"/>
  </si>
  <si>
    <t>年　月　～　年　月</t>
    <rPh sb="0" eb="1">
      <t>ネン</t>
    </rPh>
    <rPh sb="2" eb="3">
      <t>ガツ</t>
    </rPh>
    <rPh sb="6" eb="7">
      <t>ネン</t>
    </rPh>
    <rPh sb="8" eb="9">
      <t>ガツ</t>
    </rPh>
    <phoneticPr fontId="7"/>
  </si>
  <si>
    <t>勤務先等</t>
    <rPh sb="0" eb="2">
      <t>キンム</t>
    </rPh>
    <rPh sb="2" eb="3">
      <t>サキ</t>
    </rPh>
    <rPh sb="3" eb="4">
      <t>トウ</t>
    </rPh>
    <phoneticPr fontId="7"/>
  </si>
  <si>
    <t>職務内容</t>
    <rPh sb="0" eb="2">
      <t>ショクム</t>
    </rPh>
    <rPh sb="2" eb="4">
      <t>ナイヨウ</t>
    </rPh>
    <phoneticPr fontId="7"/>
  </si>
  <si>
    <t>職務に関連する資格</t>
    <rPh sb="0" eb="2">
      <t>ショクム</t>
    </rPh>
    <rPh sb="3" eb="5">
      <t>カンレン</t>
    </rPh>
    <rPh sb="7" eb="9">
      <t>シカク</t>
    </rPh>
    <phoneticPr fontId="7"/>
  </si>
  <si>
    <t>資格の種類</t>
    <rPh sb="0" eb="2">
      <t>シカク</t>
    </rPh>
    <rPh sb="3" eb="5">
      <t>シュルイ</t>
    </rPh>
    <phoneticPr fontId="7"/>
  </si>
  <si>
    <t>資格取得年月日</t>
    <rPh sb="0" eb="2">
      <t>シカク</t>
    </rPh>
    <rPh sb="2" eb="4">
      <t>シュトク</t>
    </rPh>
    <rPh sb="4" eb="7">
      <t>ネンガッピ</t>
    </rPh>
    <phoneticPr fontId="7"/>
  </si>
  <si>
    <t>備考（研修等の受講の状況等）</t>
    <rPh sb="0" eb="2">
      <t>ビコウ</t>
    </rPh>
    <rPh sb="3" eb="5">
      <t>ケンシュウ</t>
    </rPh>
    <rPh sb="5" eb="6">
      <t>トウ</t>
    </rPh>
    <rPh sb="7" eb="9">
      <t>ジュコウ</t>
    </rPh>
    <rPh sb="10" eb="12">
      <t>ジョウキョウ</t>
    </rPh>
    <rPh sb="12" eb="13">
      <t>トウ</t>
    </rPh>
    <phoneticPr fontId="7"/>
  </si>
  <si>
    <t>備考１　住所・電話番号は、自宅のものを記載してください。</t>
    <rPh sb="0" eb="2">
      <t>ビコウ</t>
    </rPh>
    <rPh sb="4" eb="6">
      <t>ジュウショ</t>
    </rPh>
    <rPh sb="7" eb="9">
      <t>デンワ</t>
    </rPh>
    <rPh sb="9" eb="11">
      <t>バンゴウ</t>
    </rPh>
    <rPh sb="13" eb="15">
      <t>ジタク</t>
    </rPh>
    <rPh sb="19" eb="21">
      <t>キサイ</t>
    </rPh>
    <phoneticPr fontId="7"/>
  </si>
  <si>
    <t>　　２　当該管理者が管理する事業所が複数の場合は、「事業所の名称」欄を適宜拡張して、その全てを</t>
    <rPh sb="4" eb="6">
      <t>トウガイ</t>
    </rPh>
    <rPh sb="6" eb="9">
      <t>カンリシャ</t>
    </rPh>
    <rPh sb="10" eb="12">
      <t>カンリ</t>
    </rPh>
    <rPh sb="14" eb="17">
      <t>ジギョウショ</t>
    </rPh>
    <rPh sb="18" eb="20">
      <t>フクスウ</t>
    </rPh>
    <rPh sb="21" eb="23">
      <t>バアイ</t>
    </rPh>
    <rPh sb="26" eb="29">
      <t>ジギョウショ</t>
    </rPh>
    <rPh sb="30" eb="32">
      <t>メイショウ</t>
    </rPh>
    <rPh sb="33" eb="34">
      <t>ラン</t>
    </rPh>
    <rPh sb="35" eb="37">
      <t>テキギ</t>
    </rPh>
    <rPh sb="37" eb="39">
      <t>カクチョウ</t>
    </rPh>
    <rPh sb="44" eb="45">
      <t>スベ</t>
    </rPh>
    <phoneticPr fontId="7"/>
  </si>
  <si>
    <t>　　　記載してください。</t>
    <phoneticPr fontId="7"/>
  </si>
  <si>
    <t>実 務 経 験 証 明 書</t>
    <rPh sb="0" eb="1">
      <t>ジツ</t>
    </rPh>
    <rPh sb="2" eb="3">
      <t>ツトム</t>
    </rPh>
    <rPh sb="4" eb="5">
      <t>キョウ</t>
    </rPh>
    <rPh sb="6" eb="7">
      <t>シルシ</t>
    </rPh>
    <rPh sb="8" eb="9">
      <t>アカシ</t>
    </rPh>
    <rPh sb="10" eb="11">
      <t>メイ</t>
    </rPh>
    <rPh sb="12" eb="13">
      <t>ショ</t>
    </rPh>
    <phoneticPr fontId="7"/>
  </si>
  <si>
    <t>令和　　　年　　　月　　　日</t>
    <rPh sb="0" eb="1">
      <t>レイ</t>
    </rPh>
    <rPh sb="1" eb="2">
      <t>ワ</t>
    </rPh>
    <rPh sb="5" eb="6">
      <t>ネン</t>
    </rPh>
    <rPh sb="9" eb="10">
      <t>ガツ</t>
    </rPh>
    <rPh sb="13" eb="14">
      <t>ニチ</t>
    </rPh>
    <phoneticPr fontId="7"/>
  </si>
  <si>
    <t>法人名</t>
    <rPh sb="0" eb="2">
      <t>ホウジン</t>
    </rPh>
    <rPh sb="2" eb="3">
      <t>メイ</t>
    </rPh>
    <phoneticPr fontId="7"/>
  </si>
  <si>
    <t>法人所在地</t>
    <rPh sb="0" eb="2">
      <t>ホウジン</t>
    </rPh>
    <rPh sb="2" eb="5">
      <t>ショザイチ</t>
    </rPh>
    <phoneticPr fontId="7"/>
  </si>
  <si>
    <t>代表者氏名</t>
    <rPh sb="0" eb="3">
      <t>ダイヒョウシャ</t>
    </rPh>
    <rPh sb="3" eb="5">
      <t>シメイ</t>
    </rPh>
    <phoneticPr fontId="7"/>
  </si>
  <si>
    <t>　　　　　　　印</t>
    <rPh sb="7" eb="8">
      <t>イン</t>
    </rPh>
    <phoneticPr fontId="7"/>
  </si>
  <si>
    <t>　　下記の者の実務経験は、以下のとおりであることを証明します。</t>
    <rPh sb="2" eb="4">
      <t>カキ</t>
    </rPh>
    <rPh sb="5" eb="6">
      <t>モノ</t>
    </rPh>
    <rPh sb="7" eb="9">
      <t>ジツム</t>
    </rPh>
    <rPh sb="9" eb="11">
      <t>ケイケン</t>
    </rPh>
    <rPh sb="13" eb="15">
      <t>イカ</t>
    </rPh>
    <rPh sb="25" eb="27">
      <t>ショウメイ</t>
    </rPh>
    <phoneticPr fontId="7"/>
  </si>
  <si>
    <t>氏　　名</t>
    <rPh sb="0" eb="1">
      <t>シ</t>
    </rPh>
    <rPh sb="3" eb="4">
      <t>メイ</t>
    </rPh>
    <phoneticPr fontId="7"/>
  </si>
  <si>
    <t>（生年月日　  年　  月　  日）</t>
    <rPh sb="1" eb="3">
      <t>セイネン</t>
    </rPh>
    <rPh sb="3" eb="5">
      <t>ガッピ</t>
    </rPh>
    <rPh sb="8" eb="9">
      <t>ネン</t>
    </rPh>
    <rPh sb="12" eb="13">
      <t>ガツ</t>
    </rPh>
    <rPh sb="16" eb="17">
      <t>ニチ</t>
    </rPh>
    <phoneticPr fontId="7"/>
  </si>
  <si>
    <t>現　住　所</t>
    <rPh sb="0" eb="1">
      <t>ウツツ</t>
    </rPh>
    <rPh sb="2" eb="3">
      <t>ジュウ</t>
    </rPh>
    <rPh sb="4" eb="5">
      <t>ショ</t>
    </rPh>
    <phoneticPr fontId="7"/>
  </si>
  <si>
    <t>施設又は事業所名</t>
    <phoneticPr fontId="7"/>
  </si>
  <si>
    <t>事　業　種　別</t>
    <rPh sb="0" eb="1">
      <t>コト</t>
    </rPh>
    <rPh sb="2" eb="3">
      <t>ゴウ</t>
    </rPh>
    <rPh sb="4" eb="5">
      <t>シュ</t>
    </rPh>
    <rPh sb="6" eb="7">
      <t>ベツ</t>
    </rPh>
    <phoneticPr fontId="7"/>
  </si>
  <si>
    <r>
      <rPr>
        <b/>
        <u/>
        <sz val="12"/>
        <rFont val="ＭＳ ゴシック"/>
        <family val="3"/>
        <charset val="128"/>
      </rPr>
      <t>該当する事業、施設に〇をしてください。</t>
    </r>
    <r>
      <rPr>
        <b/>
        <sz val="12"/>
        <rFont val="ＭＳ ゴシック"/>
        <family val="3"/>
        <charset val="128"/>
      </rPr>
      <t>（該当がない場合は</t>
    </r>
    <r>
      <rPr>
        <b/>
        <u/>
        <sz val="12"/>
        <rFont val="ＭＳ ゴシック"/>
        <family val="3"/>
        <charset val="128"/>
      </rPr>
      <t>その他</t>
    </r>
    <r>
      <rPr>
        <b/>
        <sz val="12"/>
        <rFont val="ＭＳ ゴシック"/>
        <family val="3"/>
        <charset val="128"/>
      </rPr>
      <t>に記載）</t>
    </r>
    <r>
      <rPr>
        <sz val="12"/>
        <rFont val="ＭＳ ゴシック"/>
        <family val="3"/>
        <charset val="128"/>
      </rPr>
      <t xml:space="preserve">
</t>
    </r>
    <r>
      <rPr>
        <sz val="10"/>
        <rFont val="ＭＳ ゴシック"/>
        <family val="3"/>
        <charset val="128"/>
      </rPr>
      <t>(1)障害児入所施設、乳児院、児童家庭支援センター、児童養護施設、障害者支援施設
(2)認可保育園、幼保連携型認定保育園、地域型認定保育園
(3)学校、幼稚園、幼稚園型認定保育園、事業所内保育事業、居宅訪問型保育事業、家庭的保育事業
(4)障害児通所支援事業、放課後児童健全育成事業
(5)小規模保育事業（定員　名）、病児保育事業、地域子育て支援拠点事業、子育て援助活動支援事業
(6)障害福祉サービス事業（生活介護、共同生活援助、居宅介護、就労継続支援など）
(7)老人福祉施設、老人居宅介護、老人通所介護、地域包括支援センター、更生施設
(8)障害児（者）相談支援事業、児童相談所、地域生活支援事業、障害者就業支援センター
(9)その他（　　　　　　　　　　　　　　　　　　）</t>
    </r>
    <rPh sb="0" eb="2">
      <t>ガイトウ</t>
    </rPh>
    <rPh sb="4" eb="6">
      <t>ジギョウ</t>
    </rPh>
    <rPh sb="7" eb="9">
      <t>シセツ</t>
    </rPh>
    <rPh sb="20" eb="22">
      <t>ガイトウ</t>
    </rPh>
    <rPh sb="25" eb="27">
      <t>バアイ</t>
    </rPh>
    <rPh sb="30" eb="31">
      <t>タ</t>
    </rPh>
    <rPh sb="32" eb="34">
      <t>キサイ</t>
    </rPh>
    <rPh sb="55" eb="57">
      <t>シエン</t>
    </rPh>
    <rPh sb="69" eb="72">
      <t>ショウガイシャ</t>
    </rPh>
    <rPh sb="72" eb="74">
      <t>シエン</t>
    </rPh>
    <rPh sb="74" eb="76">
      <t>シセツ</t>
    </rPh>
    <rPh sb="135" eb="137">
      <t>キョタク</t>
    </rPh>
    <rPh sb="137" eb="139">
      <t>ホウモン</t>
    </rPh>
    <rPh sb="139" eb="140">
      <t>ガタ</t>
    </rPh>
    <rPh sb="140" eb="142">
      <t>ホイク</t>
    </rPh>
    <rPh sb="142" eb="144">
      <t>ジギョウ</t>
    </rPh>
    <rPh sb="145" eb="148">
      <t>カテイテキ</t>
    </rPh>
    <rPh sb="148" eb="150">
      <t>ホイク</t>
    </rPh>
    <rPh sb="150" eb="152">
      <t>ジギョウ</t>
    </rPh>
    <rPh sb="195" eb="197">
      <t>ビョウジ</t>
    </rPh>
    <rPh sb="197" eb="199">
      <t>ホイク</t>
    </rPh>
    <rPh sb="199" eb="201">
      <t>ジギョウ</t>
    </rPh>
    <rPh sb="202" eb="204">
      <t>チイキ</t>
    </rPh>
    <rPh sb="204" eb="206">
      <t>コソダ</t>
    </rPh>
    <rPh sb="207" eb="209">
      <t>シエン</t>
    </rPh>
    <rPh sb="209" eb="211">
      <t>キョテン</t>
    </rPh>
    <rPh sb="211" eb="213">
      <t>ジギョウ</t>
    </rPh>
    <rPh sb="214" eb="216">
      <t>コソダ</t>
    </rPh>
    <rPh sb="217" eb="219">
      <t>エンジョ</t>
    </rPh>
    <rPh sb="219" eb="221">
      <t>カツドウ</t>
    </rPh>
    <rPh sb="221" eb="223">
      <t>シエン</t>
    </rPh>
    <rPh sb="223" eb="225">
      <t>ジギョウ</t>
    </rPh>
    <rPh sb="257" eb="259">
      <t>シュウロウ</t>
    </rPh>
    <rPh sb="259" eb="261">
      <t>ケイゾク</t>
    </rPh>
    <rPh sb="261" eb="263">
      <t>シエン</t>
    </rPh>
    <rPh sb="284" eb="286">
      <t>ロウジン</t>
    </rPh>
    <rPh sb="286" eb="288">
      <t>ツウショ</t>
    </rPh>
    <rPh sb="288" eb="290">
      <t>カイゴ</t>
    </rPh>
    <rPh sb="302" eb="303">
      <t>サラ</t>
    </rPh>
    <rPh sb="303" eb="304">
      <t>イ</t>
    </rPh>
    <rPh sb="304" eb="306">
      <t>シセツ</t>
    </rPh>
    <rPh sb="310" eb="312">
      <t>ショウガイ</t>
    </rPh>
    <rPh sb="312" eb="313">
      <t>ジ</t>
    </rPh>
    <rPh sb="314" eb="315">
      <t>シャ</t>
    </rPh>
    <rPh sb="316" eb="318">
      <t>ソウダン</t>
    </rPh>
    <rPh sb="318" eb="320">
      <t>シエン</t>
    </rPh>
    <rPh sb="320" eb="322">
      <t>ジギョウ</t>
    </rPh>
    <rPh sb="323" eb="325">
      <t>ジドウ</t>
    </rPh>
    <rPh sb="325" eb="327">
      <t>ソウダン</t>
    </rPh>
    <rPh sb="327" eb="328">
      <t>ジョ</t>
    </rPh>
    <rPh sb="329" eb="331">
      <t>チイキ</t>
    </rPh>
    <rPh sb="331" eb="333">
      <t>セイカツ</t>
    </rPh>
    <rPh sb="333" eb="335">
      <t>シエン</t>
    </rPh>
    <rPh sb="335" eb="337">
      <t>ジギョウ</t>
    </rPh>
    <rPh sb="338" eb="341">
      <t>ショウガイシャ</t>
    </rPh>
    <rPh sb="341" eb="343">
      <t>シュウギョウ</t>
    </rPh>
    <rPh sb="343" eb="345">
      <t>シエン</t>
    </rPh>
    <phoneticPr fontId="7"/>
  </si>
  <si>
    <t>(10)認可外保育園、企業主導型保育事業</t>
    <rPh sb="11" eb="13">
      <t>キギョウ</t>
    </rPh>
    <rPh sb="13" eb="16">
      <t>シュドウガタ</t>
    </rPh>
    <rPh sb="16" eb="18">
      <t>ホイク</t>
    </rPh>
    <rPh sb="18" eb="20">
      <t>ジギョウ</t>
    </rPh>
    <phoneticPr fontId="7"/>
  </si>
  <si>
    <t>業　務　期　間</t>
    <rPh sb="0" eb="1">
      <t>ギョウ</t>
    </rPh>
    <rPh sb="2" eb="3">
      <t>ツトム</t>
    </rPh>
    <rPh sb="4" eb="5">
      <t>キ</t>
    </rPh>
    <rPh sb="6" eb="7">
      <t>アイダ</t>
    </rPh>
    <phoneticPr fontId="7"/>
  </si>
  <si>
    <t>実勤務日数（　     日）　　　　週平均        日</t>
    <rPh sb="0" eb="1">
      <t>ジツ</t>
    </rPh>
    <rPh sb="1" eb="3">
      <t>キンム</t>
    </rPh>
    <rPh sb="3" eb="5">
      <t>ニッスウ</t>
    </rPh>
    <rPh sb="12" eb="13">
      <t>ニチ</t>
    </rPh>
    <rPh sb="18" eb="21">
      <t>シュウヘイキン</t>
    </rPh>
    <rPh sb="29" eb="30">
      <t>ニチ</t>
    </rPh>
    <phoneticPr fontId="7"/>
  </si>
  <si>
    <t>業　務　内　容</t>
    <rPh sb="0" eb="1">
      <t>ギョウ</t>
    </rPh>
    <rPh sb="2" eb="3">
      <t>ツトム</t>
    </rPh>
    <rPh sb="4" eb="5">
      <t>ナイ</t>
    </rPh>
    <rPh sb="6" eb="7">
      <t>カタチ</t>
    </rPh>
    <phoneticPr fontId="7"/>
  </si>
  <si>
    <t>常勤　・　非常勤</t>
    <rPh sb="0" eb="2">
      <t>ジョウキン</t>
    </rPh>
    <rPh sb="5" eb="8">
      <t>ヒジョウキン</t>
    </rPh>
    <phoneticPr fontId="7"/>
  </si>
  <si>
    <t>（注）</t>
    <rPh sb="1" eb="2">
      <t>チュウ</t>
    </rPh>
    <phoneticPr fontId="7"/>
  </si>
  <si>
    <t>１．</t>
    <phoneticPr fontId="7"/>
  </si>
  <si>
    <r>
      <rPr>
        <b/>
        <sz val="10"/>
        <rFont val="ＭＳ Ｐゴシック"/>
        <family val="3"/>
        <charset val="128"/>
      </rPr>
      <t>業務期間欄</t>
    </r>
    <r>
      <rPr>
        <sz val="10"/>
        <rFont val="ＭＳ 明朝"/>
        <family val="1"/>
        <charset val="128"/>
      </rPr>
      <t xml:space="preserve">
 対象者が要援護者に対する直接的な援助を行っていた期間を記入してください。
（</t>
    </r>
    <r>
      <rPr>
        <u/>
        <sz val="10"/>
        <rFont val="ＭＳ Ｐゴシック"/>
        <family val="3"/>
        <charset val="128"/>
      </rPr>
      <t>産休・育休・療養休暇や長期研修期間等は業務期間となりません</t>
    </r>
    <r>
      <rPr>
        <sz val="10"/>
        <rFont val="ＭＳ 明朝"/>
        <family val="1"/>
        <charset val="128"/>
      </rPr>
      <t>）</t>
    </r>
    <rPh sb="0" eb="2">
      <t>ギョウム</t>
    </rPh>
    <rPh sb="2" eb="4">
      <t>キカン</t>
    </rPh>
    <rPh sb="4" eb="5">
      <t>ラン</t>
    </rPh>
    <rPh sb="7" eb="10">
      <t>タイショウシャ</t>
    </rPh>
    <rPh sb="11" eb="12">
      <t>ヨウ</t>
    </rPh>
    <rPh sb="12" eb="14">
      <t>エンゴ</t>
    </rPh>
    <rPh sb="14" eb="15">
      <t>シャ</t>
    </rPh>
    <rPh sb="16" eb="17">
      <t>タイ</t>
    </rPh>
    <rPh sb="19" eb="22">
      <t>チョクセツテキ</t>
    </rPh>
    <rPh sb="23" eb="25">
      <t>エンジョ</t>
    </rPh>
    <rPh sb="26" eb="27">
      <t>オコナ</t>
    </rPh>
    <rPh sb="31" eb="33">
      <t>キカン</t>
    </rPh>
    <rPh sb="34" eb="36">
      <t>キニュウ</t>
    </rPh>
    <rPh sb="45" eb="47">
      <t>サンキュウ</t>
    </rPh>
    <rPh sb="48" eb="49">
      <t>イク</t>
    </rPh>
    <rPh sb="49" eb="50">
      <t>キュウ</t>
    </rPh>
    <rPh sb="51" eb="53">
      <t>リョウヨウ</t>
    </rPh>
    <rPh sb="53" eb="55">
      <t>キュウカ</t>
    </rPh>
    <rPh sb="56" eb="58">
      <t>チョウキ</t>
    </rPh>
    <rPh sb="58" eb="60">
      <t>ケンシュウ</t>
    </rPh>
    <rPh sb="60" eb="63">
      <t>キカントウ</t>
    </rPh>
    <rPh sb="64" eb="66">
      <t>ギョウム</t>
    </rPh>
    <rPh sb="66" eb="68">
      <t>キカン</t>
    </rPh>
    <phoneticPr fontId="7"/>
  </si>
  <si>
    <r>
      <rPr>
        <b/>
        <sz val="10"/>
        <rFont val="ＭＳ Ｐゴシック"/>
        <family val="3"/>
        <charset val="128"/>
      </rPr>
      <t>　実務経験証明書作成日までの期間または退職した日までの期間</t>
    </r>
    <r>
      <rPr>
        <sz val="10"/>
        <rFont val="ＭＳ Ｐゴシック"/>
        <family val="3"/>
        <charset val="128"/>
      </rPr>
      <t>を記入してください。</t>
    </r>
    <rPh sb="1" eb="5">
      <t>ジツムケイケン</t>
    </rPh>
    <rPh sb="5" eb="8">
      <t>ショウメイショ</t>
    </rPh>
    <rPh sb="8" eb="11">
      <t>サクセイビ</t>
    </rPh>
    <rPh sb="14" eb="16">
      <t>キカン</t>
    </rPh>
    <rPh sb="19" eb="21">
      <t>タイショク</t>
    </rPh>
    <rPh sb="23" eb="24">
      <t>ヒ</t>
    </rPh>
    <rPh sb="27" eb="29">
      <t>キカン</t>
    </rPh>
    <rPh sb="30" eb="32">
      <t>キニュウ</t>
    </rPh>
    <phoneticPr fontId="7"/>
  </si>
  <si>
    <t>２．</t>
    <phoneticPr fontId="7"/>
  </si>
  <si>
    <r>
      <rPr>
        <b/>
        <sz val="10"/>
        <rFont val="ＭＳ Ｐゴシック"/>
        <family val="3"/>
        <charset val="128"/>
      </rPr>
      <t>業務内容欄
 指導員、生活指導員、看護士等の職名を記入し、業務について、「主に○○に対し△△などの直接支援業務（相談業務）」</t>
    </r>
    <r>
      <rPr>
        <sz val="10"/>
        <rFont val="ＭＳ 明朝"/>
        <family val="1"/>
        <charset val="128"/>
      </rPr>
      <t>など具体的に記入してください。</t>
    </r>
    <rPh sb="0" eb="2">
      <t>ギョウム</t>
    </rPh>
    <rPh sb="2" eb="4">
      <t>ナイヨウ</t>
    </rPh>
    <rPh sb="4" eb="5">
      <t>ラン</t>
    </rPh>
    <rPh sb="7" eb="10">
      <t>シドウイン</t>
    </rPh>
    <rPh sb="11" eb="13">
      <t>セイカツ</t>
    </rPh>
    <rPh sb="13" eb="16">
      <t>シドウイン</t>
    </rPh>
    <rPh sb="17" eb="20">
      <t>カンゴシ</t>
    </rPh>
    <rPh sb="20" eb="21">
      <t>トウ</t>
    </rPh>
    <rPh sb="22" eb="24">
      <t>ショクメイ</t>
    </rPh>
    <rPh sb="25" eb="27">
      <t>キニュウ</t>
    </rPh>
    <rPh sb="29" eb="31">
      <t>ギョウム</t>
    </rPh>
    <rPh sb="49" eb="51">
      <t>チョクセツ</t>
    </rPh>
    <rPh sb="56" eb="58">
      <t>ソウダン</t>
    </rPh>
    <rPh sb="58" eb="60">
      <t>ギョウム</t>
    </rPh>
    <rPh sb="64" eb="67">
      <t>グタイテキ</t>
    </rPh>
    <rPh sb="68" eb="70">
      <t>キニュウ</t>
    </rPh>
    <phoneticPr fontId="7"/>
  </si>
  <si>
    <t>３．</t>
    <phoneticPr fontId="7"/>
  </si>
  <si>
    <t>証明内容を訂正した場合は、証明権者の職印を押印してください。なお、修正液による訂正は認められません。</t>
    <rPh sb="0" eb="2">
      <t>ショウメイ</t>
    </rPh>
    <rPh sb="2" eb="4">
      <t>ナイヨウ</t>
    </rPh>
    <rPh sb="5" eb="7">
      <t>テイセイ</t>
    </rPh>
    <rPh sb="9" eb="11">
      <t>バアイ</t>
    </rPh>
    <rPh sb="13" eb="15">
      <t>ショウメイ</t>
    </rPh>
    <rPh sb="15" eb="16">
      <t>ケン</t>
    </rPh>
    <rPh sb="16" eb="17">
      <t>シャ</t>
    </rPh>
    <rPh sb="18" eb="20">
      <t>ショクイン</t>
    </rPh>
    <rPh sb="21" eb="23">
      <t>オウイン</t>
    </rPh>
    <rPh sb="33" eb="36">
      <t>シュウセイエキ</t>
    </rPh>
    <rPh sb="39" eb="41">
      <t>テイセイ</t>
    </rPh>
    <rPh sb="42" eb="43">
      <t>ミト</t>
    </rPh>
    <phoneticPr fontId="7"/>
  </si>
  <si>
    <t>４．</t>
    <phoneticPr fontId="7"/>
  </si>
  <si>
    <t>区市町村委託事業や区市町村補助事業等の公費支出事業での実務経験の場合は、⑨その他に事業名を記載し、業務期間中に公費支出されていることが確認できる資料も添付してください。(例：補助金支給決定通知書等）</t>
    <rPh sb="0" eb="4">
      <t>クシチョウソン</t>
    </rPh>
    <rPh sb="4" eb="6">
      <t>イタク</t>
    </rPh>
    <rPh sb="6" eb="8">
      <t>ジギョウ</t>
    </rPh>
    <rPh sb="9" eb="13">
      <t>クシチョウソン</t>
    </rPh>
    <rPh sb="13" eb="15">
      <t>ホジョ</t>
    </rPh>
    <rPh sb="15" eb="17">
      <t>ジギョウ</t>
    </rPh>
    <rPh sb="17" eb="18">
      <t>ナド</t>
    </rPh>
    <rPh sb="19" eb="21">
      <t>コウヒ</t>
    </rPh>
    <rPh sb="21" eb="23">
      <t>シシュツ</t>
    </rPh>
    <rPh sb="23" eb="25">
      <t>ジギョウ</t>
    </rPh>
    <rPh sb="27" eb="29">
      <t>ジツム</t>
    </rPh>
    <rPh sb="29" eb="31">
      <t>ケイケン</t>
    </rPh>
    <rPh sb="32" eb="34">
      <t>バアイ</t>
    </rPh>
    <rPh sb="39" eb="40">
      <t>タ</t>
    </rPh>
    <rPh sb="41" eb="43">
      <t>ジギョウ</t>
    </rPh>
    <rPh sb="43" eb="44">
      <t>メイ</t>
    </rPh>
    <rPh sb="45" eb="47">
      <t>キサイ</t>
    </rPh>
    <rPh sb="49" eb="51">
      <t>ギョウム</t>
    </rPh>
    <rPh sb="51" eb="54">
      <t>キカンチュウ</t>
    </rPh>
    <rPh sb="55" eb="57">
      <t>コウヒ</t>
    </rPh>
    <rPh sb="57" eb="59">
      <t>シシュツ</t>
    </rPh>
    <rPh sb="67" eb="69">
      <t>カクニン</t>
    </rPh>
    <rPh sb="72" eb="74">
      <t>シリョウ</t>
    </rPh>
    <rPh sb="75" eb="77">
      <t>テンプ</t>
    </rPh>
    <rPh sb="85" eb="86">
      <t>レイ</t>
    </rPh>
    <rPh sb="87" eb="90">
      <t>ホジョキン</t>
    </rPh>
    <rPh sb="90" eb="92">
      <t>シキュウ</t>
    </rPh>
    <rPh sb="92" eb="94">
      <t>ケッテイ</t>
    </rPh>
    <rPh sb="94" eb="97">
      <t>ツウチショ</t>
    </rPh>
    <rPh sb="97" eb="98">
      <t>ナド</t>
    </rPh>
    <phoneticPr fontId="7"/>
  </si>
  <si>
    <t>誓　約　書</t>
    <phoneticPr fontId="7"/>
  </si>
  <si>
    <t>日</t>
    <rPh sb="0" eb="1">
      <t>ニチ</t>
    </rPh>
    <phoneticPr fontId="7"/>
  </si>
  <si>
    <t>品川区長　　あて</t>
    <rPh sb="0" eb="3">
      <t>シナガワク</t>
    </rPh>
    <rPh sb="3" eb="4">
      <t>チョウ</t>
    </rPh>
    <phoneticPr fontId="7"/>
  </si>
  <si>
    <t xml:space="preserve">申請者    </t>
    <phoneticPr fontId="7"/>
  </si>
  <si>
    <t>（名称）</t>
    <rPh sb="1" eb="3">
      <t>メイショウ</t>
    </rPh>
    <phoneticPr fontId="7"/>
  </si>
  <si>
    <t>（代表者の職名・氏名）</t>
    <rPh sb="1" eb="4">
      <t>ダイヒョウシャ</t>
    </rPh>
    <rPh sb="5" eb="7">
      <t>ショクメイ</t>
    </rPh>
    <rPh sb="8" eb="10">
      <t>シメイ</t>
    </rPh>
    <phoneticPr fontId="7"/>
  </si>
  <si>
    <r>
      <rPr>
        <sz val="11"/>
        <rFont val="ＭＳ Ｐ明朝"/>
        <family val="1"/>
        <charset val="128"/>
      </rPr>
      <t>　申請者が別紙のいずれにも該当しない者であることを誓約します。</t>
    </r>
    <r>
      <rPr>
        <sz val="10"/>
        <rFont val="ＭＳ Ｐ明朝"/>
        <family val="1"/>
        <charset val="128"/>
      </rPr>
      <t xml:space="preserve">
</t>
    </r>
    <rPh sb="5" eb="7">
      <t>ベッシ</t>
    </rPh>
    <phoneticPr fontId="7"/>
  </si>
  <si>
    <t>別紙 １ ：　障害児通所支援事業者向け</t>
    <rPh sb="0" eb="2">
      <t>ベッシ</t>
    </rPh>
    <rPh sb="7" eb="10">
      <t>ショウガイジ</t>
    </rPh>
    <rPh sb="10" eb="12">
      <t>ツウショ</t>
    </rPh>
    <rPh sb="12" eb="14">
      <t>シエン</t>
    </rPh>
    <rPh sb="14" eb="17">
      <t>ジギョウシャ</t>
    </rPh>
    <rPh sb="17" eb="18">
      <t>ム</t>
    </rPh>
    <phoneticPr fontId="7"/>
  </si>
  <si>
    <t>別紙 ２ ：　障害児入所施設向け</t>
    <rPh sb="0" eb="2">
      <t>ベッシ</t>
    </rPh>
    <rPh sb="7" eb="10">
      <t>ショウガイジ</t>
    </rPh>
    <rPh sb="10" eb="12">
      <t>ニュウショ</t>
    </rPh>
    <rPh sb="12" eb="14">
      <t>シセツ</t>
    </rPh>
    <rPh sb="14" eb="15">
      <t>ム</t>
    </rPh>
    <phoneticPr fontId="7"/>
  </si>
  <si>
    <t>注　該当する種別に○を付けてください。</t>
    <rPh sb="0" eb="1">
      <t>チュウ</t>
    </rPh>
    <rPh sb="2" eb="4">
      <t>ガイトウ</t>
    </rPh>
    <rPh sb="6" eb="8">
      <t>シュベツ</t>
    </rPh>
    <rPh sb="11" eb="12">
      <t>ツ</t>
    </rPh>
    <phoneticPr fontId="7"/>
  </si>
  <si>
    <t>（別紙 １：　障害児通所支援事業者向け）</t>
    <rPh sb="1" eb="3">
      <t>ベッシ</t>
    </rPh>
    <rPh sb="7" eb="10">
      <t>ショウガイジ</t>
    </rPh>
    <rPh sb="10" eb="12">
      <t>ツウショ</t>
    </rPh>
    <rPh sb="12" eb="14">
      <t>シエン</t>
    </rPh>
    <rPh sb="14" eb="17">
      <t>ジギョウシャ</t>
    </rPh>
    <rPh sb="17" eb="18">
      <t>ム</t>
    </rPh>
    <phoneticPr fontId="48"/>
  </si>
  <si>
    <t>児童福祉法第２１条の５の１５第３項</t>
    <rPh sb="0" eb="2">
      <t>ジドウ</t>
    </rPh>
    <rPh sb="2" eb="4">
      <t>フクシ</t>
    </rPh>
    <rPh sb="4" eb="5">
      <t>ホウ</t>
    </rPh>
    <rPh sb="5" eb="6">
      <t>ダイ</t>
    </rPh>
    <rPh sb="8" eb="9">
      <t>ジョウ</t>
    </rPh>
    <rPh sb="14" eb="15">
      <t>ダイ</t>
    </rPh>
    <rPh sb="16" eb="17">
      <t>コウ</t>
    </rPh>
    <phoneticPr fontId="48"/>
  </si>
  <si>
    <t>一</t>
    <rPh sb="0" eb="1">
      <t>イチ</t>
    </rPh>
    <phoneticPr fontId="7"/>
  </si>
  <si>
    <t>申請者が都道府県の条例で定める者でないとき。</t>
    <phoneticPr fontId="7"/>
  </si>
  <si>
    <t>二</t>
    <rPh sb="0" eb="1">
      <t>ニ</t>
    </rPh>
    <phoneticPr fontId="7"/>
  </si>
  <si>
    <t>当該申請に係る障害児通所支援事業所の従業者の知識及び技能並びに人員が、第二十一条の五の十九第一項の都道府県の条例で定める基準を満たしていないとき。</t>
    <phoneticPr fontId="7"/>
  </si>
  <si>
    <t>三</t>
    <rPh sb="0" eb="1">
      <t>サン</t>
    </rPh>
    <phoneticPr fontId="7"/>
  </si>
  <si>
    <t>申請者が、第二十一条の五の十九第二項の都道府県の条例で定める指定通所支援の事業の設備及び運営に関する基準に従つて適正な障害児通所支援事業の運営をすることができないと認められるとき。</t>
    <phoneticPr fontId="7"/>
  </si>
  <si>
    <t>四</t>
    <rPh sb="0" eb="1">
      <t>ヨン</t>
    </rPh>
    <phoneticPr fontId="7"/>
  </si>
  <si>
    <t>申請者が禁錮以上の刑に処せられ、その執行を終わり、又は執行を受けることがなくなるまでの者であるとき。</t>
    <phoneticPr fontId="7"/>
  </si>
  <si>
    <t>五</t>
    <rPh sb="0" eb="1">
      <t>ゴ</t>
    </rPh>
    <phoneticPr fontId="7"/>
  </si>
  <si>
    <t>申請者が、この法律その他国民の保健医療若しくは福祉に関する法律で政令で定めるものの規定により罰金の刑に処せられ、その執行を終わり、又は執行を受けることがなくなるまでの者であるとき。</t>
    <phoneticPr fontId="7"/>
  </si>
  <si>
    <t>五の二</t>
    <rPh sb="0" eb="1">
      <t>ゴ</t>
    </rPh>
    <rPh sb="2" eb="3">
      <t>ニ</t>
    </rPh>
    <phoneticPr fontId="7"/>
  </si>
  <si>
    <t>申請者が、労働に関する法律の規定であつて政令で定めるものにより罰金の刑に処せられ、その執行を終わり、又は執行を受けることがなくなるまでの者であるとき。</t>
    <phoneticPr fontId="7"/>
  </si>
  <si>
    <t>六</t>
    <rPh sb="0" eb="1">
      <t>ロク</t>
    </rPh>
    <phoneticPr fontId="7"/>
  </si>
  <si>
    <t>申請者が、第二十一条の五の二十四第一項又は第三十三条の十八第六項の規定により指定を取り消され、その取消しの日から起算して五年を経過しない者（当該指定を取り消された者が法人である場合においては、当該取消しの処分に係る行政手続法第十五条の規定による通知があつた日前六十日以内に当該法人の役員又はその障害児通所支援事業所を管理する者その他の政令で定める使用人（以下この条及び第二十一条の五の二十四第一項第十一号において「役員等」という。）であつた者で当該取消しの日から起算して五年を経過しないものを含み、当該指定を取り消された者が法人でない場合においては、当該通知があつた日前六十日以内に当該者の管理者であつた者で当該取消しの日から起算して五年を経過しないものを含む。）であるとき。ただし、当該指定の取消しが、指定障害児通所支援事業者の指定の取消しのうち当該指定の取消しの処分の理由となつた事実及び当該事実の発生を防止するための当該指定障害児通所支援事業者による業務管理体制の整備についての取組の状況その他の当該事実に関して当該指定障害児通所支援事業者が有していた責任の程度を考慮して、この号本文に規定する指定の取消しに該当しないこととすることが相当であると認められるものとして内閣府令で定めるものに該当する場合を除く。</t>
    <phoneticPr fontId="7"/>
  </si>
  <si>
    <t>七</t>
    <rPh sb="0" eb="1">
      <t>ナナ</t>
    </rPh>
    <phoneticPr fontId="7"/>
  </si>
  <si>
    <t>申請者と密接な関係を有する者（申請者（法人に限る。以下この号において同じ。）の株式の所有その他の事由を通じて当該申請者の事業を実質的に支配し、若しくはその事業に重要な影響を与える関係にある者として内閣府令で定めるもの（以下この号において「申請者の親会社等」という。）、申請者の親会社等が株式の所有その他の事由を通じてその事業を実質的に支配し、若しくはその事業に重要な影響を与える関係にある者として内閣府令で定めるもの又は当該申請者が株式の所有その他の事由を通じてその事業を実質的に支配し、若しくはその事業に重要な影響を与える関係にある者として内閣府令で定めるもののうち、当該申請者と内閣府令で定める密接な関係を有する法人をいう。）が、第二十一条の五の二十四第一項又は第三十三条の十八第六項の規定により指定を取り消され、その取消しの日から起算して五年を経過していないとき。ただし、当該指定の取消しが、指定障害児通所支援事業者の指定の取消しのうち当該指定の取消しの処分の理由となつた事実及び当該事実の発生を防止するための当該指定障害児通所支援事業者による業務管理体制の整備についての取組の状況その他の当該事実に関して当該指定障害児通所支援事業者が有していた責任の程度を考慮して、この号本文に規定する指定の取消しに該当しないこととすることが相当であると認められるものとして内閣府令で定めるものに該当する場合を除く。</t>
    <phoneticPr fontId="7"/>
  </si>
  <si>
    <t>八</t>
    <rPh sb="0" eb="1">
      <t>ハチ</t>
    </rPh>
    <phoneticPr fontId="7"/>
  </si>
  <si>
    <t>削除</t>
    <rPh sb="0" eb="2">
      <t>サクジョ</t>
    </rPh>
    <phoneticPr fontId="7"/>
  </si>
  <si>
    <t>九</t>
    <rPh sb="0" eb="1">
      <t>キュウ</t>
    </rPh>
    <phoneticPr fontId="7"/>
  </si>
  <si>
    <t>申請者が、第二十一条の五の二十四第一項又は第三十三条の十八第六項の規定による指定の取消しの処分に係る行政手続法第十五条の規定による通知があつた日から当該処分をする日又は処分をしないことを決定する日までの間に第二十一条の五の二十第四項の規定による事業の廃止の届出をした者（当該事業の廃止について相当の理由がある者を除く。）で、当該届出の日から起算して五年を経過しないものであるとき。</t>
    <phoneticPr fontId="7"/>
  </si>
  <si>
    <t>十</t>
    <rPh sb="0" eb="1">
      <t>ジュウ</t>
    </rPh>
    <phoneticPr fontId="7"/>
  </si>
  <si>
    <t>申請者が、第二十一条の五の二十二第一項の規定による検査が行われた日から聴聞決定予定日（当該検査の結果に基づき第二十一条の五の二十四第一項の規定による指定の取消しの処分に係る聴聞を行うか否かの決定をすることが見込まれる日として内閣府令で定めるところにより都道府県知事が当該申請者に当該検査が行われた日から十日以内に特定の日を通知した場合における当該特定の日をいう。）までの間に第二十一条の五の二十第四項の規定による事業の廃止の届出をした者（当該事業の廃止について相当の理由がある者を除く。）で、当該届出の日から起算して五年を経過しないものであるとき。</t>
    <phoneticPr fontId="7"/>
  </si>
  <si>
    <t>十一</t>
    <rPh sb="0" eb="1">
      <t>ジュウ</t>
    </rPh>
    <rPh sb="1" eb="2">
      <t>イチ</t>
    </rPh>
    <phoneticPr fontId="7"/>
  </si>
  <si>
    <t>第九号に規定する期間内に第二十一条の五の二十第四項の規定による事業の廃止の届出があつた場合において、申請者が、同号の通知の日前六十日以内に当該事業の廃止の届出に係る法人（当該事業の廃止について相当の理由がある法人を除く。）の役員等又は当該届出に係る法人でない者（当該事業の廃止について相当の理由がある者を除く。）の管理者であつた者で、当該届出の日から起算して五年を経過しないものであるとき。</t>
    <phoneticPr fontId="7"/>
  </si>
  <si>
    <t>十二</t>
    <rPh sb="0" eb="1">
      <t>ジュウ</t>
    </rPh>
    <rPh sb="1" eb="2">
      <t>ニ</t>
    </rPh>
    <phoneticPr fontId="7"/>
  </si>
  <si>
    <t>申請者が、指定の申請前五年以内に障害児通所支援に関し不正又は著しく不当な行為をした者であるとき。</t>
    <phoneticPr fontId="7"/>
  </si>
  <si>
    <t>十三</t>
    <rPh sb="0" eb="1">
      <t>ジュウ</t>
    </rPh>
    <rPh sb="1" eb="2">
      <t>サン</t>
    </rPh>
    <phoneticPr fontId="7"/>
  </si>
  <si>
    <t>申請者が、法人で、その役員等のうちに第四号から第六号まで又は第九号から前号までのいずれかに該当する者のあるものであるとき。</t>
    <phoneticPr fontId="7"/>
  </si>
  <si>
    <t>十四</t>
    <rPh sb="0" eb="2">
      <t>ジュウヨン</t>
    </rPh>
    <phoneticPr fontId="7"/>
  </si>
  <si>
    <t>申請者が、法人でない者で、その管理者が第四号から第六号まで又は第九号から第十二号までのいずれかに該当する者であるとき。</t>
    <phoneticPr fontId="7"/>
  </si>
  <si>
    <t>（別紙 ２：　障害児入所施設向け）</t>
    <rPh sb="1" eb="3">
      <t>ベッシ</t>
    </rPh>
    <rPh sb="7" eb="9">
      <t>ショウガイ</t>
    </rPh>
    <rPh sb="9" eb="10">
      <t>ジ</t>
    </rPh>
    <rPh sb="10" eb="12">
      <t>ニュウショ</t>
    </rPh>
    <rPh sb="12" eb="14">
      <t>シセツ</t>
    </rPh>
    <rPh sb="14" eb="15">
      <t>ム</t>
    </rPh>
    <phoneticPr fontId="48"/>
  </si>
  <si>
    <t>児童福祉法第２４条の９第３項</t>
    <rPh sb="0" eb="2">
      <t>ジドウ</t>
    </rPh>
    <rPh sb="2" eb="4">
      <t>フクシ</t>
    </rPh>
    <rPh sb="4" eb="5">
      <t>ホウ</t>
    </rPh>
    <rPh sb="5" eb="6">
      <t>ダイ</t>
    </rPh>
    <rPh sb="8" eb="9">
      <t>ジョウ</t>
    </rPh>
    <rPh sb="11" eb="12">
      <t>ダイ</t>
    </rPh>
    <rPh sb="13" eb="14">
      <t>コウ</t>
    </rPh>
    <phoneticPr fontId="48"/>
  </si>
  <si>
    <t>当該申請に係る障害児入所施設（第四十二条に規定する障害児入所施設をいう。以下この項において同じ。）の従業者の知識及び技能並びに人員が、第二十四条の十二第一項の都道府県の条例で定める基準を満たしていないとき。</t>
    <phoneticPr fontId="7"/>
  </si>
  <si>
    <t>申請者が、第二十四条の十二第二項の都道府県の条例で定める指定障害児入所施設等の設備及び運営に関する基準に従つて適正な障害児入所施設の運営をすることができないと認められるとき。</t>
    <phoneticPr fontId="7"/>
  </si>
  <si>
    <t>申請者が、第二十四条の十七又は第三十三条の十八第六項の規定により指定を取り消され、その取消しの日から起算して五年を経過しない者（当該指定を取り消された者が法人である場合においては、当該取消しの処分に係る行政手続法第十五条の規定による通知があつた日前六十日以内に当該法人の役員又はその障害児入所施設を管理する者（以下この条において「役員等」という。）であつた者で当該取消しの日から起算して五年を経過しないものを含み、当該指定を取り消された者が法人でない場合においては、当該通知があつた日前六十日以内に当該者の管理者であつた者で当該取消しの日から起算して五年を経過しないものを含む。）であるとき。ただし、当該指定の取消しが、指定障害児入所施設（第二十四条の二第一項に規定する指定障害児入所施設をいう。）の指定の取消しのうち当該指定の取消しの処分の理由となつた事実及び当該事実の発生を防止するための当該指定障害児入所施設の設置者による業務管理体制の整備についての取組の状況その他の当該事実に関して当該指定障害児入所施設の設置者が有していた責任の程度を考慮して、この号本文に規定する指定の取消しに該当しないこととすることが相当であると認められるものとして内閣府令で定めるものに該当する場合を除く。</t>
    <phoneticPr fontId="7"/>
  </si>
  <si>
    <t>申請者が、第二十四条の十七又は第三十三条の十八第六項の規定による指定の取消しの処分に係る行政手続法第十五条の規定による通知があつた日から当該処分をする日又は処分をしないことを決定する日までの間に第二十四条の十四の規定による指定の辞退をした者（当該指定の辞退について相当の理由がある者を除く。）で、当該辞退の日から起算して五年を経過しないものであるとき。</t>
    <phoneticPr fontId="7"/>
  </si>
  <si>
    <t>申請者が、第二十四条の十五第一項の規定による検査が行われた日から聴聞決定予定日（当該検査の結果に基づき第二十四条の十七の規定による指定の取消しの処分に係る聴聞を行うか否かの決定をすることが見込まれる日として内閣府令で定めるところにより都道府県知事が当該申請者に当該検査が行われた日から十日以内に特定の日を通知した場合における当該特定の日をいう。）までの間に第二十四条の十四の規定による指定の辞退をした者（当該指定の辞退について相当の理由がある者を除く。）で、当該辞退の日から起算して五年を経過しないものであるとき。</t>
    <phoneticPr fontId="7"/>
  </si>
  <si>
    <t>第九号に規定する期間内に第二十四条の十四の規定による指定の辞退があつた場合において、申請者が、同号の通知の日前六十日以内に当該指定の辞退に係る法人（当該指定の辞退について相当の理由がある法人を除く。）の役員等又は当該届出に係る法人でない者（当該指定の辞退について相当の理由がある者を除く。）の管理者であつた者で、当該辞退の日から起算して五年を経過しないものであるとき。</t>
    <rPh sb="158" eb="160">
      <t>ジタイ</t>
    </rPh>
    <phoneticPr fontId="7"/>
  </si>
  <si>
    <t>申請者が、指定の申請前五年以内に障害児入所支援に関し不正又は著しく不当な行為をした者であるとき。</t>
    <phoneticPr fontId="7"/>
  </si>
  <si>
    <t>（表）</t>
    <rPh sb="1" eb="2">
      <t>オモテ</t>
    </rPh>
    <phoneticPr fontId="3"/>
  </si>
  <si>
    <t>（裏）</t>
    <rPh sb="1" eb="2">
      <t>ウラ</t>
    </rPh>
    <phoneticPr fontId="3"/>
  </si>
  <si>
    <t>利用者(入所者)又はその家族からの苦情を解決するために講ずる措置の概要</t>
    <rPh sb="0" eb="3">
      <t>リヨウシャ</t>
    </rPh>
    <rPh sb="4" eb="7">
      <t>ニュウショシャ</t>
    </rPh>
    <rPh sb="8" eb="9">
      <t>マタ</t>
    </rPh>
    <rPh sb="12" eb="14">
      <t>カゾク</t>
    </rPh>
    <rPh sb="17" eb="19">
      <t>クジョウ</t>
    </rPh>
    <rPh sb="20" eb="22">
      <t>カイケツ</t>
    </rPh>
    <rPh sb="27" eb="28">
      <t>コウ</t>
    </rPh>
    <rPh sb="30" eb="32">
      <t>ソチ</t>
    </rPh>
    <rPh sb="33" eb="35">
      <t>ガイヨウ</t>
    </rPh>
    <phoneticPr fontId="7"/>
  </si>
  <si>
    <t>事業所名</t>
    <rPh sb="0" eb="3">
      <t>ジギョウショ</t>
    </rPh>
    <rPh sb="3" eb="4">
      <t>メイ</t>
    </rPh>
    <phoneticPr fontId="7"/>
  </si>
  <si>
    <t>サービス等の種類</t>
    <rPh sb="4" eb="5">
      <t>ナド</t>
    </rPh>
    <rPh sb="6" eb="8">
      <t>シュルイ</t>
    </rPh>
    <phoneticPr fontId="7"/>
  </si>
  <si>
    <t>措　置　の　概　要</t>
    <rPh sb="0" eb="1">
      <t>ソ</t>
    </rPh>
    <rPh sb="2" eb="3">
      <t>チ</t>
    </rPh>
    <rPh sb="6" eb="7">
      <t>オオムネ</t>
    </rPh>
    <rPh sb="8" eb="9">
      <t>ヨウ</t>
    </rPh>
    <phoneticPr fontId="7"/>
  </si>
  <si>
    <t>１　利用者(入所者)又はその家族からの相談又は苦情等に対応する常設の窓口(連絡先)、担当者</t>
    <rPh sb="2" eb="5">
      <t>リヨウシャ</t>
    </rPh>
    <rPh sb="6" eb="9">
      <t>ニュウショシャ</t>
    </rPh>
    <rPh sb="10" eb="11">
      <t>マタ</t>
    </rPh>
    <rPh sb="14" eb="16">
      <t>カゾク</t>
    </rPh>
    <rPh sb="19" eb="21">
      <t>ソウダン</t>
    </rPh>
    <rPh sb="21" eb="22">
      <t>マタ</t>
    </rPh>
    <rPh sb="23" eb="25">
      <t>クジョウ</t>
    </rPh>
    <rPh sb="25" eb="26">
      <t>トウ</t>
    </rPh>
    <rPh sb="27" eb="29">
      <t>タイオウ</t>
    </rPh>
    <rPh sb="31" eb="33">
      <t>ジョウセツ</t>
    </rPh>
    <rPh sb="34" eb="36">
      <t>マドグチ</t>
    </rPh>
    <rPh sb="37" eb="40">
      <t>レンラクサキ</t>
    </rPh>
    <rPh sb="42" eb="45">
      <t>タントウシャ</t>
    </rPh>
    <phoneticPr fontId="7"/>
  </si>
  <si>
    <t>２　円滑かつ迅速に苦情を解決するための処理体制・手順</t>
    <rPh sb="2" eb="4">
      <t>エンカツ</t>
    </rPh>
    <rPh sb="6" eb="8">
      <t>ジンソク</t>
    </rPh>
    <rPh sb="9" eb="11">
      <t>クジョウ</t>
    </rPh>
    <rPh sb="12" eb="14">
      <t>カイケツ</t>
    </rPh>
    <rPh sb="19" eb="21">
      <t>ショリ</t>
    </rPh>
    <rPh sb="21" eb="23">
      <t>タイセイ</t>
    </rPh>
    <rPh sb="24" eb="26">
      <t>テジュン</t>
    </rPh>
    <phoneticPr fontId="7"/>
  </si>
  <si>
    <t>　※具体的な対応方針</t>
    <rPh sb="2" eb="5">
      <t>グタイテキ</t>
    </rPh>
    <rPh sb="6" eb="8">
      <t>タイオウ</t>
    </rPh>
    <rPh sb="8" eb="10">
      <t>ホウシン</t>
    </rPh>
    <phoneticPr fontId="7"/>
  </si>
  <si>
    <t>３　その他参考事項</t>
    <rPh sb="4" eb="5">
      <t>タ</t>
    </rPh>
    <rPh sb="5" eb="7">
      <t>サンコウ</t>
    </rPh>
    <rPh sb="7" eb="9">
      <t>ジコウ</t>
    </rPh>
    <phoneticPr fontId="7"/>
  </si>
  <si>
    <t>協力医療機関について</t>
    <rPh sb="0" eb="2">
      <t>キョウリョク</t>
    </rPh>
    <rPh sb="2" eb="4">
      <t>イリョウ</t>
    </rPh>
    <rPh sb="4" eb="6">
      <t>キカン</t>
    </rPh>
    <phoneticPr fontId="7"/>
  </si>
  <si>
    <t>事業所名</t>
    <rPh sb="0" eb="2">
      <t>ジギョウ</t>
    </rPh>
    <rPh sb="2" eb="3">
      <t>ショ</t>
    </rPh>
    <rPh sb="3" eb="4">
      <t>メイ</t>
    </rPh>
    <phoneticPr fontId="7"/>
  </si>
  <si>
    <t>医療機関名</t>
    <rPh sb="0" eb="2">
      <t>イリョウ</t>
    </rPh>
    <rPh sb="2" eb="4">
      <t>キカン</t>
    </rPh>
    <rPh sb="4" eb="5">
      <t>メイ</t>
    </rPh>
    <phoneticPr fontId="7"/>
  </si>
  <si>
    <t>診療科名</t>
    <rPh sb="0" eb="2">
      <t>シンリョウ</t>
    </rPh>
    <rPh sb="2" eb="4">
      <t>カメイ</t>
    </rPh>
    <phoneticPr fontId="7"/>
  </si>
  <si>
    <t>事業所からの距離</t>
    <rPh sb="0" eb="3">
      <t>ジギョウショ</t>
    </rPh>
    <rPh sb="6" eb="8">
      <t>キョリ</t>
    </rPh>
    <phoneticPr fontId="7"/>
  </si>
  <si>
    <t>徒歩</t>
    <rPh sb="0" eb="2">
      <t>トホ</t>
    </rPh>
    <phoneticPr fontId="7"/>
  </si>
  <si>
    <t>分</t>
    <rPh sb="0" eb="1">
      <t>フン</t>
    </rPh>
    <phoneticPr fontId="7"/>
  </si>
  <si>
    <t>車</t>
    <rPh sb="0" eb="1">
      <t>クルマ</t>
    </rPh>
    <phoneticPr fontId="7"/>
  </si>
  <si>
    <t>※協定書の写しも添付してください。</t>
    <rPh sb="1" eb="4">
      <t>キョウテイショ</t>
    </rPh>
    <rPh sb="5" eb="6">
      <t>ウツ</t>
    </rPh>
    <rPh sb="8" eb="10">
      <t>テンプ</t>
    </rPh>
    <phoneticPr fontId="7"/>
  </si>
  <si>
    <t>設備･備品等一覧表</t>
    <phoneticPr fontId="7"/>
  </si>
  <si>
    <t>サービス種類（</t>
    <phoneticPr fontId="7"/>
  </si>
  <si>
    <t>）</t>
    <phoneticPr fontId="7"/>
  </si>
  <si>
    <t>事業所名　　（</t>
    <rPh sb="0" eb="3">
      <t>ジギョウショ</t>
    </rPh>
    <rPh sb="3" eb="4">
      <t>メイ</t>
    </rPh>
    <phoneticPr fontId="7"/>
  </si>
  <si>
    <t>設備の概要</t>
    <phoneticPr fontId="7"/>
  </si>
  <si>
    <t>設備基準上適合すべき項目等についての状況</t>
    <rPh sb="12" eb="13">
      <t>トウ</t>
    </rPh>
    <phoneticPr fontId="7"/>
  </si>
  <si>
    <t>適合の可否</t>
    <rPh sb="0" eb="2">
      <t>テキゴウ</t>
    </rPh>
    <rPh sb="3" eb="5">
      <t>カヒ</t>
    </rPh>
    <phoneticPr fontId="7"/>
  </si>
  <si>
    <t>サービス提供上配慮すべき設備の概要</t>
    <rPh sb="4" eb="6">
      <t>テイキョウ</t>
    </rPh>
    <rPh sb="6" eb="7">
      <t>ジョウ</t>
    </rPh>
    <rPh sb="7" eb="9">
      <t>ハイリョ</t>
    </rPh>
    <rPh sb="12" eb="14">
      <t>セツビ</t>
    </rPh>
    <rPh sb="15" eb="17">
      <t>ガイヨウ</t>
    </rPh>
    <phoneticPr fontId="7"/>
  </si>
  <si>
    <t>非常災害設備等</t>
    <rPh sb="0" eb="2">
      <t>ヒジョウ</t>
    </rPh>
    <rPh sb="2" eb="4">
      <t>サイガイ</t>
    </rPh>
    <rPh sb="4" eb="6">
      <t>セツビ</t>
    </rPh>
    <rPh sb="6" eb="7">
      <t>トウ</t>
    </rPh>
    <phoneticPr fontId="7"/>
  </si>
  <si>
    <t>室名</t>
    <rPh sb="0" eb="1">
      <t>シツ</t>
    </rPh>
    <rPh sb="1" eb="2">
      <t>メイ</t>
    </rPh>
    <phoneticPr fontId="7"/>
  </si>
  <si>
    <t>備品の品目及び数量</t>
    <rPh sb="0" eb="2">
      <t>ビヒン</t>
    </rPh>
    <rPh sb="3" eb="5">
      <t>ヒンモク</t>
    </rPh>
    <rPh sb="5" eb="6">
      <t>オヨ</t>
    </rPh>
    <rPh sb="7" eb="9">
      <t>スウリョウ</t>
    </rPh>
    <phoneticPr fontId="7"/>
  </si>
  <si>
    <t>備考１　申請するサービス種類に関して、基準省令で定められた設備基準上適合すべき項目のうち、</t>
    <phoneticPr fontId="7"/>
  </si>
  <si>
    <t xml:space="preserve">    　「居室面積等一覧表｣に記載した項目以外の事項について記載してください。</t>
    <rPh sb="6" eb="8">
      <t>キョシツ</t>
    </rPh>
    <rPh sb="8" eb="10">
      <t>メンセキ</t>
    </rPh>
    <rPh sb="10" eb="11">
      <t>トウ</t>
    </rPh>
    <phoneticPr fontId="7"/>
  </si>
  <si>
    <t>　　 ２ 必要に応じて写真等を添付し、その旨を合わせて記載してください。</t>
  </si>
  <si>
    <t>　　 ３ ｢適合の可否｣欄には、何も記載しないでください。</t>
  </si>
  <si>
    <t>　　</t>
  </si>
  <si>
    <t>別　紙</t>
    <rPh sb="0" eb="1">
      <t>ベツ</t>
    </rPh>
    <rPh sb="2" eb="3">
      <t>カミ</t>
    </rPh>
    <phoneticPr fontId="7"/>
  </si>
  <si>
    <t>社会福祉施設等における耐震化に関する調査票</t>
    <rPh sb="0" eb="2">
      <t>シャカイ</t>
    </rPh>
    <rPh sb="2" eb="4">
      <t>フクシ</t>
    </rPh>
    <rPh sb="4" eb="6">
      <t>シセツ</t>
    </rPh>
    <rPh sb="6" eb="7">
      <t>トウ</t>
    </rPh>
    <rPh sb="11" eb="13">
      <t>タイシン</t>
    </rPh>
    <rPh sb="13" eb="14">
      <t>カ</t>
    </rPh>
    <rPh sb="15" eb="16">
      <t>カン</t>
    </rPh>
    <rPh sb="18" eb="20">
      <t>チョウサ</t>
    </rPh>
    <rPh sb="20" eb="21">
      <t>ヒョウ</t>
    </rPh>
    <phoneticPr fontId="7"/>
  </si>
  <si>
    <r>
      <t>※　１施設で複数の棟がある場合は、大変恐縮ですが調査票をコピーして、</t>
    </r>
    <r>
      <rPr>
        <b/>
        <u/>
        <sz val="11"/>
        <rFont val="ＭＳ Ｐゴシック"/>
        <family val="3"/>
        <charset val="128"/>
      </rPr>
      <t>棟ごとに調査票を作成してください</t>
    </r>
    <r>
      <rPr>
        <b/>
        <sz val="11"/>
        <rFont val="ＭＳ Ｐゴシック"/>
        <family val="3"/>
        <charset val="128"/>
      </rPr>
      <t>。</t>
    </r>
    <rPh sb="3" eb="5">
      <t>シセツ</t>
    </rPh>
    <rPh sb="6" eb="8">
      <t>フクスウ</t>
    </rPh>
    <rPh sb="9" eb="10">
      <t>ムネ</t>
    </rPh>
    <rPh sb="13" eb="15">
      <t>バアイ</t>
    </rPh>
    <rPh sb="17" eb="19">
      <t>タイヘン</t>
    </rPh>
    <rPh sb="19" eb="21">
      <t>キョウシュク</t>
    </rPh>
    <rPh sb="24" eb="27">
      <t>チョウサヒョウ</t>
    </rPh>
    <rPh sb="34" eb="35">
      <t>ムネ</t>
    </rPh>
    <rPh sb="38" eb="40">
      <t>チョウサ</t>
    </rPh>
    <rPh sb="40" eb="41">
      <t>ヒョウ</t>
    </rPh>
    <rPh sb="42" eb="44">
      <t>サクセイ</t>
    </rPh>
    <phoneticPr fontId="7"/>
  </si>
  <si>
    <t>※　回答できない事情がある場合は、欄外にその旨を記入してください。</t>
    <rPh sb="2" eb="4">
      <t>カイトウ</t>
    </rPh>
    <rPh sb="8" eb="10">
      <t>ジジョウ</t>
    </rPh>
    <rPh sb="13" eb="15">
      <t>バアイ</t>
    </rPh>
    <rPh sb="17" eb="19">
      <t>ランガイ</t>
    </rPh>
    <rPh sb="22" eb="23">
      <t>ムネ</t>
    </rPh>
    <rPh sb="24" eb="26">
      <t>キニュウ</t>
    </rPh>
    <phoneticPr fontId="7"/>
  </si>
  <si>
    <t>所属団体(法人)名</t>
    <rPh sb="0" eb="2">
      <t>ショゾク</t>
    </rPh>
    <rPh sb="2" eb="4">
      <t>ダンタイ</t>
    </rPh>
    <rPh sb="5" eb="7">
      <t>ホウジン</t>
    </rPh>
    <rPh sb="8" eb="9">
      <t>メイ</t>
    </rPh>
    <phoneticPr fontId="7"/>
  </si>
  <si>
    <t>名　称</t>
    <rPh sb="0" eb="1">
      <t>ナ</t>
    </rPh>
    <rPh sb="2" eb="3">
      <t>ショウ</t>
    </rPh>
    <phoneticPr fontId="7"/>
  </si>
  <si>
    <t>施設名</t>
    <rPh sb="0" eb="2">
      <t>シセツ</t>
    </rPh>
    <rPh sb="2" eb="3">
      <t>メイ</t>
    </rPh>
    <phoneticPr fontId="7"/>
  </si>
  <si>
    <t>指定番号</t>
    <rPh sb="0" eb="2">
      <t>シテイ</t>
    </rPh>
    <rPh sb="2" eb="4">
      <t>バンゴウ</t>
    </rPh>
    <phoneticPr fontId="7"/>
  </si>
  <si>
    <t>電　話</t>
    <rPh sb="0" eb="1">
      <t>デン</t>
    </rPh>
    <rPh sb="2" eb="3">
      <t>ワ</t>
    </rPh>
    <phoneticPr fontId="7"/>
  </si>
  <si>
    <t>①</t>
    <phoneticPr fontId="7"/>
  </si>
  <si>
    <r>
      <t xml:space="preserve">施設種別・棟の名称
</t>
    </r>
    <r>
      <rPr>
        <sz val="10"/>
        <rFont val="ＭＳ Ｐ明朝"/>
        <family val="1"/>
        <charset val="128"/>
      </rPr>
      <t>(複数棟所有で棟名がない場合は、便宜上「Ａ棟などの呼称で区分してください。）</t>
    </r>
    <rPh sb="5" eb="6">
      <t>トウ</t>
    </rPh>
    <rPh sb="7" eb="9">
      <t>メイショウ</t>
    </rPh>
    <rPh sb="11" eb="13">
      <t>フクスウ</t>
    </rPh>
    <rPh sb="13" eb="14">
      <t>トウ</t>
    </rPh>
    <rPh sb="14" eb="16">
      <t>ショユウ</t>
    </rPh>
    <rPh sb="17" eb="18">
      <t>トウ</t>
    </rPh>
    <rPh sb="18" eb="19">
      <t>メイ</t>
    </rPh>
    <rPh sb="22" eb="24">
      <t>バアイ</t>
    </rPh>
    <rPh sb="26" eb="28">
      <t>ベンギ</t>
    </rPh>
    <rPh sb="28" eb="29">
      <t>ジョウ</t>
    </rPh>
    <rPh sb="31" eb="32">
      <t>トウ</t>
    </rPh>
    <rPh sb="35" eb="37">
      <t>コショウ</t>
    </rPh>
    <rPh sb="38" eb="40">
      <t>クブン</t>
    </rPh>
    <phoneticPr fontId="7"/>
  </si>
  <si>
    <t>施設種別　（別表から選択してください）</t>
    <rPh sb="0" eb="2">
      <t>シセツ</t>
    </rPh>
    <rPh sb="2" eb="4">
      <t>シュベツ</t>
    </rPh>
    <phoneticPr fontId="7"/>
  </si>
  <si>
    <t>棟の名称　(記入例：管理棟）</t>
    <rPh sb="0" eb="1">
      <t>トウ</t>
    </rPh>
    <rPh sb="2" eb="4">
      <t>メイショウ</t>
    </rPh>
    <rPh sb="6" eb="8">
      <t>キニュウ</t>
    </rPh>
    <rPh sb="8" eb="9">
      <t>レイ</t>
    </rPh>
    <rPh sb="10" eb="12">
      <t>カンリ</t>
    </rPh>
    <rPh sb="12" eb="13">
      <t>トウ</t>
    </rPh>
    <phoneticPr fontId="7"/>
  </si>
  <si>
    <t>②</t>
    <phoneticPr fontId="7"/>
  </si>
  <si>
    <r>
      <rPr>
        <b/>
        <sz val="11"/>
        <rFont val="ＭＳ Ｐ明朝"/>
        <family val="1"/>
        <charset val="128"/>
      </rPr>
      <t>併設施設について</t>
    </r>
    <r>
      <rPr>
        <sz val="11"/>
        <rFont val="ＭＳ Ｐ明朝"/>
        <family val="1"/>
        <charset val="128"/>
      </rPr>
      <t xml:space="preserve">
（同一建物（棟）内に他の社会福祉施設が併設されている場合や、複数のサービスを提供している場合は御記入ください。）
</t>
    </r>
    <rPh sb="10" eb="11">
      <t>ドウ</t>
    </rPh>
    <rPh sb="11" eb="12">
      <t>イチ</t>
    </rPh>
    <rPh sb="12" eb="14">
      <t>タテモノ</t>
    </rPh>
    <rPh sb="15" eb="16">
      <t>トウ</t>
    </rPh>
    <rPh sb="17" eb="18">
      <t>ナイ</t>
    </rPh>
    <rPh sb="19" eb="20">
      <t>ホカ</t>
    </rPh>
    <rPh sb="21" eb="23">
      <t>シャカイ</t>
    </rPh>
    <rPh sb="23" eb="25">
      <t>フクシ</t>
    </rPh>
    <rPh sb="25" eb="27">
      <t>シセツ</t>
    </rPh>
    <rPh sb="28" eb="30">
      <t>ヘイセツ</t>
    </rPh>
    <rPh sb="35" eb="37">
      <t>バアイ</t>
    </rPh>
    <rPh sb="39" eb="41">
      <t>フクスウ</t>
    </rPh>
    <rPh sb="47" eb="49">
      <t>テイキョウ</t>
    </rPh>
    <rPh sb="53" eb="55">
      <t>バアイ</t>
    </rPh>
    <rPh sb="56" eb="57">
      <t>ゴ</t>
    </rPh>
    <rPh sb="57" eb="59">
      <t>キニュウ</t>
    </rPh>
    <phoneticPr fontId="7"/>
  </si>
  <si>
    <t>施設名称</t>
    <rPh sb="0" eb="2">
      <t>シセツ</t>
    </rPh>
    <rPh sb="2" eb="4">
      <t>メイショウ</t>
    </rPh>
    <phoneticPr fontId="7"/>
  </si>
  <si>
    <t>―</t>
    <phoneticPr fontId="7"/>
  </si>
  <si>
    <t>※書ききれない場合は、裏面欄外に御記入ください。</t>
    <rPh sb="13" eb="15">
      <t>ランガイ</t>
    </rPh>
    <phoneticPr fontId="7"/>
  </si>
  <si>
    <t>③</t>
    <phoneticPr fontId="7"/>
  </si>
  <si>
    <r>
      <rPr>
        <b/>
        <sz val="11"/>
        <rFont val="ＭＳ Ｐ明朝"/>
        <family val="1"/>
        <charset val="128"/>
      </rPr>
      <t>施設について</t>
    </r>
    <r>
      <rPr>
        <sz val="11"/>
        <rFont val="ＭＳ Ｐ明朝"/>
        <family val="1"/>
        <charset val="128"/>
      </rPr>
      <t xml:space="preserve">
（Ａ～Ｇについて御回答ください）</t>
    </r>
    <phoneticPr fontId="7"/>
  </si>
  <si>
    <t>Ａ</t>
    <phoneticPr fontId="7"/>
  </si>
  <si>
    <r>
      <t>施設設置者の公私区分　（</t>
    </r>
    <r>
      <rPr>
        <sz val="9"/>
        <rFont val="ＭＳ Ｐ明朝"/>
        <family val="1"/>
        <charset val="128"/>
      </rPr>
      <t>公立には、公設民営を含む</t>
    </r>
    <r>
      <rPr>
        <sz val="11"/>
        <rFont val="ＭＳ Ｐ明朝"/>
        <family val="1"/>
        <charset val="128"/>
      </rPr>
      <t>）</t>
    </r>
    <rPh sb="0" eb="2">
      <t>シセツ</t>
    </rPh>
    <rPh sb="2" eb="5">
      <t>セッチシャ</t>
    </rPh>
    <rPh sb="6" eb="8">
      <t>コウシ</t>
    </rPh>
    <rPh sb="8" eb="10">
      <t>クブン</t>
    </rPh>
    <rPh sb="12" eb="14">
      <t>コウリツ</t>
    </rPh>
    <rPh sb="17" eb="19">
      <t>コウセツ</t>
    </rPh>
    <rPh sb="19" eb="21">
      <t>ミンエイ</t>
    </rPh>
    <rPh sb="22" eb="23">
      <t>フク</t>
    </rPh>
    <phoneticPr fontId="7"/>
  </si>
  <si>
    <t>選択下さい。</t>
  </si>
  <si>
    <t>Ｂ</t>
    <phoneticPr fontId="7"/>
  </si>
  <si>
    <t>　建物の構造</t>
    <phoneticPr fontId="7"/>
  </si>
  <si>
    <t>1.　木造</t>
    <rPh sb="3" eb="5">
      <t>モクゾウ</t>
    </rPh>
    <phoneticPr fontId="7"/>
  </si>
  <si>
    <t>2.　鉄筋ｺﾝｸﾘｰﾄ構造（RC）</t>
    <rPh sb="3" eb="5">
      <t>テッキン</t>
    </rPh>
    <rPh sb="11" eb="13">
      <t>コウゾウ</t>
    </rPh>
    <phoneticPr fontId="7"/>
  </si>
  <si>
    <t>3.　鉄骨構造（Ｓ）</t>
    <rPh sb="3" eb="5">
      <t>テッコツ</t>
    </rPh>
    <rPh sb="5" eb="7">
      <t>コウゾウ</t>
    </rPh>
    <phoneticPr fontId="7"/>
  </si>
  <si>
    <t>4.　鉄骨鉄筋ｺﾝｸﾘｰﾄ構造（SRC）</t>
    <rPh sb="3" eb="5">
      <t>テッコツ</t>
    </rPh>
    <rPh sb="5" eb="7">
      <t>テッキン</t>
    </rPh>
    <rPh sb="13" eb="15">
      <t>コウゾウ</t>
    </rPh>
    <phoneticPr fontId="7"/>
  </si>
  <si>
    <t>5.　その他　（　　　　　　　　　　　　）</t>
    <rPh sb="5" eb="6">
      <t>タ</t>
    </rPh>
    <phoneticPr fontId="7"/>
  </si>
  <si>
    <t>Ｃ</t>
    <phoneticPr fontId="7"/>
  </si>
  <si>
    <t>　建物が竣工（完成）した年</t>
    <rPh sb="7" eb="9">
      <t>カンセイ</t>
    </rPh>
    <phoneticPr fontId="7"/>
  </si>
  <si>
    <t>　昭和　　　　　　年　　　　　　月</t>
    <phoneticPr fontId="7"/>
  </si>
  <si>
    <t>※昭和５６年６月１日以降に建築確認を行なった建物は、現在の耐震基準に適合しています。</t>
    <rPh sb="1" eb="3">
      <t>ショウワ</t>
    </rPh>
    <rPh sb="5" eb="6">
      <t>ネン</t>
    </rPh>
    <rPh sb="7" eb="8">
      <t>ガツ</t>
    </rPh>
    <rPh sb="9" eb="10">
      <t>ニチ</t>
    </rPh>
    <rPh sb="10" eb="12">
      <t>イコウ</t>
    </rPh>
    <rPh sb="13" eb="15">
      <t>ケンチク</t>
    </rPh>
    <rPh sb="15" eb="17">
      <t>カクニン</t>
    </rPh>
    <rPh sb="18" eb="19">
      <t>オコ</t>
    </rPh>
    <rPh sb="22" eb="24">
      <t>タテモノ</t>
    </rPh>
    <rPh sb="26" eb="28">
      <t>ゲンザイ</t>
    </rPh>
    <rPh sb="29" eb="31">
      <t>タイシン</t>
    </rPh>
    <rPh sb="31" eb="33">
      <t>キジュン</t>
    </rPh>
    <rPh sb="34" eb="36">
      <t>テキゴウ</t>
    </rPh>
    <phoneticPr fontId="7"/>
  </si>
  <si>
    <r>
      <rPr>
        <b/>
        <sz val="11"/>
        <rFont val="ＭＳ Ｐ明朝"/>
        <family val="1"/>
        <charset val="128"/>
      </rPr>
      <t>昭和５７年１月１日以降</t>
    </r>
    <r>
      <rPr>
        <sz val="11"/>
        <rFont val="ＭＳ Ｐ明朝"/>
        <family val="1"/>
        <charset val="128"/>
      </rPr>
      <t>　</t>
    </r>
    <rPh sb="4" eb="5">
      <t>ネン</t>
    </rPh>
    <rPh sb="6" eb="7">
      <t>ガツ</t>
    </rPh>
    <rPh sb="8" eb="9">
      <t>ニチ</t>
    </rPh>
    <rPh sb="9" eb="11">
      <t>イコウ</t>
    </rPh>
    <phoneticPr fontId="7"/>
  </si>
  <si>
    <t>→　終了</t>
    <rPh sb="2" eb="4">
      <t>シュウリョウ</t>
    </rPh>
    <phoneticPr fontId="7"/>
  </si>
  <si>
    <t>Ｄ</t>
    <phoneticPr fontId="7"/>
  </si>
  <si>
    <r>
      <t>　建物の自己所有・賃貸の別　（</t>
    </r>
    <r>
      <rPr>
        <sz val="9"/>
        <rFont val="ＭＳ Ｐ明朝"/>
        <family val="1"/>
        <charset val="128"/>
      </rPr>
      <t>無償貸与物件は賃貸</t>
    </r>
    <r>
      <rPr>
        <sz val="11"/>
        <rFont val="ＭＳ Ｐ明朝"/>
        <family val="1"/>
        <charset val="128"/>
      </rPr>
      <t>）</t>
    </r>
    <rPh sb="1" eb="3">
      <t>タテモノ</t>
    </rPh>
    <rPh sb="4" eb="6">
      <t>ジコ</t>
    </rPh>
    <rPh sb="6" eb="8">
      <t>ショユウ</t>
    </rPh>
    <rPh sb="9" eb="11">
      <t>チンタイ</t>
    </rPh>
    <rPh sb="12" eb="13">
      <t>ベツ</t>
    </rPh>
    <rPh sb="15" eb="17">
      <t>ムショウ</t>
    </rPh>
    <rPh sb="17" eb="19">
      <t>タイヨ</t>
    </rPh>
    <rPh sb="19" eb="21">
      <t>ブッケン</t>
    </rPh>
    <rPh sb="22" eb="24">
      <t>チンタイ</t>
    </rPh>
    <phoneticPr fontId="7"/>
  </si>
  <si>
    <t>Ｅ</t>
    <phoneticPr fontId="7"/>
  </si>
  <si>
    <r>
      <t>　建物の階数</t>
    </r>
    <r>
      <rPr>
        <sz val="11"/>
        <rFont val="ＭＳ Ｐ明朝"/>
        <family val="1"/>
        <charset val="128"/>
      </rPr>
      <t/>
    </r>
    <rPh sb="1" eb="3">
      <t>タテモノ</t>
    </rPh>
    <rPh sb="4" eb="6">
      <t>カイスウ</t>
    </rPh>
    <phoneticPr fontId="7"/>
  </si>
  <si>
    <t>　　　　　　　　　　　　　階建</t>
    <rPh sb="13" eb="14">
      <t>カイ</t>
    </rPh>
    <rPh sb="14" eb="15">
      <t>ダテ</t>
    </rPh>
    <phoneticPr fontId="7"/>
  </si>
  <si>
    <t>（ビル一室等使用の場合は、当該建物総階数）</t>
  </si>
  <si>
    <t>Ｆ</t>
    <phoneticPr fontId="7"/>
  </si>
  <si>
    <r>
      <t>　建物の延べ床面積　（</t>
    </r>
    <r>
      <rPr>
        <sz val="9"/>
        <rFont val="ＭＳ Ｐ明朝"/>
        <family val="1"/>
        <charset val="128"/>
      </rPr>
      <t>ビル一室等使用の場合は、上段に施設面積、下段に建物総面積</t>
    </r>
    <r>
      <rPr>
        <sz val="11"/>
        <rFont val="ＭＳ Ｐ明朝"/>
        <family val="1"/>
        <charset val="128"/>
      </rPr>
      <t>）</t>
    </r>
    <phoneticPr fontId="7"/>
  </si>
  <si>
    <t>施設面積</t>
    <rPh sb="0" eb="2">
      <t>シセツ</t>
    </rPh>
    <rPh sb="2" eb="4">
      <t>メンセキ</t>
    </rPh>
    <phoneticPr fontId="7"/>
  </si>
  <si>
    <t xml:space="preserve">㎡ </t>
    <phoneticPr fontId="7"/>
  </si>
  <si>
    <t>建物総面積</t>
    <rPh sb="0" eb="2">
      <t>タテモノ</t>
    </rPh>
    <rPh sb="2" eb="5">
      <t>ソウメンセキ</t>
    </rPh>
    <phoneticPr fontId="7"/>
  </si>
  <si>
    <t>Ｇ</t>
    <phoneticPr fontId="7"/>
  </si>
  <si>
    <t>　増改築の有無　</t>
    <phoneticPr fontId="7"/>
  </si>
  <si>
    <t>有（　　　年　　　月）　　・　　　無</t>
    <phoneticPr fontId="7"/>
  </si>
  <si>
    <t>④</t>
    <phoneticPr fontId="7"/>
  </si>
  <si>
    <r>
      <rPr>
        <b/>
        <sz val="11"/>
        <rFont val="ＭＳ Ｐ明朝"/>
        <family val="1"/>
        <charset val="128"/>
      </rPr>
      <t>耐震診断の実施状況
について</t>
    </r>
    <r>
      <rPr>
        <sz val="11"/>
        <rFont val="ＭＳ Ｐ明朝"/>
        <family val="1"/>
        <charset val="128"/>
      </rPr>
      <t xml:space="preserve">
（Ａ・Ｂのいずれかにチェック</t>
    </r>
    <r>
      <rPr>
        <sz val="11"/>
        <rFont val="ＭＳ 明朝"/>
        <family val="1"/>
        <charset val="128"/>
      </rPr>
      <t>☑</t>
    </r>
    <r>
      <rPr>
        <sz val="11"/>
        <rFont val="ＭＳ Ｐ明朝"/>
        <family val="1"/>
        <charset val="128"/>
      </rPr>
      <t>をしてください）</t>
    </r>
    <rPh sb="0" eb="2">
      <t>タイシン</t>
    </rPh>
    <rPh sb="2" eb="4">
      <t>シンダン</t>
    </rPh>
    <rPh sb="5" eb="7">
      <t>ジッシ</t>
    </rPh>
    <phoneticPr fontId="7"/>
  </si>
  <si>
    <t>　耐震診断実施済み</t>
    <rPh sb="1" eb="3">
      <t>タイシン</t>
    </rPh>
    <rPh sb="3" eb="5">
      <t>シンダン</t>
    </rPh>
    <rPh sb="5" eb="7">
      <t>ジッシ</t>
    </rPh>
    <rPh sb="7" eb="8">
      <t>ズ</t>
    </rPh>
    <phoneticPr fontId="7"/>
  </si>
  <si>
    <t>　実施日：　　　　　　年　　　月</t>
    <rPh sb="1" eb="3">
      <t>ジッシ</t>
    </rPh>
    <rPh sb="3" eb="4">
      <t>ヒ</t>
    </rPh>
    <phoneticPr fontId="7"/>
  </si>
  <si>
    <t>※Ｉｗ値（木造）・Ｉｓ値（非木造）は、階ごと等複数算出されている場合、全ての値を記載してください。</t>
    <rPh sb="3" eb="4">
      <t>チ</t>
    </rPh>
    <rPh sb="5" eb="7">
      <t>モクゾウ</t>
    </rPh>
    <rPh sb="13" eb="14">
      <t>ヒ</t>
    </rPh>
    <rPh sb="14" eb="16">
      <t>モクゾウ</t>
    </rPh>
    <rPh sb="19" eb="20">
      <t>カイ</t>
    </rPh>
    <rPh sb="22" eb="23">
      <t>トウ</t>
    </rPh>
    <rPh sb="23" eb="25">
      <t>フクスウ</t>
    </rPh>
    <rPh sb="25" eb="27">
      <t>サンシュツ</t>
    </rPh>
    <rPh sb="32" eb="34">
      <t>バアイ</t>
    </rPh>
    <rPh sb="35" eb="36">
      <t>スベ</t>
    </rPh>
    <rPh sb="38" eb="39">
      <t>アタイ</t>
    </rPh>
    <rPh sb="40" eb="42">
      <t>キサイ</t>
    </rPh>
    <phoneticPr fontId="7"/>
  </si>
  <si>
    <t>　Ｉｗ値・Ｉｓ値：</t>
    <rPh sb="3" eb="4">
      <t>チ</t>
    </rPh>
    <rPh sb="7" eb="8">
      <t>チ</t>
    </rPh>
    <phoneticPr fontId="7"/>
  </si>
  <si>
    <t>→　⑤へ</t>
    <phoneticPr fontId="7"/>
  </si>
  <si>
    <t>　耐震診断未実施</t>
    <rPh sb="1" eb="3">
      <t>タイシン</t>
    </rPh>
    <rPh sb="3" eb="5">
      <t>シンダン</t>
    </rPh>
    <rPh sb="5" eb="8">
      <t>ミジッシ</t>
    </rPh>
    <phoneticPr fontId="7"/>
  </si>
  <si>
    <t>→　⑥へ</t>
    <phoneticPr fontId="7"/>
  </si>
  <si>
    <t>⇒裏面へ</t>
    <rPh sb="1" eb="3">
      <t>ウラメン</t>
    </rPh>
    <phoneticPr fontId="7"/>
  </si>
  <si>
    <t>⑤</t>
    <phoneticPr fontId="7"/>
  </si>
  <si>
    <r>
      <rPr>
        <b/>
        <sz val="11"/>
        <rFont val="ＭＳ Ｐ明朝"/>
        <family val="1"/>
        <charset val="128"/>
      </rPr>
      <t>耐震診断の結果と耐震化の実施状況について</t>
    </r>
    <r>
      <rPr>
        <sz val="11"/>
        <rFont val="ＭＳ Ｐ明朝"/>
        <family val="1"/>
        <charset val="128"/>
      </rPr>
      <t xml:space="preserve">
（Ａ・Ｂのいずれかにチェック</t>
    </r>
    <r>
      <rPr>
        <sz val="11"/>
        <rFont val="ＭＳ 明朝"/>
        <family val="1"/>
        <charset val="128"/>
      </rPr>
      <t>☑</t>
    </r>
    <r>
      <rPr>
        <sz val="11"/>
        <rFont val="ＭＳ Ｐ明朝"/>
        <family val="1"/>
        <charset val="128"/>
      </rPr>
      <t>をしてください）</t>
    </r>
    <rPh sb="0" eb="2">
      <t>タイシン</t>
    </rPh>
    <rPh sb="2" eb="4">
      <t>シンダン</t>
    </rPh>
    <rPh sb="5" eb="7">
      <t>ケッカ</t>
    </rPh>
    <rPh sb="8" eb="11">
      <t>タイシンカ</t>
    </rPh>
    <rPh sb="12" eb="14">
      <t>ジッシ</t>
    </rPh>
    <rPh sb="14" eb="16">
      <t>ジョウキョウ</t>
    </rPh>
    <phoneticPr fontId="7"/>
  </si>
  <si>
    <t>　耐震診断の結果、耐震化は不要</t>
    <phoneticPr fontId="7"/>
  </si>
  <si>
    <t>　　（全ての階において、木造:Ｉｗ値１．1以上、非木造：Ｉｓ値０．7以上）</t>
    <rPh sb="3" eb="4">
      <t>スベ</t>
    </rPh>
    <rPh sb="6" eb="7">
      <t>カイ</t>
    </rPh>
    <rPh sb="12" eb="14">
      <t>モクゾウ</t>
    </rPh>
    <rPh sb="17" eb="18">
      <t>チ</t>
    </rPh>
    <rPh sb="21" eb="23">
      <t>イジョウ</t>
    </rPh>
    <rPh sb="24" eb="25">
      <t>ヒ</t>
    </rPh>
    <rPh sb="25" eb="27">
      <t>モクゾウ</t>
    </rPh>
    <rPh sb="30" eb="31">
      <t>チ</t>
    </rPh>
    <rPh sb="34" eb="36">
      <t>イジョウ</t>
    </rPh>
    <phoneticPr fontId="7"/>
  </si>
  <si>
    <t>　耐震診断の結果、耐震化が必要（いずれかの階で、Iw値が1.1未満又はIs値0.7未満）</t>
    <rPh sb="13" eb="15">
      <t>ヒツヨウ</t>
    </rPh>
    <rPh sb="21" eb="22">
      <t>カイ</t>
    </rPh>
    <rPh sb="26" eb="27">
      <t>チ</t>
    </rPh>
    <rPh sb="31" eb="33">
      <t>ミマン</t>
    </rPh>
    <rPh sb="33" eb="34">
      <t>マタ</t>
    </rPh>
    <rPh sb="37" eb="38">
      <t>アタイ</t>
    </rPh>
    <rPh sb="41" eb="43">
      <t>ミマン</t>
    </rPh>
    <phoneticPr fontId="7"/>
  </si>
  <si>
    <r>
      <t>　耐震化の実施状況　：　</t>
    </r>
    <r>
      <rPr>
        <u/>
        <sz val="11"/>
        <color indexed="8"/>
        <rFont val="ＭＳ Ｐ明朝"/>
        <family val="1"/>
        <charset val="128"/>
      </rPr>
      <t>１～４の中から、あてはまる</t>
    </r>
    <r>
      <rPr>
        <u/>
        <sz val="11"/>
        <color rgb="FFFF0000"/>
        <rFont val="ＭＳ Ｐ明朝"/>
        <family val="1"/>
        <charset val="128"/>
      </rPr>
      <t>項目をチェック（</t>
    </r>
    <r>
      <rPr>
        <u/>
        <sz val="11"/>
        <color rgb="FFFF0000"/>
        <rFont val="ＭＳ 明朝"/>
        <family val="1"/>
        <charset val="128"/>
      </rPr>
      <t>☑</t>
    </r>
    <r>
      <rPr>
        <u/>
        <sz val="10.8"/>
        <color rgb="FFFF0000"/>
        <rFont val="ＭＳ Ｐ明朝"/>
        <family val="1"/>
        <charset val="128"/>
      </rPr>
      <t>）</t>
    </r>
    <r>
      <rPr>
        <u/>
        <sz val="11"/>
        <color rgb="FFFF0000"/>
        <rFont val="ＭＳ Ｐ明朝"/>
        <family val="1"/>
        <charset val="128"/>
      </rPr>
      <t>してください。</t>
    </r>
    <rPh sb="1" eb="4">
      <t>タイシンカ</t>
    </rPh>
    <rPh sb="5" eb="7">
      <t>ジッシ</t>
    </rPh>
    <rPh sb="7" eb="9">
      <t>ジョウキョウ</t>
    </rPh>
    <rPh sb="16" eb="17">
      <t>ナカ</t>
    </rPh>
    <rPh sb="25" eb="27">
      <t>コウモク</t>
    </rPh>
    <phoneticPr fontId="7"/>
  </si>
  <si>
    <t>1．改修済み</t>
    <rPh sb="2" eb="4">
      <t>カイシュウ</t>
    </rPh>
    <rPh sb="4" eb="5">
      <t>ズ</t>
    </rPh>
    <phoneticPr fontId="7"/>
  </si>
  <si>
    <t>2．改修中</t>
    <rPh sb="2" eb="5">
      <t>カイシュウチュウ</t>
    </rPh>
    <phoneticPr fontId="7"/>
  </si>
  <si>
    <t>3．平成２５年度の間に耐震改修終了予定</t>
    <rPh sb="2" eb="4">
      <t>ヘイセイ</t>
    </rPh>
    <rPh sb="6" eb="8">
      <t>ネンド</t>
    </rPh>
    <rPh sb="9" eb="10">
      <t>アイダ</t>
    </rPh>
    <rPh sb="11" eb="13">
      <t>タイシン</t>
    </rPh>
    <rPh sb="13" eb="15">
      <t>カイシュウ</t>
    </rPh>
    <rPh sb="15" eb="17">
      <t>シュウリョウ</t>
    </rPh>
    <rPh sb="17" eb="19">
      <t>ヨテイ</t>
    </rPh>
    <phoneticPr fontId="7"/>
  </si>
  <si>
    <r>
      <t>4 ．</t>
    </r>
    <r>
      <rPr>
        <sz val="9"/>
        <color indexed="8"/>
        <rFont val="ＭＳ Ｐ明朝"/>
        <family val="1"/>
        <charset val="128"/>
      </rPr>
      <t>その他</t>
    </r>
    <rPh sb="5" eb="6">
      <t>タ</t>
    </rPh>
    <phoneticPr fontId="7"/>
  </si>
  <si>
    <t>：</t>
    <phoneticPr fontId="7"/>
  </si>
  <si>
    <r>
      <t>ア～クの中から、最もあてはまる状況に一つ</t>
    </r>
    <r>
      <rPr>
        <u/>
        <sz val="11"/>
        <color rgb="FFFF0000"/>
        <rFont val="ＭＳ Ｐ明朝"/>
        <family val="1"/>
        <charset val="128"/>
      </rPr>
      <t>チェック（☑）</t>
    </r>
    <r>
      <rPr>
        <u/>
        <sz val="11"/>
        <color indexed="8"/>
        <rFont val="ＭＳ Ｐ明朝"/>
        <family val="1"/>
        <charset val="128"/>
      </rPr>
      <t>してください。</t>
    </r>
    <rPh sb="8" eb="9">
      <t>モット</t>
    </rPh>
    <rPh sb="15" eb="17">
      <t>ジョウキョウ</t>
    </rPh>
    <rPh sb="18" eb="19">
      <t>ヒト</t>
    </rPh>
    <phoneticPr fontId="7"/>
  </si>
  <si>
    <t>ア.　地方自治体において、耐震工事経費確保困難</t>
    <phoneticPr fontId="7"/>
  </si>
  <si>
    <t>イ.　法人において、耐震工事経費確保困難</t>
  </si>
  <si>
    <t>ウ.　改築のための土地確保が困難</t>
    <rPh sb="3" eb="5">
      <t>カイチク</t>
    </rPh>
    <rPh sb="9" eb="11">
      <t>トチ</t>
    </rPh>
    <rPh sb="11" eb="13">
      <t>カクホ</t>
    </rPh>
    <rPh sb="14" eb="16">
      <t>コンナン</t>
    </rPh>
    <phoneticPr fontId="7"/>
  </si>
  <si>
    <t>エ.　関係者間の調整が困難</t>
    <rPh sb="3" eb="6">
      <t>カンケイシャ</t>
    </rPh>
    <rPh sb="6" eb="7">
      <t>カン</t>
    </rPh>
    <rPh sb="8" eb="10">
      <t>チョウセイ</t>
    </rPh>
    <rPh sb="11" eb="13">
      <t>コンナン</t>
    </rPh>
    <phoneticPr fontId="7"/>
  </si>
  <si>
    <t>オ.　平成２６年度以降、改修予定</t>
    <rPh sb="3" eb="5">
      <t>ヘイセイ</t>
    </rPh>
    <rPh sb="7" eb="9">
      <t>ネンド</t>
    </rPh>
    <rPh sb="9" eb="11">
      <t>イコウ</t>
    </rPh>
    <rPh sb="12" eb="14">
      <t>カイシュウ</t>
    </rPh>
    <rPh sb="14" eb="16">
      <t>ヨテイ</t>
    </rPh>
    <phoneticPr fontId="7"/>
  </si>
  <si>
    <t>（実施時期　　　　　年　　　月）</t>
    <phoneticPr fontId="7"/>
  </si>
  <si>
    <t>カ.　施設が休止中若しくは現在、使用されていない</t>
    <rPh sb="3" eb="5">
      <t>シセツ</t>
    </rPh>
    <rPh sb="6" eb="9">
      <t>キュウシチュウ</t>
    </rPh>
    <rPh sb="9" eb="10">
      <t>モ</t>
    </rPh>
    <rPh sb="13" eb="15">
      <t>ゲンザイ</t>
    </rPh>
    <rPh sb="16" eb="18">
      <t>シヨウ</t>
    </rPh>
    <phoneticPr fontId="7"/>
  </si>
  <si>
    <t>キ.　既に耐震工事済み</t>
    <rPh sb="3" eb="4">
      <t>スデ</t>
    </rPh>
    <rPh sb="5" eb="7">
      <t>タイシン</t>
    </rPh>
    <rPh sb="7" eb="9">
      <t>コウジ</t>
    </rPh>
    <rPh sb="9" eb="10">
      <t>ズ</t>
    </rPh>
    <phoneticPr fontId="7"/>
  </si>
  <si>
    <t>ク.　その他</t>
    <rPh sb="5" eb="6">
      <t>タ</t>
    </rPh>
    <phoneticPr fontId="7"/>
  </si>
  <si>
    <t>　具体的に　：　　　　　　　　　　　　　　　　</t>
    <rPh sb="1" eb="4">
      <t>グタイテキ</t>
    </rPh>
    <phoneticPr fontId="7"/>
  </si>
  <si>
    <t>⑥</t>
    <phoneticPr fontId="7"/>
  </si>
  <si>
    <r>
      <rPr>
        <b/>
        <sz val="11"/>
        <rFont val="ＭＳ Ｐ明朝"/>
        <family val="1"/>
        <charset val="128"/>
      </rPr>
      <t>今後の耐震化予定
について</t>
    </r>
    <r>
      <rPr>
        <sz val="11"/>
        <rFont val="ＭＳ Ｐ明朝"/>
        <family val="1"/>
        <charset val="128"/>
      </rPr>
      <t xml:space="preserve">
</t>
    </r>
    <rPh sb="0" eb="2">
      <t>コンゴ</t>
    </rPh>
    <rPh sb="3" eb="6">
      <t>タイシンカ</t>
    </rPh>
    <rPh sb="6" eb="8">
      <t>ヨテイ</t>
    </rPh>
    <phoneticPr fontId="7"/>
  </si>
  <si>
    <r>
      <t>今後の耐震化予定　：　</t>
    </r>
    <r>
      <rPr>
        <u/>
        <sz val="11"/>
        <color indexed="8"/>
        <rFont val="ＭＳ Ｐ明朝"/>
        <family val="1"/>
        <charset val="128"/>
      </rPr>
      <t>１～５の中から、最もあてはまるものにチェック</t>
    </r>
    <r>
      <rPr>
        <u/>
        <sz val="11"/>
        <color indexed="8"/>
        <rFont val="ＭＳ 明朝"/>
        <family val="1"/>
        <charset val="128"/>
      </rPr>
      <t>☑</t>
    </r>
    <r>
      <rPr>
        <u/>
        <sz val="11"/>
        <color indexed="8"/>
        <rFont val="ＭＳ Ｐ明朝"/>
        <family val="1"/>
        <charset val="128"/>
      </rPr>
      <t>してください。</t>
    </r>
    <phoneticPr fontId="7"/>
  </si>
  <si>
    <t>1．改修中</t>
    <rPh sb="2" eb="5">
      <t>カイシュウチュウ</t>
    </rPh>
    <phoneticPr fontId="7"/>
  </si>
  <si>
    <t>2．平成２５年度の間に耐震改修終了予定</t>
    <rPh sb="2" eb="4">
      <t>ヘイセイ</t>
    </rPh>
    <rPh sb="6" eb="8">
      <t>ネンド</t>
    </rPh>
    <rPh sb="9" eb="10">
      <t>アイダ</t>
    </rPh>
    <rPh sb="11" eb="13">
      <t>タイシン</t>
    </rPh>
    <rPh sb="13" eb="15">
      <t>カイシュウ</t>
    </rPh>
    <rPh sb="15" eb="17">
      <t>シュウリョウ</t>
    </rPh>
    <rPh sb="17" eb="19">
      <t>ヨテイ</t>
    </rPh>
    <phoneticPr fontId="7"/>
  </si>
  <si>
    <t>3．診断予定　（実施時期：　　　　　年　　　月）</t>
    <rPh sb="2" eb="4">
      <t>シンダン</t>
    </rPh>
    <rPh sb="4" eb="6">
      <t>ヨテイ</t>
    </rPh>
    <rPh sb="8" eb="10">
      <t>ジッシ</t>
    </rPh>
    <rPh sb="10" eb="12">
      <t>ジキ</t>
    </rPh>
    <rPh sb="18" eb="19">
      <t>ネン</t>
    </rPh>
    <rPh sb="22" eb="23">
      <t>ツキ</t>
    </rPh>
    <phoneticPr fontId="7"/>
  </si>
  <si>
    <t>4．廃止予定　（廃止時期：　　　　　年　　　月）</t>
    <rPh sb="2" eb="4">
      <t>ハイシ</t>
    </rPh>
    <rPh sb="4" eb="6">
      <t>ヨテイ</t>
    </rPh>
    <rPh sb="8" eb="10">
      <t>ハイシ</t>
    </rPh>
    <rPh sb="10" eb="12">
      <t>ジキ</t>
    </rPh>
    <rPh sb="18" eb="19">
      <t>ネン</t>
    </rPh>
    <rPh sb="22" eb="23">
      <t>ツキ</t>
    </rPh>
    <phoneticPr fontId="7"/>
  </si>
  <si>
    <t>5．上記以外</t>
    <rPh sb="2" eb="4">
      <t>ジョウキ</t>
    </rPh>
    <rPh sb="4" eb="6">
      <t>イガイ</t>
    </rPh>
    <phoneticPr fontId="7"/>
  </si>
  <si>
    <r>
      <t>ア～クの中から、最もあてはまる理由を一つチェック</t>
    </r>
    <r>
      <rPr>
        <u/>
        <sz val="11"/>
        <color indexed="8"/>
        <rFont val="ＭＳ 明朝"/>
        <family val="1"/>
        <charset val="128"/>
      </rPr>
      <t>☑</t>
    </r>
    <r>
      <rPr>
        <u/>
        <sz val="11"/>
        <color indexed="8"/>
        <rFont val="ＭＳ Ｐ明朝"/>
        <family val="1"/>
        <charset val="128"/>
      </rPr>
      <t>してください。</t>
    </r>
    <rPh sb="8" eb="9">
      <t>モット</t>
    </rPh>
    <rPh sb="15" eb="17">
      <t>リユウ</t>
    </rPh>
    <rPh sb="18" eb="19">
      <t>ヒト</t>
    </rPh>
    <phoneticPr fontId="7"/>
  </si>
  <si>
    <t>ア.　地方自治体において、耐震工事経費確保困難</t>
    <rPh sb="3" eb="5">
      <t>チホウ</t>
    </rPh>
    <rPh sb="5" eb="8">
      <t>ジチタイ</t>
    </rPh>
    <rPh sb="13" eb="15">
      <t>タイシン</t>
    </rPh>
    <rPh sb="15" eb="17">
      <t>コウジ</t>
    </rPh>
    <rPh sb="17" eb="19">
      <t>ケイヒ</t>
    </rPh>
    <rPh sb="19" eb="21">
      <t>カクホ</t>
    </rPh>
    <rPh sb="21" eb="23">
      <t>コンナン</t>
    </rPh>
    <phoneticPr fontId="7"/>
  </si>
  <si>
    <t>イ.　法人において、耐震工事経費確保困難</t>
    <rPh sb="3" eb="5">
      <t>ホウジン</t>
    </rPh>
    <rPh sb="10" eb="12">
      <t>タイシン</t>
    </rPh>
    <rPh sb="12" eb="14">
      <t>コウジ</t>
    </rPh>
    <rPh sb="14" eb="16">
      <t>ケイヒ</t>
    </rPh>
    <rPh sb="16" eb="18">
      <t>カクホ</t>
    </rPh>
    <rPh sb="18" eb="20">
      <t>コンナン</t>
    </rPh>
    <phoneticPr fontId="7"/>
  </si>
  <si>
    <t>　（別表）</t>
  </si>
  <si>
    <t>施設種別一覧</t>
  </si>
  <si>
    <t>（２－１）障害福祉サービス事業所（療養介護を実施する事業所）</t>
  </si>
  <si>
    <t>（２－２）障害福祉サービス事業所（生活介護を実施する事業所）</t>
  </si>
  <si>
    <t>（２－３）障害福祉サービス事業所（短期入所を実施する事業所）</t>
  </si>
  <si>
    <t>（２－４）障害福祉サービス事業所（自立訓練(機能訓練)を実施する事業所）</t>
  </si>
  <si>
    <t>（２－５）障害福祉サービス事業所（自立訓練(生活訓練)を実施する事業所）</t>
  </si>
  <si>
    <t>（２－６）障害福祉サービス事業所（宿泊型自立訓練を実施する事業所）</t>
  </si>
  <si>
    <t>（２－７）障害福祉サービス事業所（就労移行支援を実施する事業所）</t>
  </si>
  <si>
    <t>（２－８）障害福祉サービス事業所（就労継続支援(Ａ型)を実施する事業所）</t>
  </si>
  <si>
    <t>（２－９）障害福祉サービス事業所（就労継続支援(Ｂ型)を実施する事業所）</t>
  </si>
  <si>
    <t>（２－１０）障害者支援施設（生活介護又は自立訓練を行うものに限る）</t>
  </si>
  <si>
    <t>（２－１１）障害者支援施設（（２－１０）以外）</t>
  </si>
  <si>
    <t>（２－１２）（旧児童デイサービスを実施していた事業所のうち）児童発達支援</t>
  </si>
  <si>
    <t>（２－１３）（旧児童デイサービスを実施していた事業所のうち）放課後等デイサービス</t>
  </si>
  <si>
    <t>（２－１４）補装具製作施設</t>
  </si>
  <si>
    <t>（２－１５）盲導犬訓練施設</t>
  </si>
  <si>
    <t>（２－１６）点字図書館</t>
  </si>
  <si>
    <t>（２－１７）聴覚障害者情報提供施設</t>
  </si>
  <si>
    <t>（２－１８）旧知的障害児施設（入所）</t>
  </si>
  <si>
    <t>（２－１９）旧知的障害児通園施設（通所）</t>
  </si>
  <si>
    <t>（２－２０）旧盲ろうあ児施設（入所）</t>
  </si>
  <si>
    <t>（２－２１）旧難聴幼児通園施設（通所）</t>
  </si>
  <si>
    <t>（２－２２）旧肢体不自由児施設（入所）</t>
  </si>
  <si>
    <t>（２－２３）旧肢体不自由児通園施設（通所）</t>
  </si>
  <si>
    <t>（２－２４）旧重症心身障害児施設（入所）</t>
  </si>
  <si>
    <t>（２－２５）旧重症心身障害児（者）通園事業施設（通所）</t>
  </si>
  <si>
    <t>（２－２６）福祉ホーム（身体・精神Ａ）</t>
  </si>
  <si>
    <t>（２－２７）地域活動支援センター</t>
  </si>
  <si>
    <t>（２－２８）盲人ホーム</t>
  </si>
  <si>
    <t>社会福祉事業等の事業所用</t>
  </si>
  <si>
    <t>社会保険及び労働保険への加入状況にかかる確認票</t>
    <phoneticPr fontId="118"/>
  </si>
  <si>
    <t>貴事業所の現状等について、下記の項目に回答してください。</t>
  </si>
  <si>
    <r>
      <t>Ⅰ．現在、厚生年金保険・健康保険に加入していますか。
　　（該当する番号に</t>
    </r>
    <r>
      <rPr>
        <sz val="11"/>
        <color indexed="8"/>
        <rFont val="ＭＳ 明朝"/>
        <family val="1"/>
        <charset val="128"/>
      </rPr>
      <t>☑チェック</t>
    </r>
    <r>
      <rPr>
        <sz val="11"/>
        <color indexed="8"/>
        <rFont val="ＭＳ ゴシック"/>
        <family val="3"/>
        <charset val="128"/>
      </rPr>
      <t>を付してください。また、必要事項をご記入ください。）</t>
    </r>
    <phoneticPr fontId="118"/>
  </si>
  <si>
    <t>加入状況</t>
  </si>
  <si>
    <t>加入している。　→下記のいずれかの書類の写しを提出してください。（提示も可）</t>
    <phoneticPr fontId="118"/>
  </si>
  <si>
    <t>●保険料の領収証書　　　　　　　　　●社会保険料納入証明書　</t>
  </si>
  <si>
    <t>●社会保険料納入確認書　　　</t>
  </si>
  <si>
    <t>●健康保険・厚生年金保険資格取得確認および標準報酬決定通知書</t>
  </si>
  <si>
    <t>●健康保険・厚生年金保険適用通知書</t>
  </si>
  <si>
    <t>※上記書類を所持していない場合には事業所整理記号を下記に記載するのみで可。</t>
  </si>
  <si>
    <t>（本社等にて加入手続が行われている場合も事業所整理記号を下記に記載するのみで可。）</t>
  </si>
  <si>
    <t>現在、加入手続中である。</t>
  </si>
  <si>
    <t>今後、加入手続を行う。</t>
  </si>
  <si>
    <t>（申請から３か月以内に適用要件（法人事業所または従業員５人以上の個人事業所）に該当する予定の場合を含む。）</t>
  </si>
  <si>
    <t>令和（ 　 ）年（ 　 ）月頃に手続予定。（申請から３か月以内の年月をご記入ください。）</t>
    <phoneticPr fontId="7"/>
  </si>
  <si>
    <t>適用要件に該当しない。（個人事業所（法人ではない事業所）であって従業員が４名以下の場合。申請から３か月以内に適用要件に該当する予定がない。）</t>
  </si>
  <si>
    <t>適用要件に該当するか不明である。</t>
  </si>
  <si>
    <t>（個人事業所（法人ではない事業所）であって、正社員と、正社員以外で１週間の所定労働時間及び１か月の所定労働日数が同じ事業所で同様の業務に従事している正社員の４分の３以上である者との合計が５人以上か不明な場合。）</t>
    <phoneticPr fontId="118"/>
  </si>
  <si>
    <t>Ⅱ．現在、労働者災害補償保険・雇用保険に加入していますか。
　　（該当する番号に☑チェックを付してください。また、必要事項をご記入ください。）</t>
    <phoneticPr fontId="118"/>
  </si>
  <si>
    <t>加入している。　→下記のいずれかの書類の写しを提出してください。（提示も可）</t>
  </si>
  <si>
    <t>●労働保険概算・確定保険料申告書</t>
    <phoneticPr fontId="118"/>
  </si>
  <si>
    <t>●納付書・領収証等　　　　　　　　●保険関係成立届</t>
  </si>
  <si>
    <t>※上記書類を所持していない場合には労働保険番号を下記に記載するのみで可。</t>
    <phoneticPr fontId="118"/>
  </si>
  <si>
    <t>（本社等にて加入手続が行われている場合も労働保険番号を下記に記載するのみで可。）</t>
  </si>
  <si>
    <t>－</t>
  </si>
  <si>
    <t>今後、加入手続を行う。</t>
    <phoneticPr fontId="118"/>
  </si>
  <si>
    <t>（申請から３か月以内に従業員（パート・アルバイトを含む）を雇う予定がある場合を含む。）</t>
    <phoneticPr fontId="118"/>
  </si>
  <si>
    <r>
      <t xml:space="preserve">令和（　）年（ </t>
    </r>
    <r>
      <rPr>
        <sz val="10"/>
        <color indexed="8"/>
        <rFont val="HG創英角ﾎﾟｯﾌﾟ体"/>
        <family val="3"/>
        <charset val="128"/>
      </rPr>
      <t>　</t>
    </r>
    <r>
      <rPr>
        <sz val="10"/>
        <color indexed="8"/>
        <rFont val="ＭＳ ゴシック"/>
        <family val="3"/>
        <charset val="128"/>
      </rPr>
      <t>）月頃に手続予定。（申請から３か月以内の年月をご記入ください。）</t>
    </r>
    <phoneticPr fontId="118"/>
  </si>
  <si>
    <t>適用要件に該当しない。（事業主・役員・同居の親族のみで経営、従業員（パート・アルバイトを含む）がいない、申請から３か月以内に従業員を雇う予定がない。）</t>
  </si>
  <si>
    <r>
      <t>回答年月日　</t>
    </r>
    <r>
      <rPr>
        <sz val="11"/>
        <color indexed="8"/>
        <rFont val="ＭＳ Ｐゴシック"/>
        <family val="3"/>
        <charset val="128"/>
      </rPr>
      <t>　令和　　　年　　　月　　　日</t>
    </r>
    <phoneticPr fontId="7"/>
  </si>
  <si>
    <t>事 業 所 名 称</t>
    <phoneticPr fontId="118"/>
  </si>
  <si>
    <t>事業所  所在地</t>
    <phoneticPr fontId="118"/>
  </si>
  <si>
    <t>会社等法人番号</t>
    <phoneticPr fontId="118"/>
  </si>
  <si>
    <t>電　話　番　号</t>
    <phoneticPr fontId="118"/>
  </si>
  <si>
    <t>※　事業主の皆様には、全ての法令を遵守していただきたいと考えています。社会保険・労働保険の適用が確認できない場合は、厚生労働省からの依頼に基づき、厚生労働省に情報提供いたします。</t>
  </si>
  <si>
    <t>※　社会保険・労働保険の適用促進以外の目的では使用いたしません。</t>
  </si>
  <si>
    <t>　　　　　　　　届出者　氏名</t>
    <rPh sb="8" eb="10">
      <t>トドケデ</t>
    </rPh>
    <rPh sb="10" eb="11">
      <t>シャ</t>
    </rPh>
    <rPh sb="12" eb="14">
      <t>シメイ</t>
    </rPh>
    <phoneticPr fontId="7"/>
  </si>
  <si>
    <r>
      <t>　　</t>
    </r>
    <r>
      <rPr>
        <sz val="9"/>
        <rFont val="ＭＳ Ｐゴシック"/>
        <family val="3"/>
        <charset val="128"/>
      </rPr>
      <t>（法人の場合は名称）</t>
    </r>
    <rPh sb="3" eb="5">
      <t>ホウジン</t>
    </rPh>
    <rPh sb="6" eb="8">
      <t>バアイ</t>
    </rPh>
    <rPh sb="9" eb="11">
      <t>メイショウ</t>
    </rPh>
    <phoneticPr fontId="7"/>
  </si>
  <si>
    <t>事業開始届</t>
    <rPh sb="0" eb="2">
      <t>ジギョウ</t>
    </rPh>
    <rPh sb="2" eb="4">
      <t>カイシ</t>
    </rPh>
    <rPh sb="4" eb="5">
      <t>トドケ</t>
    </rPh>
    <phoneticPr fontId="7"/>
  </si>
  <si>
    <t>このたび、標記の事業を開始しますので、下記により届け出ます。</t>
    <rPh sb="5" eb="7">
      <t>ヒョウキ</t>
    </rPh>
    <rPh sb="8" eb="10">
      <t>ジギョウ</t>
    </rPh>
    <rPh sb="11" eb="13">
      <t>カイシ</t>
    </rPh>
    <rPh sb="19" eb="21">
      <t>カキ</t>
    </rPh>
    <rPh sb="24" eb="25">
      <t>トド</t>
    </rPh>
    <rPh sb="26" eb="27">
      <t>デ</t>
    </rPh>
    <phoneticPr fontId="7"/>
  </si>
  <si>
    <t>記</t>
    <rPh sb="0" eb="1">
      <t>キ</t>
    </rPh>
    <phoneticPr fontId="7"/>
  </si>
  <si>
    <t>事業</t>
    <rPh sb="0" eb="2">
      <t>ジギョウ</t>
    </rPh>
    <phoneticPr fontId="7"/>
  </si>
  <si>
    <t>種類</t>
    <rPh sb="0" eb="2">
      <t>シュルイ</t>
    </rPh>
    <phoneticPr fontId="7"/>
  </si>
  <si>
    <t>内容</t>
    <rPh sb="0" eb="2">
      <t>ナイヨウ</t>
    </rPh>
    <phoneticPr fontId="7"/>
  </si>
  <si>
    <t>経営者</t>
    <rPh sb="0" eb="3">
      <t>ケイエイシャ</t>
    </rPh>
    <phoneticPr fontId="7"/>
  </si>
  <si>
    <t>氏名（法人の場合は名称）</t>
    <rPh sb="0" eb="2">
      <t>シメイ</t>
    </rPh>
    <rPh sb="3" eb="5">
      <t>ホウジン</t>
    </rPh>
    <rPh sb="6" eb="8">
      <t>バアイ</t>
    </rPh>
    <rPh sb="9" eb="11">
      <t>メイショウ</t>
    </rPh>
    <phoneticPr fontId="7"/>
  </si>
  <si>
    <r>
      <t>（法人の場合は主たる事務所の所在地</t>
    </r>
    <r>
      <rPr>
        <sz val="8"/>
        <rFont val="ＭＳ Ｐゴシック"/>
        <family val="3"/>
        <charset val="128"/>
      </rPr>
      <t>）</t>
    </r>
    <rPh sb="1" eb="3">
      <t>ホウジン</t>
    </rPh>
    <rPh sb="4" eb="6">
      <t>バアイ</t>
    </rPh>
    <rPh sb="7" eb="8">
      <t>シュ</t>
    </rPh>
    <rPh sb="10" eb="12">
      <t>ジム</t>
    </rPh>
    <rPh sb="12" eb="13">
      <t>ショ</t>
    </rPh>
    <rPh sb="14" eb="17">
      <t>ショザイチ</t>
    </rPh>
    <phoneticPr fontId="7"/>
  </si>
  <si>
    <t>条例、定款その他の基本約款</t>
    <rPh sb="0" eb="2">
      <t>ジョウレイ</t>
    </rPh>
    <rPh sb="3" eb="5">
      <t>テイカン</t>
    </rPh>
    <rPh sb="7" eb="8">
      <t>タ</t>
    </rPh>
    <rPh sb="9" eb="11">
      <t>キホン</t>
    </rPh>
    <rPh sb="11" eb="13">
      <t>ヤッカン</t>
    </rPh>
    <phoneticPr fontId="7"/>
  </si>
  <si>
    <t>職員の職種</t>
    <rPh sb="0" eb="2">
      <t>ショクイン</t>
    </rPh>
    <rPh sb="3" eb="5">
      <t>ショクシュ</t>
    </rPh>
    <phoneticPr fontId="7"/>
  </si>
  <si>
    <t>職員の定数</t>
    <rPh sb="0" eb="2">
      <t>ショクイン</t>
    </rPh>
    <rPh sb="3" eb="5">
      <t>テイスウ</t>
    </rPh>
    <phoneticPr fontId="7"/>
  </si>
  <si>
    <t>事業所運営・管理の統括</t>
    <rPh sb="0" eb="3">
      <t>ジギョウショ</t>
    </rPh>
    <rPh sb="3" eb="5">
      <t>ウンエイ</t>
    </rPh>
    <rPh sb="6" eb="8">
      <t>カンリ</t>
    </rPh>
    <rPh sb="9" eb="11">
      <t>トウカツ</t>
    </rPh>
    <phoneticPr fontId="7"/>
  </si>
  <si>
    <t>人</t>
    <rPh sb="0" eb="1">
      <t>ニン</t>
    </rPh>
    <phoneticPr fontId="7"/>
  </si>
  <si>
    <t>（うち兼務</t>
    <rPh sb="3" eb="5">
      <t>ケンム</t>
    </rPh>
    <phoneticPr fontId="7"/>
  </si>
  <si>
    <t>人）</t>
    <rPh sb="0" eb="1">
      <t>ニン</t>
    </rPh>
    <phoneticPr fontId="7"/>
  </si>
  <si>
    <t>利用者の処遇に関する計画</t>
    <rPh sb="0" eb="3">
      <t>リヨウシャ</t>
    </rPh>
    <rPh sb="4" eb="6">
      <t>ショグウ</t>
    </rPh>
    <rPh sb="7" eb="8">
      <t>カン</t>
    </rPh>
    <rPh sb="10" eb="12">
      <t>ケイカク</t>
    </rPh>
    <phoneticPr fontId="7"/>
  </si>
  <si>
    <t>児童指導員・保育士</t>
    <rPh sb="0" eb="2">
      <t>ジドウ</t>
    </rPh>
    <rPh sb="2" eb="5">
      <t>シドウイン</t>
    </rPh>
    <rPh sb="6" eb="9">
      <t>ホイクシ</t>
    </rPh>
    <phoneticPr fontId="7"/>
  </si>
  <si>
    <t>利用者への指導・支援</t>
    <rPh sb="0" eb="3">
      <t>リヨウシャ</t>
    </rPh>
    <rPh sb="5" eb="7">
      <t>シドウ</t>
    </rPh>
    <rPh sb="8" eb="10">
      <t>シエン</t>
    </rPh>
    <phoneticPr fontId="7"/>
  </si>
  <si>
    <t>機能訓練担当職員</t>
    <rPh sb="0" eb="2">
      <t>キノウ</t>
    </rPh>
    <rPh sb="2" eb="4">
      <t>クンレン</t>
    </rPh>
    <rPh sb="4" eb="6">
      <t>タントウ</t>
    </rPh>
    <rPh sb="6" eb="8">
      <t>ショクイン</t>
    </rPh>
    <phoneticPr fontId="7"/>
  </si>
  <si>
    <t>日常生活を営むのに必要な機能訓練を行う</t>
    <rPh sb="0" eb="2">
      <t>ニチジョウ</t>
    </rPh>
    <rPh sb="2" eb="4">
      <t>セイカツ</t>
    </rPh>
    <rPh sb="5" eb="6">
      <t>イトナ</t>
    </rPh>
    <rPh sb="9" eb="11">
      <t>ヒツヨウ</t>
    </rPh>
    <rPh sb="12" eb="14">
      <t>キノウ</t>
    </rPh>
    <rPh sb="14" eb="16">
      <t>クンレン</t>
    </rPh>
    <rPh sb="17" eb="18">
      <t>オコナ</t>
    </rPh>
    <phoneticPr fontId="7"/>
  </si>
  <si>
    <t>利用委児童の体調確認・医療的ケアの実施</t>
    <rPh sb="0" eb="2">
      <t>リヨウ</t>
    </rPh>
    <rPh sb="2" eb="3">
      <t>イ</t>
    </rPh>
    <rPh sb="3" eb="5">
      <t>ジドウ</t>
    </rPh>
    <rPh sb="6" eb="8">
      <t>タイチョウ</t>
    </rPh>
    <rPh sb="8" eb="10">
      <t>カクニン</t>
    </rPh>
    <rPh sb="11" eb="14">
      <t>イリョウテキ</t>
    </rPh>
    <rPh sb="17" eb="19">
      <t>ジッシ</t>
    </rPh>
    <phoneticPr fontId="7"/>
  </si>
  <si>
    <t>医師</t>
    <rPh sb="0" eb="2">
      <t>イシ</t>
    </rPh>
    <phoneticPr fontId="7"/>
  </si>
  <si>
    <t>利用児童の体調確認および助言・指導</t>
    <rPh sb="0" eb="2">
      <t>リヨウ</t>
    </rPh>
    <rPh sb="2" eb="4">
      <t>ジドウ</t>
    </rPh>
    <rPh sb="5" eb="7">
      <t>タイチョウ</t>
    </rPh>
    <rPh sb="7" eb="9">
      <t>カクニン</t>
    </rPh>
    <rPh sb="12" eb="14">
      <t>ジョゲン</t>
    </rPh>
    <rPh sb="15" eb="17">
      <t>シドウ</t>
    </rPh>
    <phoneticPr fontId="7"/>
  </si>
  <si>
    <t>訪問支援員</t>
    <rPh sb="0" eb="2">
      <t>ホウモン</t>
    </rPh>
    <rPh sb="2" eb="4">
      <t>シエン</t>
    </rPh>
    <rPh sb="4" eb="5">
      <t>イン</t>
    </rPh>
    <phoneticPr fontId="7"/>
  </si>
  <si>
    <t>居宅または保育所等を訪問し、集団生活への適応のために必要な直接支援および間接支援を行う</t>
    <rPh sb="0" eb="2">
      <t>キョタク</t>
    </rPh>
    <rPh sb="5" eb="7">
      <t>ホイク</t>
    </rPh>
    <rPh sb="7" eb="8">
      <t>ショ</t>
    </rPh>
    <rPh sb="8" eb="9">
      <t>トウ</t>
    </rPh>
    <rPh sb="10" eb="12">
      <t>ホウモン</t>
    </rPh>
    <rPh sb="14" eb="16">
      <t>シュウダン</t>
    </rPh>
    <rPh sb="16" eb="18">
      <t>セイカツ</t>
    </rPh>
    <rPh sb="20" eb="22">
      <t>テキオウ</t>
    </rPh>
    <rPh sb="26" eb="28">
      <t>ヒツヨウ</t>
    </rPh>
    <rPh sb="29" eb="31">
      <t>チョクセツ</t>
    </rPh>
    <rPh sb="31" eb="33">
      <t>シエン</t>
    </rPh>
    <rPh sb="36" eb="38">
      <t>カンセツ</t>
    </rPh>
    <rPh sb="38" eb="40">
      <t>シエン</t>
    </rPh>
    <rPh sb="41" eb="42">
      <t>オコナ</t>
    </rPh>
    <phoneticPr fontId="7"/>
  </si>
  <si>
    <t>人</t>
    <phoneticPr fontId="7"/>
  </si>
  <si>
    <t>主な職員の氏名及び経歴</t>
    <rPh sb="0" eb="1">
      <t>オモ</t>
    </rPh>
    <rPh sb="2" eb="4">
      <t>ショクイン</t>
    </rPh>
    <rPh sb="5" eb="7">
      <t>シメイ</t>
    </rPh>
    <rPh sb="7" eb="8">
      <t>オヨ</t>
    </rPh>
    <rPh sb="9" eb="11">
      <t>ケイレキ</t>
    </rPh>
    <phoneticPr fontId="7"/>
  </si>
  <si>
    <t>事業を行おうとする区域</t>
    <rPh sb="0" eb="2">
      <t>ジギョウ</t>
    </rPh>
    <rPh sb="3" eb="4">
      <t>オコナ</t>
    </rPh>
    <rPh sb="9" eb="11">
      <t>クイキ</t>
    </rPh>
    <phoneticPr fontId="7"/>
  </si>
  <si>
    <t>（区市町村の委託事業については区市町村名も含む）</t>
    <rPh sb="1" eb="5">
      <t>クシチョウソン</t>
    </rPh>
    <rPh sb="6" eb="8">
      <t>イタク</t>
    </rPh>
    <rPh sb="8" eb="10">
      <t>ジギョウ</t>
    </rPh>
    <rPh sb="15" eb="16">
      <t>ク</t>
    </rPh>
    <rPh sb="16" eb="19">
      <t>シチョウソン</t>
    </rPh>
    <rPh sb="19" eb="20">
      <t>メイ</t>
    </rPh>
    <rPh sb="21" eb="22">
      <t>フク</t>
    </rPh>
    <phoneticPr fontId="7"/>
  </si>
  <si>
    <t>事業の用に共する施設（短期入所を行おうとする場合）</t>
    <rPh sb="0" eb="2">
      <t>ジギョウ</t>
    </rPh>
    <rPh sb="3" eb="4">
      <t>ヨウ</t>
    </rPh>
    <rPh sb="5" eb="6">
      <t>トモ</t>
    </rPh>
    <rPh sb="8" eb="10">
      <t>シセツ</t>
    </rPh>
    <rPh sb="11" eb="13">
      <t>タンキ</t>
    </rPh>
    <rPh sb="13" eb="15">
      <t>ニュウショ</t>
    </rPh>
    <rPh sb="16" eb="17">
      <t>オコナ</t>
    </rPh>
    <rPh sb="22" eb="24">
      <t>バアイ</t>
    </rPh>
    <phoneticPr fontId="7"/>
  </si>
  <si>
    <t>定員</t>
    <rPh sb="0" eb="2">
      <t>テイイン</t>
    </rPh>
    <phoneticPr fontId="7"/>
  </si>
  <si>
    <t>事業開始予定年月日</t>
    <rPh sb="0" eb="2">
      <t>ジギョウ</t>
    </rPh>
    <rPh sb="2" eb="4">
      <t>カイシ</t>
    </rPh>
    <rPh sb="4" eb="6">
      <t>ヨテイ</t>
    </rPh>
    <rPh sb="6" eb="9">
      <t>ネンガッピ</t>
    </rPh>
    <phoneticPr fontId="7"/>
  </si>
  <si>
    <t>収支予算書及び事業計画書</t>
    <rPh sb="0" eb="2">
      <t>シュウシ</t>
    </rPh>
    <rPh sb="2" eb="5">
      <t>ヨサンショ</t>
    </rPh>
    <rPh sb="5" eb="6">
      <t>オヨ</t>
    </rPh>
    <rPh sb="7" eb="9">
      <t>ジギョウ</t>
    </rPh>
    <rPh sb="9" eb="12">
      <t>ケイカクショ</t>
    </rPh>
    <phoneticPr fontId="7"/>
  </si>
  <si>
    <t>事業所平面図及び部屋別面積表</t>
    <rPh sb="0" eb="3">
      <t>ジギョウショ</t>
    </rPh>
    <rPh sb="3" eb="6">
      <t>ヘイメンズ</t>
    </rPh>
    <rPh sb="6" eb="7">
      <t>オヨ</t>
    </rPh>
    <rPh sb="8" eb="10">
      <t>ヘヤ</t>
    </rPh>
    <rPh sb="10" eb="11">
      <t>ベツ</t>
    </rPh>
    <rPh sb="11" eb="13">
      <t>メンセキ</t>
    </rPh>
    <rPh sb="13" eb="14">
      <t>ヒョウ</t>
    </rPh>
    <phoneticPr fontId="7"/>
  </si>
  <si>
    <t>別紙のとおり</t>
    <phoneticPr fontId="7"/>
  </si>
  <si>
    <t>この紙面は、事業開始の届出を行おうとする方に「参考例」として示すものであり、届出の様式を定めるものではありません。</t>
    <rPh sb="2" eb="4">
      <t>シメン</t>
    </rPh>
    <rPh sb="6" eb="8">
      <t>ジギョウ</t>
    </rPh>
    <rPh sb="8" eb="10">
      <t>カイシ</t>
    </rPh>
    <rPh sb="11" eb="13">
      <t>トドケデ</t>
    </rPh>
    <rPh sb="14" eb="15">
      <t>オコナ</t>
    </rPh>
    <rPh sb="20" eb="21">
      <t>カタ</t>
    </rPh>
    <rPh sb="23" eb="25">
      <t>サンコウ</t>
    </rPh>
    <rPh sb="25" eb="26">
      <t>レイ</t>
    </rPh>
    <rPh sb="30" eb="31">
      <t>シメ</t>
    </rPh>
    <rPh sb="38" eb="40">
      <t>トドケデ</t>
    </rPh>
    <rPh sb="41" eb="43">
      <t>ヨウシキ</t>
    </rPh>
    <rPh sb="44" eb="45">
      <t>サダ</t>
    </rPh>
    <phoneticPr fontId="7"/>
  </si>
  <si>
    <t>収支予算書</t>
    <phoneticPr fontId="7"/>
  </si>
  <si>
    <t>（単位：千円）</t>
    <rPh sb="1" eb="3">
      <t>タンイ</t>
    </rPh>
    <rPh sb="4" eb="6">
      <t>センエン</t>
    </rPh>
    <phoneticPr fontId="129"/>
  </si>
  <si>
    <t>合計</t>
    <rPh sb="0" eb="2">
      <t>ゴウケイ</t>
    </rPh>
    <phoneticPr fontId="129"/>
  </si>
  <si>
    <t>収入見込み</t>
    <rPh sb="0" eb="2">
      <t>シュウニュウ</t>
    </rPh>
    <rPh sb="2" eb="4">
      <t>ミコ</t>
    </rPh>
    <phoneticPr fontId="129"/>
  </si>
  <si>
    <t>利用者見込数
（１日当たり）</t>
    <rPh sb="0" eb="3">
      <t>リヨウシャ</t>
    </rPh>
    <rPh sb="3" eb="5">
      <t>ミコ</t>
    </rPh>
    <rPh sb="5" eb="6">
      <t>スウ</t>
    </rPh>
    <rPh sb="9" eb="10">
      <t>ニチ</t>
    </rPh>
    <rPh sb="10" eb="11">
      <t>ア</t>
    </rPh>
    <phoneticPr fontId="129"/>
  </si>
  <si>
    <t>人</t>
    <rPh sb="0" eb="1">
      <t>ニン</t>
    </rPh>
    <phoneticPr fontId="129"/>
  </si>
  <si>
    <t>開所日数</t>
    <rPh sb="0" eb="2">
      <t>カイショ</t>
    </rPh>
    <rPh sb="2" eb="4">
      <t>ニッスウ</t>
    </rPh>
    <phoneticPr fontId="129"/>
  </si>
  <si>
    <t>月延べ利用者数</t>
    <rPh sb="0" eb="1">
      <t>ツキ</t>
    </rPh>
    <rPh sb="1" eb="2">
      <t>ノ</t>
    </rPh>
    <rPh sb="3" eb="5">
      <t>リヨウ</t>
    </rPh>
    <rPh sb="5" eb="6">
      <t>モノ</t>
    </rPh>
    <rPh sb="6" eb="7">
      <t>カズ</t>
    </rPh>
    <phoneticPr fontId="129"/>
  </si>
  <si>
    <t>算定額（＊）
(１回当たり)</t>
    <rPh sb="0" eb="2">
      <t>サンテイ</t>
    </rPh>
    <rPh sb="2" eb="3">
      <t>ガク</t>
    </rPh>
    <rPh sb="9" eb="10">
      <t>カイ</t>
    </rPh>
    <phoneticPr fontId="129"/>
  </si>
  <si>
    <t>障害児
通所給付費
受入れ額</t>
    <rPh sb="0" eb="2">
      <t>ショウガイ</t>
    </rPh>
    <rPh sb="2" eb="3">
      <t>ジ</t>
    </rPh>
    <rPh sb="4" eb="6">
      <t>ツウショ</t>
    </rPh>
    <rPh sb="6" eb="8">
      <t>キュウフ</t>
    </rPh>
    <rPh sb="8" eb="9">
      <t>ヒ</t>
    </rPh>
    <rPh sb="10" eb="12">
      <t>ウケイレ</t>
    </rPh>
    <rPh sb="13" eb="14">
      <t>ガク</t>
    </rPh>
    <phoneticPr fontId="129"/>
  </si>
  <si>
    <t>合計(Ａ)</t>
    <rPh sb="0" eb="2">
      <t>ゴウケイ</t>
    </rPh>
    <phoneticPr fontId="129"/>
  </si>
  <si>
    <t>支出見込み</t>
    <rPh sb="0" eb="2">
      <t>シシュツ</t>
    </rPh>
    <rPh sb="2" eb="4">
      <t>ミコ</t>
    </rPh>
    <phoneticPr fontId="129"/>
  </si>
  <si>
    <t>人件費</t>
    <rPh sb="0" eb="3">
      <t>ジンケンヒ</t>
    </rPh>
    <phoneticPr fontId="129"/>
  </si>
  <si>
    <t>旅費、交通費</t>
    <rPh sb="0" eb="2">
      <t>リョヒ</t>
    </rPh>
    <rPh sb="3" eb="6">
      <t>コウツウヒ</t>
    </rPh>
    <phoneticPr fontId="129"/>
  </si>
  <si>
    <t>事務所賃借費</t>
    <rPh sb="0" eb="2">
      <t>ジム</t>
    </rPh>
    <rPh sb="2" eb="3">
      <t>ショ</t>
    </rPh>
    <rPh sb="3" eb="5">
      <t>チンシャク</t>
    </rPh>
    <rPh sb="5" eb="6">
      <t>ヒ</t>
    </rPh>
    <phoneticPr fontId="129"/>
  </si>
  <si>
    <t>通信費</t>
    <rPh sb="0" eb="3">
      <t>ツウシンヒ</t>
    </rPh>
    <phoneticPr fontId="129"/>
  </si>
  <si>
    <t>諸経費</t>
    <rPh sb="0" eb="3">
      <t>ショケイヒ</t>
    </rPh>
    <phoneticPr fontId="129"/>
  </si>
  <si>
    <t>合計(Ｂ)</t>
    <rPh sb="0" eb="2">
      <t>ゴウケイ</t>
    </rPh>
    <phoneticPr fontId="129"/>
  </si>
  <si>
    <t>利益(Ａ－Ｂ)</t>
    <rPh sb="0" eb="2">
      <t>リエキ</t>
    </rPh>
    <phoneticPr fontId="129"/>
  </si>
  <si>
    <t>＊　算定額　＝　（　本体報酬　＋　各種加算　）　×　地域区分の単位</t>
    <rPh sb="2" eb="4">
      <t>サンテイ</t>
    </rPh>
    <rPh sb="4" eb="5">
      <t>ガク</t>
    </rPh>
    <rPh sb="10" eb="12">
      <t>ホンタイ</t>
    </rPh>
    <rPh sb="12" eb="14">
      <t>ホウシュウ</t>
    </rPh>
    <rPh sb="17" eb="19">
      <t>カクシュ</t>
    </rPh>
    <rPh sb="19" eb="21">
      <t>カサン</t>
    </rPh>
    <rPh sb="26" eb="28">
      <t>チイキ</t>
    </rPh>
    <rPh sb="28" eb="30">
      <t>クブン</t>
    </rPh>
    <rPh sb="31" eb="33">
      <t>タンイ</t>
    </rPh>
    <phoneticPr fontId="129"/>
  </si>
  <si>
    <t>※　上記の例は、４月から事業開始の例（支出の費目は、もっと細かく記載しても可）</t>
    <rPh sb="2" eb="4">
      <t>ジョウキ</t>
    </rPh>
    <rPh sb="5" eb="6">
      <t>レイ</t>
    </rPh>
    <rPh sb="9" eb="10">
      <t>ツキ</t>
    </rPh>
    <rPh sb="12" eb="14">
      <t>ジギョウ</t>
    </rPh>
    <rPh sb="14" eb="16">
      <t>カイシ</t>
    </rPh>
    <rPh sb="17" eb="18">
      <t>レイ</t>
    </rPh>
    <rPh sb="19" eb="21">
      <t>シシュツ</t>
    </rPh>
    <rPh sb="22" eb="24">
      <t>ヒモク</t>
    </rPh>
    <rPh sb="29" eb="30">
      <t>コマ</t>
    </rPh>
    <rPh sb="32" eb="34">
      <t>キサイ</t>
    </rPh>
    <rPh sb="37" eb="38">
      <t>カ</t>
    </rPh>
    <phoneticPr fontId="129"/>
  </si>
  <si>
    <t>※　障害児通所給付費は、区市町村に請求した月の翌月末に振り込まれます。</t>
    <rPh sb="2" eb="4">
      <t>ショウガイ</t>
    </rPh>
    <rPh sb="4" eb="5">
      <t>ジ</t>
    </rPh>
    <rPh sb="5" eb="7">
      <t>ツウショ</t>
    </rPh>
    <rPh sb="7" eb="9">
      <t>キュウフ</t>
    </rPh>
    <rPh sb="9" eb="10">
      <t>ヒ</t>
    </rPh>
    <rPh sb="12" eb="16">
      <t>クシチョウソン</t>
    </rPh>
    <rPh sb="17" eb="19">
      <t>セイキュウ</t>
    </rPh>
    <rPh sb="21" eb="22">
      <t>ツキ</t>
    </rPh>
    <rPh sb="23" eb="25">
      <t>ヨクゲツ</t>
    </rPh>
    <rPh sb="25" eb="26">
      <t>マツ</t>
    </rPh>
    <rPh sb="27" eb="28">
      <t>フ</t>
    </rPh>
    <rPh sb="29" eb="30">
      <t>コ</t>
    </rPh>
    <phoneticPr fontId="129"/>
  </si>
  <si>
    <t>　　（例：４月サービス提供分は、５月に請求し、６月末に振り込まれます。）</t>
    <rPh sb="3" eb="4">
      <t>レイ</t>
    </rPh>
    <rPh sb="6" eb="7">
      <t>ツキ</t>
    </rPh>
    <rPh sb="11" eb="13">
      <t>テイキョウ</t>
    </rPh>
    <rPh sb="13" eb="14">
      <t>ブン</t>
    </rPh>
    <rPh sb="17" eb="18">
      <t>ツキ</t>
    </rPh>
    <rPh sb="19" eb="21">
      <t>セイキュウ</t>
    </rPh>
    <rPh sb="24" eb="25">
      <t>ツキ</t>
    </rPh>
    <rPh sb="25" eb="26">
      <t>マツ</t>
    </rPh>
    <rPh sb="27" eb="30">
      <t>フリコ</t>
    </rPh>
    <phoneticPr fontId="129"/>
  </si>
  <si>
    <t>※　諸経費には、消耗品費、光熱水費、車両管理費、研修費、宣伝広告費、租税公課、社会保険料、借入金返済、レンタル料等が見込まれます。</t>
    <rPh sb="2" eb="3">
      <t>ショ</t>
    </rPh>
    <rPh sb="3" eb="5">
      <t>ケイヒ</t>
    </rPh>
    <rPh sb="8" eb="10">
      <t>ショウモウ</t>
    </rPh>
    <rPh sb="10" eb="11">
      <t>ヒン</t>
    </rPh>
    <rPh sb="11" eb="12">
      <t>ヒ</t>
    </rPh>
    <rPh sb="13" eb="14">
      <t>ヒカリ</t>
    </rPh>
    <rPh sb="14" eb="15">
      <t>コウネツ</t>
    </rPh>
    <rPh sb="15" eb="16">
      <t>スイ</t>
    </rPh>
    <rPh sb="16" eb="17">
      <t>ヒ</t>
    </rPh>
    <rPh sb="18" eb="20">
      <t>シャリョウ</t>
    </rPh>
    <rPh sb="20" eb="23">
      <t>カンリヒ</t>
    </rPh>
    <rPh sb="24" eb="27">
      <t>ケンシュウヒ</t>
    </rPh>
    <rPh sb="28" eb="30">
      <t>センデン</t>
    </rPh>
    <rPh sb="30" eb="33">
      <t>コウコクヒ</t>
    </rPh>
    <rPh sb="34" eb="36">
      <t>ソゼイ</t>
    </rPh>
    <rPh sb="36" eb="38">
      <t>コウカ</t>
    </rPh>
    <rPh sb="39" eb="41">
      <t>シャカイ</t>
    </rPh>
    <rPh sb="41" eb="43">
      <t>カイホケン</t>
    </rPh>
    <rPh sb="43" eb="44">
      <t>リョウ</t>
    </rPh>
    <rPh sb="45" eb="46">
      <t>シャク</t>
    </rPh>
    <rPh sb="46" eb="48">
      <t>ニュウキン</t>
    </rPh>
    <rPh sb="48" eb="50">
      <t>ヘンサイ</t>
    </rPh>
    <rPh sb="55" eb="56">
      <t>リョウキン</t>
    </rPh>
    <rPh sb="56" eb="57">
      <t>トウ</t>
    </rPh>
    <phoneticPr fontId="129"/>
  </si>
  <si>
    <t>参考【計算の根拠となる基本情報】</t>
    <rPh sb="0" eb="2">
      <t>サンコウ</t>
    </rPh>
    <rPh sb="3" eb="5">
      <t>ケイサン</t>
    </rPh>
    <rPh sb="6" eb="8">
      <t>コンキョ</t>
    </rPh>
    <rPh sb="11" eb="13">
      <t>キホン</t>
    </rPh>
    <rPh sb="13" eb="15">
      <t>ジョウホウ</t>
    </rPh>
    <phoneticPr fontId="3"/>
  </si>
  <si>
    <t>＜給付費に関する情報整理＞</t>
    <rPh sb="1" eb="3">
      <t>キュウフ</t>
    </rPh>
    <rPh sb="3" eb="4">
      <t>ヒ</t>
    </rPh>
    <rPh sb="5" eb="6">
      <t>カン</t>
    </rPh>
    <rPh sb="8" eb="10">
      <t>ジョウホウ</t>
    </rPh>
    <rPh sb="10" eb="12">
      <t>セイリ</t>
    </rPh>
    <phoneticPr fontId="7"/>
  </si>
  <si>
    <t>地域区分</t>
    <rPh sb="0" eb="2">
      <t>チイキ</t>
    </rPh>
    <rPh sb="2" eb="4">
      <t>クブン</t>
    </rPh>
    <phoneticPr fontId="7"/>
  </si>
  <si>
    <t>区分の単位</t>
    <rPh sb="0" eb="2">
      <t>クブン</t>
    </rPh>
    <rPh sb="3" eb="5">
      <t>タンイ</t>
    </rPh>
    <phoneticPr fontId="7"/>
  </si>
  <si>
    <t>事業の種別</t>
    <rPh sb="0" eb="2">
      <t>ジギョウ</t>
    </rPh>
    <rPh sb="3" eb="5">
      <t>シュベツ</t>
    </rPh>
    <phoneticPr fontId="7"/>
  </si>
  <si>
    <t>基本単位</t>
    <rPh sb="0" eb="2">
      <t>キホン</t>
    </rPh>
    <rPh sb="2" eb="4">
      <t>タンイ</t>
    </rPh>
    <phoneticPr fontId="7"/>
  </si>
  <si>
    <t>休日単位</t>
    <rPh sb="0" eb="2">
      <t>キュウジツ</t>
    </rPh>
    <rPh sb="2" eb="4">
      <t>タンイ</t>
    </rPh>
    <phoneticPr fontId="7"/>
  </si>
  <si>
    <t>加算</t>
    <rPh sb="0" eb="2">
      <t>カサン</t>
    </rPh>
    <phoneticPr fontId="7"/>
  </si>
  <si>
    <t>処遇改善</t>
    <rPh sb="0" eb="2">
      <t>ショグウ</t>
    </rPh>
    <rPh sb="2" eb="4">
      <t>カイゼン</t>
    </rPh>
    <phoneticPr fontId="7"/>
  </si>
  <si>
    <t>Ｅメールアドレスの登録　（情報提供用・ＷＡＭ　ＮＥＴ登録用）</t>
    <phoneticPr fontId="7"/>
  </si>
  <si>
    <t>都内で指定を受けている障害児通所支援事業所につきましては以下のＥメールアドレスの登録が必要です。</t>
    <rPh sb="28" eb="30">
      <t>イカ</t>
    </rPh>
    <rPh sb="40" eb="42">
      <t>トウロク</t>
    </rPh>
    <rPh sb="43" eb="45">
      <t>ヒツヨウ</t>
    </rPh>
    <phoneticPr fontId="7"/>
  </si>
  <si>
    <t>Ｅメールアドレス</t>
    <phoneticPr fontId="7"/>
  </si>
  <si>
    <t>目　的</t>
    <rPh sb="0" eb="1">
      <t>メ</t>
    </rPh>
    <rPh sb="2" eb="3">
      <t>テキ</t>
    </rPh>
    <phoneticPr fontId="7"/>
  </si>
  <si>
    <t>【１】事業所</t>
    <phoneticPr fontId="7"/>
  </si>
  <si>
    <t>国からの通知等（例：報酬改定など）の情報提供用</t>
    <rPh sb="22" eb="23">
      <t>ヨウ</t>
    </rPh>
    <phoneticPr fontId="7"/>
  </si>
  <si>
    <t>【２】法人</t>
    <rPh sb="3" eb="5">
      <t>ホウジン</t>
    </rPh>
    <phoneticPr fontId="7"/>
  </si>
  <si>
    <t>ＷＡＭ　ＮＥＴへの登録用</t>
    <rPh sb="9" eb="11">
      <t>トウロク</t>
    </rPh>
    <rPh sb="11" eb="12">
      <t>ヨウ</t>
    </rPh>
    <phoneticPr fontId="7"/>
  </si>
  <si>
    <r>
      <t>◆児童福祉法の改正により、平成３０年４月から障害児通所支援事業等の情報公表制度が創設されました。これは、障害児通所支援事業等の施設・事業者が、事業所等の所在地等の基本情報や苦情対応の状況等の運営情報等を都道府県に報告し、都道府県が確認後に公表する制度です。</t>
    </r>
    <r>
      <rPr>
        <sz val="11"/>
        <color rgb="FFFF0000"/>
        <rFont val="游ゴシック"/>
        <family val="3"/>
        <charset val="128"/>
      </rPr>
      <t>（また、令和6年4月の報酬改定で情報公表未報告減算が新設されました。）</t>
    </r>
    <r>
      <rPr>
        <sz val="11"/>
        <rFont val="游ゴシック"/>
        <family val="3"/>
        <charset val="128"/>
      </rPr>
      <t xml:space="preserve">
　なお、回答いただいたメールアドレスの情報は、東京都から独立行政法人福祉医療機構に提供させていただきますので、あらかじめ御了承の上、御回答いただきますようお願いします。</t>
    </r>
    <rPh sb="132" eb="134">
      <t>レイワ</t>
    </rPh>
    <rPh sb="135" eb="136">
      <t>ネン</t>
    </rPh>
    <rPh sb="137" eb="138">
      <t>ガツ</t>
    </rPh>
    <rPh sb="139" eb="141">
      <t>ホウシュウ</t>
    </rPh>
    <rPh sb="141" eb="143">
      <t>カイテイ</t>
    </rPh>
    <rPh sb="144" eb="146">
      <t>ジョウホウ</t>
    </rPh>
    <rPh sb="146" eb="148">
      <t>コウヒョウ</t>
    </rPh>
    <rPh sb="148" eb="151">
      <t>ミホウコク</t>
    </rPh>
    <rPh sb="151" eb="153">
      <t>ゲンサン</t>
    </rPh>
    <rPh sb="154" eb="156">
      <t>シンセツ</t>
    </rPh>
    <phoneticPr fontId="7"/>
  </si>
  <si>
    <t>★既に情報公表制度に登録済の法人は法人のＥメールアドレスの登録は不要です。</t>
    <phoneticPr fontId="7"/>
  </si>
  <si>
    <t>※ご注意※</t>
    <rPh sb="2" eb="4">
      <t>チュウイ</t>
    </rPh>
    <phoneticPr fontId="7"/>
  </si>
  <si>
    <r>
      <t>(お間違えのないよう、正確に記入してください。)
◆事業所・法人のアドレスとしての登録になりますので、個人のアドレスではなく、必ず</t>
    </r>
    <r>
      <rPr>
        <u val="double"/>
        <sz val="11"/>
        <rFont val="游ゴシック"/>
        <family val="3"/>
        <charset val="128"/>
      </rPr>
      <t>組織のアドレス</t>
    </r>
    <r>
      <rPr>
        <sz val="11"/>
        <rFont val="游ゴシック"/>
        <family val="3"/>
        <charset val="128"/>
      </rPr>
      <t>を登録してください。
◆Ｅメールアドレスが変わったときは、速やかに登録の変更をお願いします</t>
    </r>
    <phoneticPr fontId="7"/>
  </si>
  <si>
    <t>【１】</t>
    <phoneticPr fontId="7"/>
  </si>
  <si>
    <t>事業種別</t>
    <rPh sb="0" eb="2">
      <t>ジギョウ</t>
    </rPh>
    <rPh sb="2" eb="3">
      <t>シュ</t>
    </rPh>
    <rPh sb="3" eb="4">
      <t>ベツ</t>
    </rPh>
    <phoneticPr fontId="7"/>
  </si>
  <si>
    <t>【２】</t>
    <phoneticPr fontId="7"/>
  </si>
  <si>
    <t>【ご提出・お問合せ先】</t>
    <phoneticPr fontId="3"/>
  </si>
  <si>
    <t xml:space="preserve"> （参考）加算届出書類一式</t>
    <rPh sb="2" eb="4">
      <t>サンコウ</t>
    </rPh>
    <rPh sb="5" eb="13">
      <t>カサントドケデショルイイッシキ</t>
    </rPh>
    <phoneticPr fontId="3"/>
  </si>
  <si>
    <t>参考様式1</t>
    <rPh sb="0" eb="2">
      <t>サンコウ</t>
    </rPh>
    <rPh sb="2" eb="4">
      <t>ヨウシキ</t>
    </rPh>
    <phoneticPr fontId="3"/>
  </si>
  <si>
    <t>参考様式2</t>
    <rPh sb="0" eb="2">
      <t>サンコウ</t>
    </rPh>
    <rPh sb="2" eb="4">
      <t>ヨウシキ</t>
    </rPh>
    <phoneticPr fontId="3"/>
  </si>
  <si>
    <t>参考様式3</t>
    <rPh sb="0" eb="2">
      <t>サンコウ</t>
    </rPh>
    <rPh sb="2" eb="4">
      <t>ヨウシキ</t>
    </rPh>
    <phoneticPr fontId="3"/>
  </si>
  <si>
    <t>参考様式4</t>
    <rPh sb="0" eb="2">
      <t>サンコウ</t>
    </rPh>
    <rPh sb="2" eb="4">
      <t>ヨウシキ</t>
    </rPh>
    <phoneticPr fontId="3"/>
  </si>
  <si>
    <t>参考様式8</t>
    <rPh sb="0" eb="2">
      <t>サンコウ</t>
    </rPh>
    <rPh sb="2" eb="4">
      <t>ヨウシキ</t>
    </rPh>
    <phoneticPr fontId="3"/>
  </si>
  <si>
    <t>参考様式9</t>
    <rPh sb="0" eb="2">
      <t>サンコウ</t>
    </rPh>
    <rPh sb="2" eb="4">
      <t>ヨウシキ</t>
    </rPh>
    <phoneticPr fontId="3"/>
  </si>
  <si>
    <t>参考様式12</t>
    <rPh sb="0" eb="2">
      <t>サンコウ</t>
    </rPh>
    <rPh sb="2" eb="4">
      <t>ヨウシキ</t>
    </rPh>
    <phoneticPr fontId="3"/>
  </si>
  <si>
    <t>参考様式4</t>
    <rPh sb="0" eb="4">
      <t>サンコウヨウシキ</t>
    </rPh>
    <phoneticPr fontId="3"/>
  </si>
  <si>
    <t>参考様式5</t>
    <rPh sb="0" eb="2">
      <t>サンコウ</t>
    </rPh>
    <rPh sb="2" eb="4">
      <t>ヨウシキ</t>
    </rPh>
    <phoneticPr fontId="3"/>
  </si>
  <si>
    <t>参考様式6</t>
    <rPh sb="0" eb="2">
      <t>サンコウ</t>
    </rPh>
    <rPh sb="2" eb="4">
      <t>ヨウシキ</t>
    </rPh>
    <phoneticPr fontId="3"/>
  </si>
  <si>
    <t>参考様式7</t>
    <rPh sb="0" eb="2">
      <t>サンコウ</t>
    </rPh>
    <rPh sb="2" eb="4">
      <t>ヨウシキ</t>
    </rPh>
    <phoneticPr fontId="3"/>
  </si>
  <si>
    <t>参考様式10・参考様式11　</t>
    <rPh sb="0" eb="2">
      <t>サンコウ</t>
    </rPh>
    <rPh sb="2" eb="4">
      <t>ヨウシキ</t>
    </rPh>
    <rPh sb="7" eb="9">
      <t>サンコウ</t>
    </rPh>
    <rPh sb="9" eb="11">
      <t>ヨウシキ</t>
    </rPh>
    <phoneticPr fontId="3"/>
  </si>
  <si>
    <t>参考様式13</t>
    <rPh sb="0" eb="2">
      <t>サンコウ</t>
    </rPh>
    <rPh sb="2" eb="4">
      <t>ヨウシキ</t>
    </rPh>
    <phoneticPr fontId="3"/>
  </si>
  <si>
    <t>管理者</t>
    <rPh sb="0" eb="3">
      <t>カンリシャ</t>
    </rPh>
    <phoneticPr fontId="55"/>
  </si>
  <si>
    <t>児童発達支援管理責任者</t>
    <rPh sb="0" eb="2">
      <t>ジドウ</t>
    </rPh>
    <rPh sb="2" eb="6">
      <t>ハッタツシエン</t>
    </rPh>
    <rPh sb="6" eb="8">
      <t>カンリ</t>
    </rPh>
    <rPh sb="8" eb="11">
      <t>セキニンシャ</t>
    </rPh>
    <phoneticPr fontId="55"/>
  </si>
  <si>
    <t>！申請するサービス類型を選択してください</t>
    <rPh sb="1" eb="3">
      <t>シンセイ</t>
    </rPh>
    <rPh sb="9" eb="11">
      <t>ルイケイ</t>
    </rPh>
    <rPh sb="12" eb="14">
      <t>センタク</t>
    </rPh>
    <phoneticPr fontId="55"/>
  </si>
  <si>
    <t>職種①</t>
    <rPh sb="0" eb="2">
      <t>ショクシュ</t>
    </rPh>
    <phoneticPr fontId="55"/>
  </si>
  <si>
    <t>職種②</t>
    <rPh sb="0" eb="2">
      <t>ショクシュ</t>
    </rPh>
    <phoneticPr fontId="55"/>
  </si>
  <si>
    <t>職種③</t>
    <rPh sb="0" eb="2">
      <t>ショクシュ</t>
    </rPh>
    <phoneticPr fontId="55"/>
  </si>
  <si>
    <t>職種④</t>
    <rPh sb="0" eb="2">
      <t>ショクシュ</t>
    </rPh>
    <phoneticPr fontId="55"/>
  </si>
  <si>
    <t>職種⑤</t>
    <rPh sb="0" eb="2">
      <t>ショクシュ</t>
    </rPh>
    <phoneticPr fontId="55"/>
  </si>
  <si>
    <t>職種⑥</t>
    <rPh sb="0" eb="2">
      <t>ショクシュ</t>
    </rPh>
    <phoneticPr fontId="55"/>
  </si>
  <si>
    <t>職種⑦</t>
    <rPh sb="0" eb="2">
      <t>ショクシュ</t>
    </rPh>
    <phoneticPr fontId="55"/>
  </si>
  <si>
    <t>職種⑧</t>
    <rPh sb="0" eb="2">
      <t>ショクシュ</t>
    </rPh>
    <phoneticPr fontId="55"/>
  </si>
  <si>
    <t>職種⑨</t>
    <phoneticPr fontId="55"/>
  </si>
  <si>
    <t>職種⑩</t>
    <phoneticPr fontId="55"/>
  </si>
  <si>
    <t>児童指導員</t>
    <rPh sb="0" eb="2">
      <t>ジドウ</t>
    </rPh>
    <rPh sb="2" eb="5">
      <t>シドウイン</t>
    </rPh>
    <phoneticPr fontId="55"/>
  </si>
  <si>
    <t>保育士</t>
    <rPh sb="0" eb="3">
      <t>ホイクシ</t>
    </rPh>
    <phoneticPr fontId="55"/>
  </si>
  <si>
    <t>機能訓練担当職員</t>
    <rPh sb="0" eb="4">
      <t>キノウクンレン</t>
    </rPh>
    <rPh sb="4" eb="6">
      <t>タントウ</t>
    </rPh>
    <rPh sb="6" eb="8">
      <t>ショクイン</t>
    </rPh>
    <phoneticPr fontId="55"/>
  </si>
  <si>
    <t>看護職員</t>
    <rPh sb="0" eb="4">
      <t>カンゴショクイン</t>
    </rPh>
    <phoneticPr fontId="55"/>
  </si>
  <si>
    <t>その他職員</t>
    <rPh sb="2" eb="3">
      <t>タ</t>
    </rPh>
    <rPh sb="3" eb="5">
      <t>ショクイン</t>
    </rPh>
    <phoneticPr fontId="55"/>
  </si>
  <si>
    <t>嘱託医</t>
    <rPh sb="0" eb="2">
      <t>ショクタク</t>
    </rPh>
    <phoneticPr fontId="55"/>
  </si>
  <si>
    <t>栄養士</t>
    <rPh sb="0" eb="3">
      <t>エイヨウシ</t>
    </rPh>
    <phoneticPr fontId="55"/>
  </si>
  <si>
    <t>調理員</t>
    <rPh sb="0" eb="3">
      <t>チョウリイン</t>
    </rPh>
    <phoneticPr fontId="55"/>
  </si>
  <si>
    <t>訪問支援員</t>
    <rPh sb="0" eb="2">
      <t>ホウモン</t>
    </rPh>
    <rPh sb="2" eb="5">
      <t>シエンイン</t>
    </rPh>
    <phoneticPr fontId="55"/>
  </si>
  <si>
    <t>福祉型障害児入所施設</t>
    <rPh sb="0" eb="3">
      <t>フクシガタ</t>
    </rPh>
    <rPh sb="3" eb="6">
      <t>ショウガイジ</t>
    </rPh>
    <rPh sb="6" eb="8">
      <t>ニュウショ</t>
    </rPh>
    <rPh sb="8" eb="10">
      <t>シセツ</t>
    </rPh>
    <phoneticPr fontId="53"/>
  </si>
  <si>
    <t>医師</t>
    <rPh sb="0" eb="2">
      <t>イシ</t>
    </rPh>
    <phoneticPr fontId="55"/>
  </si>
  <si>
    <t>心理担当職員</t>
    <rPh sb="0" eb="6">
      <t>シンリタントウショクイン</t>
    </rPh>
    <phoneticPr fontId="55"/>
  </si>
  <si>
    <t>医療型障害児入所施設</t>
    <rPh sb="0" eb="2">
      <t>イリョウ</t>
    </rPh>
    <rPh sb="2" eb="3">
      <t>ガタ</t>
    </rPh>
    <rPh sb="3" eb="6">
      <t>ショウガイジ</t>
    </rPh>
    <rPh sb="6" eb="8">
      <t>ニュウショ</t>
    </rPh>
    <rPh sb="8" eb="10">
      <t>シセツ</t>
    </rPh>
    <phoneticPr fontId="53"/>
  </si>
  <si>
    <t>理学療法士又は作業療法士</t>
    <rPh sb="0" eb="5">
      <t>リガクリョウホウシ</t>
    </rPh>
    <rPh sb="5" eb="6">
      <t>マタ</t>
    </rPh>
    <rPh sb="7" eb="12">
      <t>サギョウリョウホウシ</t>
    </rPh>
    <phoneticPr fontId="55"/>
  </si>
  <si>
    <t>職業指導員</t>
    <rPh sb="0" eb="5">
      <t>ショクギョウシドウイン</t>
    </rPh>
    <phoneticPr fontId="5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</si>
</sst>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1">
    <numFmt numFmtId="6" formatCode="&quot;¥&quot;#,##0;[Red]&quot;¥&quot;\-#,##0"/>
    <numFmt numFmtId="176" formatCode="0_ "/>
    <numFmt numFmtId="177" formatCode="[$-409]d;@"/>
    <numFmt numFmtId="178" formatCode="aaa"/>
    <numFmt numFmtId="179" formatCode="0.0_ "/>
    <numFmt numFmtId="180" formatCode="[$-411]ggge&quot;年&quot;m&quot;月&quot;d&quot;日&quot;;@"/>
    <numFmt numFmtId="181" formatCode="[$-411]ggge&quot;年&quot;m&quot;月&quot;&quot;  日&quot;;@"/>
    <numFmt numFmtId="182" formatCode="0_&amp;&quot;人&quot;"/>
    <numFmt numFmtId="183" formatCode="\ @\ &quot; 月&quot;"/>
    <numFmt numFmtId="184" formatCode="0&quot;月&quot;"/>
    <numFmt numFmtId="185" formatCode="#,##0_ ;[Red]\-#,##0\ "/>
  </numFmts>
  <fonts count="140" x14ac:knownFonts="1">
    <font>
      <sz val="11"/>
      <color theme="1"/>
      <name val="游ゴシック"/>
      <family val="2"/>
      <charset val="128"/>
      <scheme val="minor"/>
    </font>
    <font>
      <sz val="18"/>
      <color theme="3"/>
      <name val="游ゴシック Light"/>
      <family val="2"/>
      <charset val="128"/>
      <scheme val="major"/>
    </font>
    <font>
      <sz val="10"/>
      <color theme="1"/>
      <name val="ＭＳ ゴシック"/>
      <family val="3"/>
      <charset val="128"/>
    </font>
    <font>
      <sz val="6"/>
      <name val="游ゴシック"/>
      <family val="2"/>
      <charset val="128"/>
      <scheme val="minor"/>
    </font>
    <font>
      <sz val="6"/>
      <name val="ＭＳ ゴシック"/>
      <family val="3"/>
      <charset val="128"/>
    </font>
    <font>
      <sz val="11"/>
      <name val="ＭＳ Ｐゴシック"/>
      <family val="3"/>
      <charset val="128"/>
    </font>
    <font>
      <sz val="9"/>
      <name val="ＭＳ Ｐゴシック"/>
      <family val="3"/>
      <charset val="128"/>
    </font>
    <font>
      <sz val="6"/>
      <name val="ＭＳ Ｐゴシック"/>
      <family val="3"/>
      <charset val="128"/>
    </font>
    <font>
      <sz val="12"/>
      <name val="ＭＳ Ｐゴシック"/>
      <family val="3"/>
      <charset val="128"/>
    </font>
    <font>
      <sz val="8"/>
      <name val="ＭＳ Ｐゴシック"/>
      <family val="3"/>
      <charset val="128"/>
    </font>
    <font>
      <sz val="8"/>
      <color indexed="10"/>
      <name val="ＭＳ Ｐゴシック"/>
      <family val="3"/>
      <charset val="128"/>
    </font>
    <font>
      <sz val="10"/>
      <color indexed="8"/>
      <name val="ＭＳ Ｐゴシック"/>
      <family val="3"/>
      <charset val="128"/>
    </font>
    <font>
      <sz val="11"/>
      <name val="ＭＳ 明朝"/>
      <family val="1"/>
      <charset val="128"/>
    </font>
    <font>
      <sz val="10"/>
      <name val="ＭＳ 明朝"/>
      <family val="1"/>
      <charset val="128"/>
    </font>
    <font>
      <sz val="10.5"/>
      <name val="ＭＳ 明朝"/>
      <family val="1"/>
      <charset val="128"/>
    </font>
    <font>
      <sz val="9"/>
      <name val="ＭＳ 明朝"/>
      <family val="1"/>
      <charset val="128"/>
    </font>
    <font>
      <sz val="12"/>
      <name val="ＭＳ 明朝"/>
      <family val="1"/>
      <charset val="128"/>
    </font>
    <font>
      <sz val="8"/>
      <name val="ＭＳ 明朝"/>
      <family val="1"/>
      <charset val="128"/>
    </font>
    <font>
      <sz val="7"/>
      <name val="ＭＳ 明朝"/>
      <family val="1"/>
      <charset val="128"/>
    </font>
    <font>
      <sz val="10.5"/>
      <color theme="1"/>
      <name val="ＭＳ 明朝"/>
      <family val="1"/>
      <charset val="128"/>
    </font>
    <font>
      <sz val="11"/>
      <name val="ＭＳ Ｐ明朝"/>
      <family val="1"/>
      <charset val="128"/>
    </font>
    <font>
      <sz val="10"/>
      <name val="ＭＳ Ｐ明朝"/>
      <family val="1"/>
      <charset val="128"/>
    </font>
    <font>
      <b/>
      <sz val="10"/>
      <name val="ＭＳ 明朝"/>
      <family val="1"/>
      <charset val="128"/>
    </font>
    <font>
      <sz val="10"/>
      <color theme="1"/>
      <name val="ＭＳ 明朝"/>
      <family val="1"/>
      <charset val="128"/>
    </font>
    <font>
      <b/>
      <sz val="10"/>
      <name val="ＭＳ Ｐ明朝"/>
      <family val="1"/>
      <charset val="128"/>
    </font>
    <font>
      <sz val="9"/>
      <name val="ＭＳ Ｐ明朝"/>
      <family val="1"/>
      <charset val="128"/>
    </font>
    <font>
      <sz val="10"/>
      <color theme="1"/>
      <name val="ＭＳ Ｐ明朝"/>
      <family val="1"/>
      <charset val="128"/>
    </font>
    <font>
      <sz val="11"/>
      <color theme="1"/>
      <name val="游ゴシック"/>
      <family val="2"/>
      <scheme val="minor"/>
    </font>
    <font>
      <sz val="11"/>
      <color theme="1"/>
      <name val="游ゴシック"/>
      <family val="2"/>
      <charset val="128"/>
      <scheme val="minor"/>
    </font>
    <font>
      <sz val="9"/>
      <name val="BIZ UDP明朝 Medium"/>
      <family val="1"/>
      <charset val="128"/>
    </font>
    <font>
      <sz val="14"/>
      <name val="BIZ UDP明朝 Medium"/>
      <family val="1"/>
      <charset val="128"/>
    </font>
    <font>
      <sz val="9"/>
      <color theme="1"/>
      <name val="BIZ UDP明朝 Medium"/>
      <family val="1"/>
      <charset val="128"/>
    </font>
    <font>
      <sz val="11"/>
      <color theme="1"/>
      <name val="BIZ UDP明朝 Medium"/>
      <family val="1"/>
      <charset val="128"/>
    </font>
    <font>
      <sz val="8"/>
      <color theme="1"/>
      <name val="BIZ UDP明朝 Medium"/>
      <family val="1"/>
      <charset val="128"/>
    </font>
    <font>
      <u/>
      <sz val="9"/>
      <color theme="1"/>
      <name val="BIZ UDP明朝 Medium"/>
      <family val="1"/>
      <charset val="128"/>
    </font>
    <font>
      <sz val="7.5"/>
      <color theme="1"/>
      <name val="BIZ UDP明朝 Medium"/>
      <family val="1"/>
      <charset val="128"/>
    </font>
    <font>
      <sz val="7"/>
      <name val="BIZ UDP明朝 Medium"/>
      <family val="1"/>
      <charset val="128"/>
    </font>
    <font>
      <sz val="11"/>
      <name val="BIZ UDP明朝 Medium"/>
      <family val="1"/>
      <charset val="128"/>
    </font>
    <font>
      <u/>
      <sz val="11"/>
      <color theme="1"/>
      <name val="BIZ UDP明朝 Medium"/>
      <family val="1"/>
      <charset val="128"/>
    </font>
    <font>
      <b/>
      <sz val="11"/>
      <name val="ＭＳ ゴシック"/>
      <family val="3"/>
      <charset val="128"/>
    </font>
    <font>
      <sz val="12"/>
      <name val="ＭＳ ゴシック"/>
      <family val="3"/>
      <charset val="128"/>
    </font>
    <font>
      <sz val="14"/>
      <name val="ＭＳ ゴシック"/>
      <family val="3"/>
      <charset val="128"/>
    </font>
    <font>
      <sz val="11"/>
      <name val="ＭＳ ゴシック"/>
      <family val="3"/>
      <charset val="128"/>
    </font>
    <font>
      <sz val="11"/>
      <color indexed="12"/>
      <name val="ＭＳ ゴシック"/>
      <family val="3"/>
      <charset val="128"/>
    </font>
    <font>
      <sz val="10"/>
      <name val="ＭＳ ゴシック"/>
      <family val="3"/>
      <charset val="128"/>
    </font>
    <font>
      <sz val="18"/>
      <name val="ＭＳ ゴシック"/>
      <family val="3"/>
      <charset val="128"/>
    </font>
    <font>
      <sz val="11"/>
      <color theme="1"/>
      <name val="ＭＳ ゴシック"/>
      <family val="3"/>
      <charset val="128"/>
    </font>
    <font>
      <sz val="10.5"/>
      <color theme="1"/>
      <name val="ＭＳ ゴシック"/>
      <family val="3"/>
      <charset val="128"/>
    </font>
    <font>
      <sz val="6"/>
      <name val="游ゴシック"/>
      <family val="3"/>
      <charset val="128"/>
      <scheme val="minor"/>
    </font>
    <font>
      <strike/>
      <sz val="11"/>
      <color theme="1"/>
      <name val="ＭＳ ゴシック"/>
      <family val="3"/>
      <charset val="128"/>
    </font>
    <font>
      <sz val="14"/>
      <color theme="1"/>
      <name val="ＭＳ Ｐゴシック"/>
      <family val="3"/>
      <charset val="128"/>
    </font>
    <font>
      <sz val="11"/>
      <color theme="1"/>
      <name val="ＭＳ Ｐゴシック"/>
      <family val="3"/>
      <charset val="128"/>
    </font>
    <font>
      <b/>
      <sz val="11"/>
      <name val="ＭＳ 明朝"/>
      <family val="1"/>
      <charset val="128"/>
    </font>
    <font>
      <sz val="10"/>
      <color indexed="8"/>
      <name val="ＭＳ ゴシック"/>
      <family val="3"/>
      <charset val="128"/>
    </font>
    <font>
      <sz val="11"/>
      <color theme="1"/>
      <name val="ＭＳ 明朝"/>
      <family val="1"/>
      <charset val="128"/>
    </font>
    <font>
      <sz val="6"/>
      <name val="游ゴシック"/>
      <family val="3"/>
      <charset val="128"/>
    </font>
    <font>
      <sz val="10"/>
      <color theme="1"/>
      <name val="游ゴシック"/>
      <family val="3"/>
      <charset val="128"/>
      <scheme val="minor"/>
    </font>
    <font>
      <sz val="9"/>
      <name val="ＭＳ ゴシック"/>
      <family val="3"/>
      <charset val="128"/>
    </font>
    <font>
      <sz val="10"/>
      <color theme="0"/>
      <name val="ＭＳ ゴシック"/>
      <family val="3"/>
      <charset val="128"/>
    </font>
    <font>
      <sz val="9"/>
      <color theme="0"/>
      <name val="ＭＳ ゴシック"/>
      <family val="3"/>
      <charset val="128"/>
    </font>
    <font>
      <u/>
      <sz val="9"/>
      <name val="ＭＳ ゴシック"/>
      <family val="3"/>
      <charset val="128"/>
    </font>
    <font>
      <b/>
      <u/>
      <sz val="9"/>
      <name val="ＭＳ ゴシック"/>
      <family val="3"/>
      <charset val="128"/>
    </font>
    <font>
      <b/>
      <sz val="9"/>
      <name val="ＭＳ ゴシック"/>
      <family val="3"/>
      <charset val="128"/>
    </font>
    <font>
      <sz val="14"/>
      <name val="HGｺﾞｼｯｸM"/>
      <family val="3"/>
      <charset val="128"/>
    </font>
    <font>
      <sz val="11"/>
      <name val="HGｺﾞｼｯｸM"/>
      <family val="3"/>
      <charset val="128"/>
    </font>
    <font>
      <b/>
      <sz val="14"/>
      <name val="HGｺﾞｼｯｸM"/>
      <family val="3"/>
      <charset val="128"/>
    </font>
    <font>
      <sz val="8"/>
      <name val="HGｺﾞｼｯｸM"/>
      <family val="3"/>
      <charset val="128"/>
    </font>
    <font>
      <sz val="12"/>
      <name val="HG明朝B"/>
      <family val="1"/>
      <charset val="128"/>
    </font>
    <font>
      <sz val="22"/>
      <name val="ＭＳ ゴシック"/>
      <family val="3"/>
      <charset val="128"/>
    </font>
    <font>
      <sz val="24"/>
      <name val="HG明朝B"/>
      <family val="1"/>
      <charset val="128"/>
    </font>
    <font>
      <b/>
      <u/>
      <sz val="12"/>
      <name val="ＭＳ ゴシック"/>
      <family val="3"/>
      <charset val="128"/>
    </font>
    <font>
      <b/>
      <sz val="12"/>
      <name val="ＭＳ ゴシック"/>
      <family val="3"/>
      <charset val="128"/>
    </font>
    <font>
      <b/>
      <sz val="10"/>
      <name val="ＭＳ Ｐゴシック"/>
      <family val="3"/>
      <charset val="128"/>
    </font>
    <font>
      <u/>
      <sz val="10"/>
      <name val="ＭＳ Ｐゴシック"/>
      <family val="3"/>
      <charset val="128"/>
    </font>
    <font>
      <sz val="10"/>
      <name val="HG明朝B"/>
      <family val="1"/>
      <charset val="128"/>
    </font>
    <font>
      <sz val="10"/>
      <name val="ＭＳ Ｐゴシック"/>
      <family val="3"/>
      <charset val="128"/>
    </font>
    <font>
      <sz val="10.5"/>
      <color rgb="FF000000"/>
      <name val="ＭＳ Ｐ明朝"/>
      <family val="1"/>
      <charset val="128"/>
    </font>
    <font>
      <b/>
      <sz val="12"/>
      <name val="ＭＳ Ｐ明朝"/>
      <family val="1"/>
      <charset val="128"/>
    </font>
    <font>
      <b/>
      <sz val="10.5"/>
      <name val="ＭＳ Ｐ明朝"/>
      <family val="1"/>
      <charset val="128"/>
    </font>
    <font>
      <sz val="10.5"/>
      <name val="ＭＳ Ｐ明朝"/>
      <family val="1"/>
      <charset val="128"/>
    </font>
    <font>
      <sz val="10"/>
      <color rgb="FF000000"/>
      <name val="ＭＳ Ｐ明朝"/>
      <family val="1"/>
      <charset val="128"/>
    </font>
    <font>
      <sz val="11"/>
      <color rgb="FF000000"/>
      <name val="ＭＳ Ｐ明朝"/>
      <family val="1"/>
      <charset val="128"/>
    </font>
    <font>
      <sz val="8"/>
      <color theme="1"/>
      <name val="ＭＳ 明朝"/>
      <family val="1"/>
      <charset val="128"/>
    </font>
    <font>
      <sz val="14"/>
      <name val="ＭＳ 明朝"/>
      <family val="1"/>
      <charset val="128"/>
    </font>
    <font>
      <b/>
      <sz val="12"/>
      <name val="ＭＳ 明朝"/>
      <family val="1"/>
      <charset val="128"/>
    </font>
    <font>
      <sz val="11"/>
      <name val="HGS創英角ｺﾞｼｯｸUB"/>
      <family val="3"/>
      <charset val="128"/>
    </font>
    <font>
      <b/>
      <sz val="18"/>
      <name val="ＭＳ Ｐゴシック"/>
      <family val="3"/>
      <charset val="128"/>
    </font>
    <font>
      <b/>
      <sz val="11"/>
      <name val="ＭＳ Ｐゴシック"/>
      <family val="3"/>
      <charset val="128"/>
    </font>
    <font>
      <b/>
      <u/>
      <sz val="11"/>
      <name val="ＭＳ Ｐゴシック"/>
      <family val="3"/>
      <charset val="128"/>
    </font>
    <font>
      <b/>
      <strike/>
      <sz val="11"/>
      <color indexed="10"/>
      <name val="ＭＳ Ｐゴシック"/>
      <family val="3"/>
      <charset val="128"/>
    </font>
    <font>
      <strike/>
      <sz val="11"/>
      <color indexed="10"/>
      <name val="ＭＳ Ｐゴシック"/>
      <family val="3"/>
      <charset val="128"/>
    </font>
    <font>
      <strike/>
      <sz val="11"/>
      <color indexed="10"/>
      <name val="ＭＳ Ｐ明朝"/>
      <family val="1"/>
      <charset val="128"/>
    </font>
    <font>
      <b/>
      <sz val="8"/>
      <name val="ＭＳ Ｐゴシック"/>
      <family val="3"/>
      <charset val="128"/>
    </font>
    <font>
      <sz val="12"/>
      <name val="ＭＳ Ｐ明朝"/>
      <family val="1"/>
      <charset val="128"/>
    </font>
    <font>
      <sz val="11"/>
      <name val="HGP創英角ｺﾞｼｯｸUB"/>
      <family val="3"/>
      <charset val="128"/>
    </font>
    <font>
      <b/>
      <sz val="11"/>
      <name val="ＭＳ Ｐ明朝"/>
      <family val="1"/>
      <charset val="128"/>
    </font>
    <font>
      <sz val="11"/>
      <color indexed="8"/>
      <name val="ＭＳ Ｐ明朝"/>
      <family val="1"/>
      <charset val="128"/>
    </font>
    <font>
      <sz val="12"/>
      <name val="HGP創英角ｺﾞｼｯｸUB"/>
      <family val="3"/>
      <charset val="128"/>
    </font>
    <font>
      <sz val="14"/>
      <name val="HGP創英角ｺﾞｼｯｸUB"/>
      <family val="3"/>
      <charset val="128"/>
    </font>
    <font>
      <sz val="11"/>
      <color indexed="8"/>
      <name val="HGS創英角ｺﾞｼｯｸUB"/>
      <family val="3"/>
      <charset val="128"/>
    </font>
    <font>
      <sz val="10"/>
      <color indexed="8"/>
      <name val="ＭＳ Ｐ明朝"/>
      <family val="1"/>
      <charset val="128"/>
    </font>
    <font>
      <sz val="11"/>
      <color indexed="8"/>
      <name val="ＭＳ Ｐゴシック"/>
      <family val="3"/>
      <charset val="128"/>
    </font>
    <font>
      <sz val="11"/>
      <color indexed="8"/>
      <name val="HGP創英角ｺﾞｼｯｸUB"/>
      <family val="3"/>
      <charset val="128"/>
    </font>
    <font>
      <sz val="12"/>
      <color indexed="8"/>
      <name val="HGP創英角ｺﾞｼｯｸUB"/>
      <family val="3"/>
      <charset val="128"/>
    </font>
    <font>
      <u/>
      <sz val="11"/>
      <color indexed="8"/>
      <name val="ＭＳ Ｐ明朝"/>
      <family val="1"/>
      <charset val="128"/>
    </font>
    <font>
      <u/>
      <sz val="11"/>
      <color rgb="FFFF0000"/>
      <name val="ＭＳ Ｐ明朝"/>
      <family val="1"/>
      <charset val="128"/>
    </font>
    <font>
      <u/>
      <sz val="11"/>
      <color rgb="FFFF0000"/>
      <name val="ＭＳ 明朝"/>
      <family val="1"/>
      <charset val="128"/>
    </font>
    <font>
      <u/>
      <sz val="10.8"/>
      <color rgb="FFFF0000"/>
      <name val="ＭＳ Ｐ明朝"/>
      <family val="1"/>
      <charset val="128"/>
    </font>
    <font>
      <sz val="9"/>
      <color indexed="8"/>
      <name val="ＭＳ Ｐ明朝"/>
      <family val="1"/>
      <charset val="128"/>
    </font>
    <font>
      <b/>
      <sz val="11"/>
      <color indexed="8"/>
      <name val="ＭＳ Ｐ明朝"/>
      <family val="1"/>
      <charset val="128"/>
    </font>
    <font>
      <u/>
      <sz val="11"/>
      <color indexed="8"/>
      <name val="ＭＳ 明朝"/>
      <family val="1"/>
      <charset val="128"/>
    </font>
    <font>
      <b/>
      <strike/>
      <sz val="11"/>
      <color indexed="10"/>
      <name val="ＭＳ Ｐ明朝"/>
      <family val="1"/>
      <charset val="128"/>
    </font>
    <font>
      <b/>
      <sz val="14"/>
      <name val="ＭＳ Ｐゴシック"/>
      <family val="3"/>
      <charset val="128"/>
    </font>
    <font>
      <b/>
      <sz val="9"/>
      <color indexed="81"/>
      <name val="ＭＳ Ｐゴシック"/>
      <family val="3"/>
      <charset val="128"/>
    </font>
    <font>
      <sz val="9"/>
      <color rgb="FF000000"/>
      <name val="Meiryo UI"/>
      <family val="3"/>
      <charset val="128"/>
    </font>
    <font>
      <sz val="12"/>
      <color theme="1"/>
      <name val="ＭＳ 明朝"/>
      <family val="1"/>
      <charset val="128"/>
    </font>
    <font>
      <sz val="12"/>
      <color indexed="8"/>
      <name val="ＭＳ ゴシック"/>
      <family val="3"/>
      <charset val="128"/>
    </font>
    <font>
      <b/>
      <sz val="12"/>
      <color indexed="8"/>
      <name val="ＭＳ 明朝"/>
      <family val="1"/>
      <charset val="128"/>
    </font>
    <font>
      <sz val="6"/>
      <name val="ＭＳ 明朝"/>
      <family val="1"/>
      <charset val="128"/>
    </font>
    <font>
      <sz val="11"/>
      <color indexed="8"/>
      <name val="ＭＳ ゴシック"/>
      <family val="3"/>
      <charset val="128"/>
    </font>
    <font>
      <sz val="11"/>
      <color indexed="8"/>
      <name val="ＭＳ 明朝"/>
      <family val="1"/>
      <charset val="128"/>
    </font>
    <font>
      <sz val="10"/>
      <color indexed="8"/>
      <name val="Century"/>
      <family val="1"/>
    </font>
    <font>
      <sz val="9"/>
      <color indexed="8"/>
      <name val="ＭＳ ゴシック"/>
      <family val="3"/>
      <charset val="128"/>
    </font>
    <font>
      <sz val="12"/>
      <color indexed="8"/>
      <name val="ＭＳ 明朝"/>
      <family val="1"/>
      <charset val="128"/>
    </font>
    <font>
      <sz val="8"/>
      <color indexed="8"/>
      <name val="ＭＳ ゴシック"/>
      <family val="3"/>
      <charset val="128"/>
    </font>
    <font>
      <sz val="10"/>
      <color indexed="8"/>
      <name val="HG創英角ﾎﾟｯﾌﾟ体"/>
      <family val="3"/>
      <charset val="128"/>
    </font>
    <font>
      <sz val="7"/>
      <name val="ＭＳ Ｐゴシック"/>
      <family val="3"/>
      <charset val="128"/>
    </font>
    <font>
      <i/>
      <sz val="9"/>
      <name val="ＭＳ Ｐゴシック"/>
      <family val="3"/>
      <charset val="128"/>
    </font>
    <font>
      <sz val="11"/>
      <name val="游ゴシック"/>
      <family val="2"/>
      <charset val="128"/>
      <scheme val="minor"/>
    </font>
    <font>
      <sz val="6"/>
      <name val="ＭＳ Ｐ明朝"/>
      <family val="1"/>
      <charset val="128"/>
    </font>
    <font>
      <sz val="12"/>
      <name val="游ゴシック"/>
      <family val="3"/>
      <charset val="128"/>
    </font>
    <font>
      <sz val="11"/>
      <name val="游ゴシック"/>
      <family val="3"/>
      <charset val="128"/>
    </font>
    <font>
      <sz val="11"/>
      <color rgb="FFFF0000"/>
      <name val="游ゴシック"/>
      <family val="3"/>
      <charset val="128"/>
    </font>
    <font>
      <u val="double"/>
      <sz val="11"/>
      <name val="游ゴシック"/>
      <family val="3"/>
      <charset val="128"/>
    </font>
    <font>
      <u/>
      <sz val="11"/>
      <color theme="10"/>
      <name val="游ゴシック"/>
      <family val="2"/>
      <charset val="128"/>
      <scheme val="minor"/>
    </font>
    <font>
      <u/>
      <sz val="8"/>
      <color theme="10"/>
      <name val="游ゴシック"/>
      <family val="2"/>
      <charset val="128"/>
      <scheme val="minor"/>
    </font>
    <font>
      <u/>
      <sz val="8"/>
      <color theme="10"/>
      <name val="BIZ UDP明朝 Medium"/>
      <family val="1"/>
      <charset val="128"/>
    </font>
    <font>
      <sz val="11"/>
      <color theme="1"/>
      <name val="游ゴシック"/>
      <family val="3"/>
      <charset val="128"/>
      <scheme val="minor"/>
    </font>
    <font>
      <sz val="8"/>
      <name val="ＭＳ ゴシック"/>
      <family val="3"/>
      <charset val="128"/>
    </font>
    <font>
      <sz val="11"/>
      <name val="游ゴシック"/>
      <family val="3"/>
      <charset val="128"/>
      <scheme val="minor"/>
    </font>
  </fonts>
  <fills count="11">
    <fill>
      <patternFill patternType="none"/>
    </fill>
    <fill>
      <patternFill patternType="gray125"/>
    </fill>
    <fill>
      <patternFill patternType="solid">
        <fgColor indexed="22"/>
        <bgColor indexed="64"/>
      </patternFill>
    </fill>
    <fill>
      <patternFill patternType="solid">
        <fgColor theme="2"/>
        <bgColor indexed="64"/>
      </patternFill>
    </fill>
    <fill>
      <patternFill patternType="solid">
        <fgColor theme="4" tint="0.79998168889431442"/>
        <bgColor indexed="64"/>
      </patternFill>
    </fill>
    <fill>
      <patternFill patternType="solid">
        <fgColor rgb="FFFFFF00"/>
        <bgColor indexed="64"/>
      </patternFill>
    </fill>
    <fill>
      <patternFill patternType="solid">
        <fgColor theme="0"/>
        <bgColor indexed="64"/>
      </patternFill>
    </fill>
    <fill>
      <patternFill patternType="solid">
        <fgColor theme="8" tint="0.79998168889431442"/>
        <bgColor indexed="64"/>
      </patternFill>
    </fill>
    <fill>
      <patternFill patternType="solid">
        <fgColor indexed="9"/>
        <bgColor indexed="64"/>
      </patternFill>
    </fill>
    <fill>
      <patternFill patternType="solid">
        <fgColor theme="5" tint="0.79998168889431442"/>
        <bgColor indexed="64"/>
      </patternFill>
    </fill>
    <fill>
      <patternFill patternType="solid">
        <fgColor theme="7" tint="0.79998168889431442"/>
        <bgColor indexed="64"/>
      </patternFill>
    </fill>
  </fills>
  <borders count="201">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top style="thin">
        <color indexed="64"/>
      </top>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style="dotted">
        <color indexed="64"/>
      </top>
      <bottom style="thin">
        <color indexed="64"/>
      </bottom>
      <diagonal/>
    </border>
    <border>
      <left/>
      <right/>
      <top style="dotted">
        <color indexed="64"/>
      </top>
      <bottom style="thin">
        <color indexed="64"/>
      </bottom>
      <diagonal/>
    </border>
    <border>
      <left style="thin">
        <color indexed="64"/>
      </left>
      <right/>
      <top style="dotted">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dotted">
        <color indexed="64"/>
      </bottom>
      <diagonal/>
    </border>
    <border>
      <left/>
      <right/>
      <top style="thin">
        <color indexed="64"/>
      </top>
      <bottom style="dotted">
        <color indexed="64"/>
      </bottom>
      <diagonal/>
    </border>
    <border>
      <left style="thin">
        <color indexed="64"/>
      </left>
      <right/>
      <top style="thin">
        <color indexed="64"/>
      </top>
      <bottom style="dotted">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top style="thin">
        <color indexed="64"/>
      </top>
      <bottom/>
      <diagonal/>
    </border>
    <border>
      <left/>
      <right style="medium">
        <color indexed="64"/>
      </right>
      <top/>
      <bottom style="thin">
        <color indexed="64"/>
      </bottom>
      <diagonal/>
    </border>
    <border>
      <left/>
      <right style="medium">
        <color indexed="64"/>
      </right>
      <top/>
      <bottom/>
      <diagonal/>
    </border>
    <border>
      <left/>
      <right style="thin">
        <color indexed="64"/>
      </right>
      <top style="thin">
        <color indexed="64"/>
      </top>
      <bottom style="dashed">
        <color indexed="64"/>
      </bottom>
      <diagonal/>
    </border>
    <border>
      <left/>
      <right/>
      <top style="thin">
        <color indexed="64"/>
      </top>
      <bottom style="dashed">
        <color indexed="64"/>
      </bottom>
      <diagonal/>
    </border>
    <border>
      <left style="thin">
        <color indexed="64"/>
      </left>
      <right/>
      <top style="thin">
        <color indexed="64"/>
      </top>
      <bottom style="dashed">
        <color indexed="64"/>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right style="medium">
        <color indexed="64"/>
      </right>
      <top/>
      <bottom style="dotted">
        <color indexed="64"/>
      </bottom>
      <diagonal/>
    </border>
    <border>
      <left/>
      <right/>
      <top/>
      <bottom style="dotted">
        <color indexed="64"/>
      </bottom>
      <diagonal/>
    </border>
    <border>
      <left style="thin">
        <color indexed="64"/>
      </left>
      <right/>
      <top/>
      <bottom style="dotted">
        <color indexed="64"/>
      </bottom>
      <diagonal/>
    </border>
    <border>
      <left/>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top/>
      <bottom style="dashed">
        <color indexed="64"/>
      </bottom>
      <diagonal/>
    </border>
    <border>
      <left style="thin">
        <color indexed="64"/>
      </left>
      <right style="thin">
        <color indexed="64"/>
      </right>
      <top/>
      <bottom style="dashed">
        <color indexed="64"/>
      </bottom>
      <diagonal/>
    </border>
    <border>
      <left/>
      <right/>
      <top style="dotted">
        <color indexed="64"/>
      </top>
      <bottom/>
      <diagonal/>
    </border>
    <border>
      <left/>
      <right/>
      <top style="medium">
        <color indexed="64"/>
      </top>
      <bottom/>
      <diagonal/>
    </border>
    <border>
      <left style="thin">
        <color indexed="64"/>
      </left>
      <right/>
      <top style="medium">
        <color indexed="64"/>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medium">
        <color indexed="64"/>
      </top>
      <bottom/>
      <diagonal/>
    </border>
    <border>
      <left style="thin">
        <color indexed="64"/>
      </left>
      <right/>
      <top/>
      <bottom style="medium">
        <color indexed="64"/>
      </bottom>
      <diagonal/>
    </border>
    <border>
      <left/>
      <right style="medium">
        <color indexed="64"/>
      </right>
      <top/>
      <bottom style="medium">
        <color indexed="64"/>
      </bottom>
      <diagonal/>
    </border>
    <border>
      <left/>
      <right style="thin">
        <color indexed="64"/>
      </right>
      <top style="dashed">
        <color indexed="64"/>
      </top>
      <bottom style="thin">
        <color indexed="64"/>
      </bottom>
      <diagonal/>
    </border>
    <border>
      <left style="thin">
        <color indexed="64"/>
      </left>
      <right/>
      <top style="dotted">
        <color indexed="64"/>
      </top>
      <bottom/>
      <diagonal/>
    </border>
    <border>
      <left/>
      <right style="thin">
        <color indexed="64"/>
      </right>
      <top/>
      <bottom style="dotted">
        <color indexed="64"/>
      </bottom>
      <diagonal/>
    </border>
    <border>
      <left style="thin">
        <color indexed="64"/>
      </left>
      <right style="thin">
        <color indexed="64"/>
      </right>
      <top style="dotted">
        <color indexed="64"/>
      </top>
      <bottom style="thin">
        <color indexed="64"/>
      </bottom>
      <diagonal/>
    </border>
    <border>
      <left/>
      <right style="thin">
        <color indexed="64"/>
      </right>
      <top style="dotted">
        <color indexed="64"/>
      </top>
      <bottom/>
      <diagonal/>
    </border>
    <border>
      <left style="dotted">
        <color indexed="64"/>
      </left>
      <right/>
      <top style="thin">
        <color indexed="64"/>
      </top>
      <bottom style="thin">
        <color indexed="64"/>
      </bottom>
      <diagonal/>
    </border>
    <border>
      <left/>
      <right style="dotted">
        <color indexed="64"/>
      </right>
      <top style="thin">
        <color indexed="64"/>
      </top>
      <bottom style="thin">
        <color indexed="64"/>
      </bottom>
      <diagonal/>
    </border>
    <border>
      <left style="thin">
        <color rgb="FF0066FF"/>
      </left>
      <right/>
      <top style="thin">
        <color rgb="FF0066FF"/>
      </top>
      <bottom/>
      <diagonal/>
    </border>
    <border>
      <left/>
      <right/>
      <top style="thin">
        <color rgb="FF0066FF"/>
      </top>
      <bottom/>
      <diagonal/>
    </border>
    <border>
      <left/>
      <right style="thin">
        <color rgb="FF0066FF"/>
      </right>
      <top style="thin">
        <color rgb="FF0066FF"/>
      </top>
      <bottom/>
      <diagonal/>
    </border>
    <border>
      <left style="thin">
        <color rgb="FF0066FF"/>
      </left>
      <right/>
      <top/>
      <bottom/>
      <diagonal/>
    </border>
    <border>
      <left/>
      <right style="thin">
        <color rgb="FF0066FF"/>
      </right>
      <top/>
      <bottom/>
      <diagonal/>
    </border>
    <border>
      <left style="thin">
        <color rgb="FF0066FF"/>
      </left>
      <right/>
      <top/>
      <bottom style="thin">
        <color rgb="FF0066FF"/>
      </bottom>
      <diagonal/>
    </border>
    <border>
      <left/>
      <right/>
      <top/>
      <bottom style="thin">
        <color rgb="FF0066FF"/>
      </bottom>
      <diagonal/>
    </border>
    <border>
      <left/>
      <right style="thin">
        <color rgb="FF0066FF"/>
      </right>
      <top/>
      <bottom style="thin">
        <color rgb="FF0066FF"/>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diagonalUp="1">
      <left style="thin">
        <color indexed="64"/>
      </left>
      <right style="thin">
        <color indexed="64"/>
      </right>
      <top style="medium">
        <color indexed="64"/>
      </top>
      <bottom style="thin">
        <color indexed="64"/>
      </bottom>
      <diagonal style="thin">
        <color indexed="64"/>
      </diagonal>
    </border>
    <border>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thin">
        <color indexed="64"/>
      </left>
      <right style="thin">
        <color indexed="64"/>
      </right>
      <top style="thin">
        <color indexed="64"/>
      </top>
      <bottom style="hair">
        <color indexed="64"/>
      </bottom>
      <diagonal style="hair">
        <color indexed="64"/>
      </diagonal>
    </border>
    <border>
      <left/>
      <right style="hair">
        <color indexed="64"/>
      </right>
      <top style="thin">
        <color indexed="64"/>
      </top>
      <bottom/>
      <diagonal/>
    </border>
    <border>
      <left style="hair">
        <color indexed="64"/>
      </left>
      <right/>
      <top style="thin">
        <color indexed="64"/>
      </top>
      <bottom/>
      <diagonal/>
    </border>
    <border>
      <left style="thin">
        <color indexed="64"/>
      </left>
      <right style="thin">
        <color indexed="64"/>
      </right>
      <top style="hair">
        <color indexed="64"/>
      </top>
      <bottom style="hair">
        <color indexed="64"/>
      </bottom>
      <diagonal/>
    </border>
    <border>
      <left/>
      <right style="hair">
        <color indexed="64"/>
      </right>
      <top/>
      <bottom/>
      <diagonal/>
    </border>
    <border>
      <left style="hair">
        <color indexed="64"/>
      </left>
      <right style="hair">
        <color indexed="64"/>
      </right>
      <top/>
      <bottom/>
      <diagonal/>
    </border>
    <border>
      <left style="hair">
        <color indexed="64"/>
      </left>
      <right/>
      <top/>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medium">
        <color indexed="64"/>
      </right>
      <top style="hair">
        <color indexed="64"/>
      </top>
      <bottom style="thin">
        <color indexed="64"/>
      </bottom>
      <diagonal/>
    </border>
    <border>
      <left style="hair">
        <color indexed="64"/>
      </left>
      <right style="hair">
        <color indexed="64"/>
      </right>
      <top style="thin">
        <color indexed="64"/>
      </top>
      <bottom/>
      <diagonal/>
    </border>
    <border>
      <left style="thin">
        <color indexed="64"/>
      </left>
      <right style="thin">
        <color indexed="64"/>
      </right>
      <top/>
      <bottom style="medium">
        <color indexed="64"/>
      </bottom>
      <diagonal/>
    </border>
    <border>
      <left/>
      <right/>
      <top style="hair">
        <color indexed="64"/>
      </top>
      <bottom style="medium">
        <color indexed="64"/>
      </bottom>
      <diagonal/>
    </border>
    <border>
      <left style="thin">
        <color indexed="64"/>
      </left>
      <right/>
      <top style="hair">
        <color indexed="64"/>
      </top>
      <bottom style="medium">
        <color indexed="64"/>
      </bottom>
      <diagonal/>
    </border>
    <border>
      <left/>
      <right style="thin">
        <color indexed="64"/>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style="medium">
        <color indexed="64"/>
      </right>
      <top style="medium">
        <color indexed="64"/>
      </top>
      <bottom/>
      <diagonal/>
    </border>
    <border>
      <left style="thin">
        <color indexed="64"/>
      </left>
      <right style="medium">
        <color indexed="64"/>
      </right>
      <top style="thin">
        <color indexed="64"/>
      </top>
      <bottom style="medium">
        <color indexed="64"/>
      </bottom>
      <diagonal/>
    </border>
    <border>
      <left style="mediumDashDotDot">
        <color indexed="64"/>
      </left>
      <right/>
      <top style="mediumDashDotDot">
        <color indexed="64"/>
      </top>
      <bottom/>
      <diagonal/>
    </border>
    <border>
      <left/>
      <right/>
      <top style="mediumDashDotDot">
        <color indexed="64"/>
      </top>
      <bottom/>
      <diagonal/>
    </border>
    <border>
      <left/>
      <right style="mediumDashDotDot">
        <color indexed="64"/>
      </right>
      <top style="mediumDashDotDot">
        <color indexed="64"/>
      </top>
      <bottom/>
      <diagonal/>
    </border>
    <border>
      <left style="mediumDashDotDot">
        <color indexed="64"/>
      </left>
      <right/>
      <top/>
      <bottom/>
      <diagonal/>
    </border>
    <border>
      <left/>
      <right style="mediumDashDotDot">
        <color indexed="64"/>
      </right>
      <top/>
      <bottom/>
      <diagonal/>
    </border>
    <border>
      <left style="mediumDashDotDot">
        <color indexed="64"/>
      </left>
      <right/>
      <top/>
      <bottom style="mediumDashDotDot">
        <color indexed="64"/>
      </bottom>
      <diagonal/>
    </border>
    <border>
      <left/>
      <right/>
      <top/>
      <bottom style="mediumDashDotDot">
        <color indexed="64"/>
      </bottom>
      <diagonal/>
    </border>
    <border>
      <left/>
      <right style="mediumDashDotDot">
        <color indexed="64"/>
      </right>
      <top/>
      <bottom style="mediumDashDotDot">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dotted">
        <color indexed="64"/>
      </bottom>
      <diagonal/>
    </border>
    <border>
      <left style="thin">
        <color indexed="64"/>
      </left>
      <right style="medium">
        <color indexed="64"/>
      </right>
      <top style="medium">
        <color indexed="64"/>
      </top>
      <bottom style="dotted">
        <color indexed="64"/>
      </bottom>
      <diagonal/>
    </border>
    <border>
      <left style="thin">
        <color indexed="64"/>
      </left>
      <right style="medium">
        <color indexed="64"/>
      </right>
      <top style="thin">
        <color indexed="64"/>
      </top>
      <bottom/>
      <diagonal/>
    </border>
    <border>
      <left style="thin">
        <color indexed="64"/>
      </left>
      <right style="thin">
        <color indexed="64"/>
      </right>
      <top/>
      <bottom style="dotted">
        <color indexed="64"/>
      </bottom>
      <diagonal/>
    </border>
    <border>
      <left style="thin">
        <color indexed="64"/>
      </left>
      <right style="medium">
        <color indexed="64"/>
      </right>
      <top/>
      <bottom style="dotted">
        <color indexed="64"/>
      </bottom>
      <diagonal/>
    </border>
    <border>
      <left style="medium">
        <color indexed="64"/>
      </left>
      <right style="thin">
        <color indexed="64"/>
      </right>
      <top style="thin">
        <color indexed="64"/>
      </top>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medium">
        <color indexed="64"/>
      </right>
      <top style="thin">
        <color indexed="64"/>
      </top>
      <bottom style="double">
        <color indexed="64"/>
      </bottom>
      <diagonal/>
    </border>
    <border>
      <left style="medium">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diagonalUp="1">
      <left style="thin">
        <color indexed="64"/>
      </left>
      <right/>
      <top style="double">
        <color indexed="64"/>
      </top>
      <bottom/>
      <diagonal style="thin">
        <color indexed="64"/>
      </diagonal>
    </border>
    <border diagonalUp="1">
      <left/>
      <right/>
      <top style="double">
        <color indexed="64"/>
      </top>
      <bottom/>
      <diagonal style="thin">
        <color indexed="64"/>
      </diagonal>
    </border>
    <border diagonalUp="1">
      <left/>
      <right style="thin">
        <color indexed="64"/>
      </right>
      <top style="double">
        <color indexed="64"/>
      </top>
      <bottom/>
      <diagonal style="thin">
        <color indexed="64"/>
      </diagonal>
    </border>
    <border>
      <left style="thin">
        <color indexed="64"/>
      </left>
      <right/>
      <top style="double">
        <color indexed="64"/>
      </top>
      <bottom style="medium">
        <color indexed="64"/>
      </bottom>
      <diagonal/>
    </border>
    <border>
      <left/>
      <right/>
      <top style="double">
        <color indexed="64"/>
      </top>
      <bottom style="medium">
        <color indexed="64"/>
      </bottom>
      <diagonal/>
    </border>
    <border>
      <left/>
      <right style="thin">
        <color indexed="64"/>
      </right>
      <top style="double">
        <color indexed="64"/>
      </top>
      <bottom style="medium">
        <color indexed="64"/>
      </bottom>
      <diagonal/>
    </border>
    <border>
      <left style="thin">
        <color indexed="64"/>
      </left>
      <right/>
      <top style="double">
        <color indexed="64"/>
      </top>
      <bottom/>
      <diagonal/>
    </border>
    <border>
      <left/>
      <right style="medium">
        <color indexed="64"/>
      </right>
      <top style="double">
        <color indexed="64"/>
      </top>
      <bottom/>
      <diagonal/>
    </border>
    <border diagonalUp="1">
      <left style="thin">
        <color indexed="64"/>
      </left>
      <right/>
      <top style="medium">
        <color indexed="64"/>
      </top>
      <bottom/>
      <diagonal style="thin">
        <color indexed="64"/>
      </diagonal>
    </border>
    <border diagonalUp="1">
      <left/>
      <right/>
      <top style="medium">
        <color indexed="64"/>
      </top>
      <bottom/>
      <diagonal style="thin">
        <color indexed="64"/>
      </diagonal>
    </border>
    <border diagonalUp="1">
      <left/>
      <right style="thin">
        <color indexed="64"/>
      </right>
      <top style="medium">
        <color indexed="64"/>
      </top>
      <bottom/>
      <diagonal style="thin">
        <color indexed="64"/>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thin">
        <color indexed="64"/>
      </right>
      <top/>
      <bottom style="medium">
        <color indexed="64"/>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medium">
        <color indexed="64"/>
      </left>
      <right/>
      <top style="thin">
        <color indexed="64"/>
      </top>
      <bottom style="double">
        <color indexed="64"/>
      </bottom>
      <diagonal/>
    </border>
    <border>
      <left style="medium">
        <color indexed="64"/>
      </left>
      <right/>
      <top/>
      <bottom style="dotted">
        <color indexed="64"/>
      </bottom>
      <diagonal/>
    </border>
    <border>
      <left style="medium">
        <color indexed="64"/>
      </left>
      <right/>
      <top style="dotted">
        <color indexed="64"/>
      </top>
      <bottom/>
      <diagonal/>
    </border>
    <border>
      <left/>
      <right style="medium">
        <color indexed="64"/>
      </right>
      <top style="dotted">
        <color indexed="64"/>
      </top>
      <bottom/>
      <diagonal/>
    </border>
    <border>
      <left style="medium">
        <color indexed="64"/>
      </left>
      <right/>
      <top style="dashDot">
        <color indexed="64"/>
      </top>
      <bottom style="thin">
        <color indexed="64"/>
      </bottom>
      <diagonal/>
    </border>
    <border>
      <left/>
      <right/>
      <top style="dashDot">
        <color indexed="64"/>
      </top>
      <bottom style="thin">
        <color indexed="64"/>
      </bottom>
      <diagonal/>
    </border>
    <border>
      <left/>
      <right style="medium">
        <color indexed="64"/>
      </right>
      <top style="dashDot">
        <color indexed="64"/>
      </top>
      <bottom style="thin">
        <color indexed="64"/>
      </bottom>
      <diagonal/>
    </border>
    <border>
      <left style="medium">
        <color indexed="64"/>
      </left>
      <right/>
      <top style="thin">
        <color indexed="64"/>
      </top>
      <bottom style="hair">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s>
  <cellStyleXfs count="26">
    <xf numFmtId="0" fontId="0" fillId="0" borderId="0">
      <alignment vertical="center"/>
    </xf>
    <xf numFmtId="0" fontId="2" fillId="0" borderId="0">
      <alignment vertical="center"/>
    </xf>
    <xf numFmtId="0" fontId="5" fillId="0" borderId="0"/>
    <xf numFmtId="0" fontId="5" fillId="0" borderId="0">
      <alignment vertical="center"/>
    </xf>
    <xf numFmtId="0" fontId="5" fillId="0" borderId="0"/>
    <xf numFmtId="0" fontId="5" fillId="0" borderId="0">
      <alignment vertical="center"/>
    </xf>
    <xf numFmtId="0" fontId="5" fillId="0" borderId="0"/>
    <xf numFmtId="6" fontId="5" fillId="0" borderId="0" applyFont="0" applyFill="0" applyBorder="0" applyAlignment="0" applyProtection="0"/>
    <xf numFmtId="6" fontId="5" fillId="0" borderId="0" applyFont="0" applyFill="0" applyBorder="0" applyAlignment="0" applyProtection="0"/>
    <xf numFmtId="0" fontId="27" fillId="0" borderId="0"/>
    <xf numFmtId="0" fontId="5" fillId="0" borderId="0">
      <alignment vertical="center"/>
    </xf>
    <xf numFmtId="0" fontId="5" fillId="0" borderId="0">
      <alignment vertical="center"/>
    </xf>
    <xf numFmtId="0" fontId="5" fillId="0" borderId="0">
      <alignment vertical="center"/>
    </xf>
    <xf numFmtId="0" fontId="5" fillId="0" borderId="0"/>
    <xf numFmtId="0" fontId="5" fillId="0" borderId="0"/>
    <xf numFmtId="0" fontId="5" fillId="0" borderId="0"/>
    <xf numFmtId="0" fontId="5" fillId="0" borderId="0">
      <alignment vertical="center"/>
    </xf>
    <xf numFmtId="0" fontId="5" fillId="0" borderId="0"/>
    <xf numFmtId="0" fontId="5" fillId="0" borderId="0">
      <alignment vertical="center"/>
    </xf>
    <xf numFmtId="0" fontId="115" fillId="0" borderId="0">
      <alignment vertical="center"/>
    </xf>
    <xf numFmtId="0" fontId="5" fillId="0" borderId="0"/>
    <xf numFmtId="0" fontId="21" fillId="0" borderId="0"/>
    <xf numFmtId="0" fontId="28" fillId="0" borderId="0">
      <alignment vertical="center"/>
    </xf>
    <xf numFmtId="38" fontId="28" fillId="0" borderId="0" applyFont="0" applyFill="0" applyBorder="0" applyAlignment="0" applyProtection="0">
      <alignment vertical="center"/>
    </xf>
    <xf numFmtId="0" fontId="134" fillId="0" borderId="0" applyNumberFormat="0" applyFill="0" applyBorder="0" applyAlignment="0" applyProtection="0">
      <alignment vertical="center"/>
    </xf>
    <xf numFmtId="0" fontId="137" fillId="0" borderId="0">
      <alignment vertical="center"/>
    </xf>
  </cellStyleXfs>
  <cellXfs count="2253">
    <xf numFmtId="0" fontId="0" fillId="0" borderId="0" xfId="0">
      <alignment vertical="center"/>
    </xf>
    <xf numFmtId="0" fontId="5" fillId="0" borderId="0" xfId="4" applyAlignment="1">
      <alignment horizontal="left" vertical="center"/>
    </xf>
    <xf numFmtId="0" fontId="5" fillId="0" borderId="0" xfId="4" applyAlignment="1">
      <alignment horizontal="center" vertical="center"/>
    </xf>
    <xf numFmtId="0" fontId="9" fillId="0" borderId="0" xfId="4" applyFont="1" applyAlignment="1">
      <alignment horizontal="left" vertical="center" wrapText="1"/>
    </xf>
    <xf numFmtId="0" fontId="5" fillId="0" borderId="46" xfId="4" applyBorder="1" applyAlignment="1">
      <alignment horizontal="center" vertical="center" wrapText="1"/>
    </xf>
    <xf numFmtId="0" fontId="6" fillId="0" borderId="38" xfId="4" applyFont="1" applyBorder="1" applyAlignment="1">
      <alignment horizontal="center" vertical="center" wrapText="1"/>
    </xf>
    <xf numFmtId="0" fontId="6" fillId="0" borderId="17" xfId="4" applyFont="1" applyBorder="1" applyAlignment="1">
      <alignment horizontal="left" vertical="top"/>
    </xf>
    <xf numFmtId="0" fontId="5" fillId="0" borderId="11" xfId="4" applyBorder="1" applyAlignment="1">
      <alignment horizontal="left" vertical="top"/>
    </xf>
    <xf numFmtId="0" fontId="5" fillId="0" borderId="30" xfId="4" applyBorder="1" applyAlignment="1">
      <alignment horizontal="left" vertical="top"/>
    </xf>
    <xf numFmtId="0" fontId="5" fillId="0" borderId="41" xfId="4" applyBorder="1" applyAlignment="1">
      <alignment horizontal="left" vertical="top"/>
    </xf>
    <xf numFmtId="0" fontId="5" fillId="0" borderId="40" xfId="4" applyBorder="1" applyAlignment="1">
      <alignment horizontal="left" vertical="top"/>
    </xf>
    <xf numFmtId="0" fontId="6" fillId="0" borderId="40" xfId="4" applyFont="1" applyBorder="1" applyAlignment="1">
      <alignment horizontal="right" vertical="top"/>
    </xf>
    <xf numFmtId="0" fontId="6" fillId="0" borderId="40" xfId="4" applyFont="1" applyBorder="1" applyAlignment="1">
      <alignment horizontal="left" vertical="top"/>
    </xf>
    <xf numFmtId="0" fontId="5" fillId="0" borderId="39" xfId="4" applyBorder="1" applyAlignment="1">
      <alignment horizontal="left" vertical="top"/>
    </xf>
    <xf numFmtId="0" fontId="5" fillId="0" borderId="38" xfId="4" applyBorder="1" applyAlignment="1">
      <alignment horizontal="center" vertical="center" wrapText="1"/>
    </xf>
    <xf numFmtId="0" fontId="5" fillId="0" borderId="14" xfId="4" applyBorder="1" applyAlignment="1">
      <alignment horizontal="left" vertical="top"/>
    </xf>
    <xf numFmtId="0" fontId="5" fillId="0" borderId="13" xfId="4" applyBorder="1" applyAlignment="1">
      <alignment horizontal="left" vertical="top"/>
    </xf>
    <xf numFmtId="0" fontId="5" fillId="0" borderId="32" xfId="4" applyBorder="1" applyAlignment="1">
      <alignment horizontal="left" vertical="top"/>
    </xf>
    <xf numFmtId="0" fontId="5" fillId="0" borderId="37" xfId="4" applyBorder="1" applyAlignment="1">
      <alignment horizontal="center" vertical="center" wrapText="1"/>
    </xf>
    <xf numFmtId="0" fontId="6" fillId="0" borderId="36" xfId="4" applyFont="1" applyBorder="1" applyAlignment="1">
      <alignment horizontal="center" vertical="center" shrinkToFit="1"/>
    </xf>
    <xf numFmtId="0" fontId="6" fillId="0" borderId="35" xfId="4" applyFont="1" applyBorder="1" applyAlignment="1">
      <alignment horizontal="center" vertical="center" shrinkToFit="1"/>
    </xf>
    <xf numFmtId="0" fontId="6" fillId="0" borderId="34" xfId="4" applyFont="1" applyBorder="1" applyAlignment="1">
      <alignment horizontal="center" vertical="center" shrinkToFit="1"/>
    </xf>
    <xf numFmtId="0" fontId="6" fillId="0" borderId="14" xfId="4" applyFont="1" applyBorder="1" applyAlignment="1">
      <alignment horizontal="center" vertical="center"/>
    </xf>
    <xf numFmtId="0" fontId="6" fillId="0" borderId="13" xfId="4" applyFont="1" applyBorder="1" applyAlignment="1">
      <alignment horizontal="center" vertical="center"/>
    </xf>
    <xf numFmtId="0" fontId="6" fillId="0" borderId="32" xfId="4" applyFont="1" applyBorder="1" applyAlignment="1">
      <alignment horizontal="center" vertical="center"/>
    </xf>
    <xf numFmtId="0" fontId="6" fillId="0" borderId="6" xfId="4" applyFont="1" applyBorder="1" applyAlignment="1">
      <alignment horizontal="center" vertical="center"/>
    </xf>
    <xf numFmtId="0" fontId="6" fillId="0" borderId="2" xfId="4" applyFont="1" applyBorder="1" applyAlignment="1">
      <alignment horizontal="center" vertical="center"/>
    </xf>
    <xf numFmtId="0" fontId="6" fillId="0" borderId="28" xfId="4" applyFont="1" applyBorder="1" applyAlignment="1">
      <alignment horizontal="center" vertical="center"/>
    </xf>
    <xf numFmtId="0" fontId="5" fillId="0" borderId="0" xfId="4" applyAlignment="1">
      <alignment vertical="center"/>
    </xf>
    <xf numFmtId="0" fontId="8" fillId="0" borderId="0" xfId="4" applyFont="1" applyAlignment="1">
      <alignment horizontal="center" vertical="center" shrinkToFit="1"/>
    </xf>
    <xf numFmtId="0" fontId="6" fillId="0" borderId="0" xfId="4" applyFont="1" applyAlignment="1">
      <alignment horizontal="center" vertical="center"/>
    </xf>
    <xf numFmtId="0" fontId="7" fillId="0" borderId="0" xfId="4" applyFont="1" applyAlignment="1">
      <alignment horizontal="left" vertical="center"/>
    </xf>
    <xf numFmtId="0" fontId="9" fillId="0" borderId="0" xfId="4" applyFont="1" applyAlignment="1">
      <alignment horizontal="left" vertical="top"/>
    </xf>
    <xf numFmtId="0" fontId="5" fillId="0" borderId="0" xfId="4" applyAlignment="1">
      <alignment horizontal="left"/>
    </xf>
    <xf numFmtId="0" fontId="5" fillId="0" borderId="16" xfId="4" applyBorder="1" applyAlignment="1">
      <alignment horizontal="center" vertical="center"/>
    </xf>
    <xf numFmtId="0" fontId="5" fillId="0" borderId="33" xfId="4" applyBorder="1" applyAlignment="1">
      <alignment horizontal="center" vertical="center"/>
    </xf>
    <xf numFmtId="0" fontId="6" fillId="0" borderId="38" xfId="5" applyFont="1" applyBorder="1">
      <alignment vertical="center"/>
    </xf>
    <xf numFmtId="0" fontId="6" fillId="0" borderId="0" xfId="5" applyFont="1">
      <alignment vertical="center"/>
    </xf>
    <xf numFmtId="0" fontId="6" fillId="0" borderId="6" xfId="5" applyFont="1" applyBorder="1">
      <alignment vertical="center"/>
    </xf>
    <xf numFmtId="0" fontId="6" fillId="0" borderId="2" xfId="5" applyFont="1" applyBorder="1">
      <alignment vertical="center"/>
    </xf>
    <xf numFmtId="0" fontId="6" fillId="0" borderId="37" xfId="5" applyFont="1" applyBorder="1">
      <alignment vertical="center"/>
    </xf>
    <xf numFmtId="0" fontId="5" fillId="0" borderId="17" xfId="4" applyBorder="1" applyAlignment="1">
      <alignment horizontal="center" vertical="center"/>
    </xf>
    <xf numFmtId="0" fontId="5" fillId="0" borderId="11" xfId="4" applyBorder="1" applyAlignment="1">
      <alignment horizontal="center" vertical="center"/>
    </xf>
    <xf numFmtId="0" fontId="5" fillId="0" borderId="30" xfId="4" applyBorder="1" applyAlignment="1">
      <alignment horizontal="center" vertical="center"/>
    </xf>
    <xf numFmtId="0" fontId="6" fillId="0" borderId="11" xfId="3" applyFont="1" applyBorder="1" applyAlignment="1">
      <alignment horizontal="center" vertical="center"/>
    </xf>
    <xf numFmtId="0" fontId="6" fillId="0" borderId="0" xfId="3" applyFont="1" applyAlignment="1">
      <alignment horizontal="center" vertical="center"/>
    </xf>
    <xf numFmtId="0" fontId="6" fillId="0" borderId="33" xfId="3" applyFont="1" applyBorder="1" applyAlignment="1">
      <alignment horizontal="center" vertical="center"/>
    </xf>
    <xf numFmtId="0" fontId="6" fillId="0" borderId="13" xfId="3" applyFont="1" applyBorder="1" applyAlignment="1">
      <alignment horizontal="center" vertical="center"/>
    </xf>
    <xf numFmtId="0" fontId="6" fillId="0" borderId="32" xfId="3" applyFont="1" applyBorder="1" applyAlignment="1">
      <alignment horizontal="center" vertical="center"/>
    </xf>
    <xf numFmtId="0" fontId="6" fillId="0" borderId="11" xfId="4" applyFont="1" applyBorder="1" applyAlignment="1">
      <alignment horizontal="center" vertical="center"/>
    </xf>
    <xf numFmtId="0" fontId="6" fillId="0" borderId="10" xfId="4" applyFont="1" applyBorder="1" applyAlignment="1">
      <alignment horizontal="center" vertical="center"/>
    </xf>
    <xf numFmtId="0" fontId="6" fillId="0" borderId="9" xfId="4" applyFont="1" applyBorder="1" applyAlignment="1">
      <alignment horizontal="center" vertical="center" shrinkToFit="1"/>
    </xf>
    <xf numFmtId="0" fontId="6" fillId="0" borderId="7" xfId="4" applyFont="1" applyBorder="1" applyAlignment="1">
      <alignment vertical="center"/>
    </xf>
    <xf numFmtId="0" fontId="6" fillId="0" borderId="13" xfId="4" applyFont="1" applyBorder="1" applyAlignment="1">
      <alignment vertical="center"/>
    </xf>
    <xf numFmtId="0" fontId="6" fillId="0" borderId="15" xfId="4" applyFont="1" applyBorder="1" applyAlignment="1">
      <alignment vertical="center"/>
    </xf>
    <xf numFmtId="0" fontId="5" fillId="0" borderId="8" xfId="4" applyBorder="1" applyAlignment="1">
      <alignment horizontal="center" vertical="center"/>
    </xf>
    <xf numFmtId="0" fontId="5" fillId="0" borderId="7" xfId="4" applyBorder="1" applyAlignment="1">
      <alignment horizontal="center" vertical="center"/>
    </xf>
    <xf numFmtId="0" fontId="5" fillId="0" borderId="25" xfId="4" applyBorder="1" applyAlignment="1">
      <alignment horizontal="center" vertical="center"/>
    </xf>
    <xf numFmtId="0" fontId="6" fillId="0" borderId="0" xfId="4" applyFont="1" applyAlignment="1">
      <alignment horizontal="left" vertical="center"/>
    </xf>
    <xf numFmtId="49" fontId="13" fillId="0" borderId="0" xfId="1" applyNumberFormat="1" applyFont="1">
      <alignment vertical="center"/>
    </xf>
    <xf numFmtId="49" fontId="12" fillId="0" borderId="0" xfId="1" applyNumberFormat="1" applyFont="1" applyFill="1">
      <alignment vertical="center"/>
    </xf>
    <xf numFmtId="49" fontId="12" fillId="0" borderId="0" xfId="1" applyNumberFormat="1" applyFont="1">
      <alignment vertical="center"/>
    </xf>
    <xf numFmtId="49" fontId="13" fillId="0" borderId="0" xfId="1" applyNumberFormat="1" applyFont="1" applyFill="1">
      <alignment vertical="center"/>
    </xf>
    <xf numFmtId="49" fontId="14" fillId="0" borderId="0" xfId="1" applyNumberFormat="1" applyFont="1" applyFill="1">
      <alignment vertical="center"/>
    </xf>
    <xf numFmtId="49" fontId="15" fillId="0" borderId="0" xfId="1" applyNumberFormat="1" applyFont="1" applyFill="1">
      <alignment vertical="center"/>
    </xf>
    <xf numFmtId="49" fontId="13" fillId="0" borderId="4" xfId="1" applyNumberFormat="1" applyFont="1" applyFill="1" applyBorder="1">
      <alignment vertical="center"/>
    </xf>
    <xf numFmtId="49" fontId="13" fillId="0" borderId="4" xfId="1" applyNumberFormat="1" applyFont="1" applyFill="1" applyBorder="1" applyAlignment="1">
      <alignment vertical="center" shrinkToFit="1"/>
    </xf>
    <xf numFmtId="49" fontId="13" fillId="0" borderId="3" xfId="1" applyNumberFormat="1" applyFont="1" applyFill="1" applyBorder="1" applyAlignment="1">
      <alignment vertical="center" shrinkToFit="1"/>
    </xf>
    <xf numFmtId="49" fontId="13" fillId="0" borderId="17" xfId="1" applyNumberFormat="1" applyFont="1" applyFill="1" applyBorder="1">
      <alignment vertical="center"/>
    </xf>
    <xf numFmtId="49" fontId="13" fillId="0" borderId="10" xfId="1" applyNumberFormat="1" applyFont="1" applyFill="1" applyBorder="1">
      <alignment vertical="center"/>
    </xf>
    <xf numFmtId="49" fontId="13" fillId="0" borderId="16" xfId="1" applyNumberFormat="1" applyFont="1" applyFill="1" applyBorder="1" applyAlignment="1">
      <alignment horizontal="center" vertical="center" shrinkToFit="1"/>
    </xf>
    <xf numFmtId="49" fontId="13" fillId="0" borderId="0" xfId="1" applyNumberFormat="1" applyFont="1" applyFill="1" applyBorder="1" applyAlignment="1">
      <alignment horizontal="left" vertical="center"/>
    </xf>
    <xf numFmtId="49" fontId="13" fillId="0" borderId="1" xfId="1" applyNumberFormat="1" applyFont="1" applyFill="1" applyBorder="1" applyAlignment="1">
      <alignment horizontal="center" vertical="center" shrinkToFit="1"/>
    </xf>
    <xf numFmtId="49" fontId="13" fillId="0" borderId="14" xfId="1" applyNumberFormat="1" applyFont="1" applyFill="1" applyBorder="1" applyAlignment="1">
      <alignment vertical="center" shrinkToFit="1"/>
    </xf>
    <xf numFmtId="0" fontId="12" fillId="3" borderId="10" xfId="0" applyFont="1" applyFill="1" applyBorder="1">
      <alignment vertical="center"/>
    </xf>
    <xf numFmtId="49" fontId="18" fillId="3" borderId="2" xfId="1" applyNumberFormat="1" applyFont="1" applyFill="1" applyBorder="1" applyAlignment="1">
      <alignment horizontal="center" vertical="center" wrapText="1" shrinkToFit="1"/>
    </xf>
    <xf numFmtId="0" fontId="13" fillId="3" borderId="8" xfId="1" applyFont="1" applyFill="1" applyBorder="1" applyAlignment="1">
      <alignment horizontal="center" vertical="center"/>
    </xf>
    <xf numFmtId="49" fontId="13" fillId="0" borderId="5" xfId="1" applyNumberFormat="1" applyFont="1" applyFill="1" applyBorder="1">
      <alignment vertical="center"/>
    </xf>
    <xf numFmtId="0" fontId="13" fillId="0" borderId="0" xfId="1" applyNumberFormat="1" applyFont="1" applyFill="1" applyAlignment="1">
      <alignment horizontal="left" vertical="top"/>
    </xf>
    <xf numFmtId="49" fontId="13" fillId="0" borderId="0" xfId="1" applyNumberFormat="1" applyFont="1" applyFill="1" applyAlignment="1">
      <alignment horizontal="left" vertical="top"/>
    </xf>
    <xf numFmtId="49" fontId="12" fillId="0" borderId="0" xfId="1" applyNumberFormat="1" applyFont="1" applyAlignment="1">
      <alignment vertical="center"/>
    </xf>
    <xf numFmtId="49" fontId="13" fillId="0" borderId="68" xfId="1" applyNumberFormat="1" applyFont="1" applyFill="1" applyBorder="1" applyAlignment="1">
      <alignment vertical="center" shrinkToFit="1"/>
    </xf>
    <xf numFmtId="0" fontId="12" fillId="0" borderId="4" xfId="0" applyFont="1" applyFill="1" applyBorder="1">
      <alignment vertical="center"/>
    </xf>
    <xf numFmtId="0" fontId="12" fillId="0" borderId="69" xfId="0" applyFont="1" applyFill="1" applyBorder="1">
      <alignment vertical="center"/>
    </xf>
    <xf numFmtId="0" fontId="12" fillId="0" borderId="3" xfId="0" applyFont="1" applyFill="1" applyBorder="1">
      <alignment vertical="center"/>
    </xf>
    <xf numFmtId="0" fontId="12" fillId="0" borderId="0" xfId="0" applyFont="1" applyAlignment="1">
      <alignment horizontal="left" vertical="center"/>
    </xf>
    <xf numFmtId="0" fontId="13" fillId="0" borderId="0" xfId="2" applyFont="1" applyAlignment="1" applyProtection="1">
      <alignment horizontal="center" vertical="center"/>
    </xf>
    <xf numFmtId="0" fontId="13" fillId="0" borderId="0" xfId="2" applyFont="1" applyAlignment="1">
      <alignment horizontal="center" vertical="center"/>
    </xf>
    <xf numFmtId="0" fontId="12" fillId="0" borderId="0" xfId="2" applyFont="1" applyAlignment="1">
      <alignment horizontal="center" vertical="center"/>
    </xf>
    <xf numFmtId="0" fontId="13" fillId="0" borderId="6" xfId="4" applyFont="1" applyBorder="1" applyAlignment="1" applyProtection="1">
      <alignment horizontal="center" vertical="center" shrinkToFit="1"/>
    </xf>
    <xf numFmtId="0" fontId="13" fillId="0" borderId="0" xfId="2" applyFont="1" applyAlignment="1">
      <alignment horizontal="left" vertical="center"/>
    </xf>
    <xf numFmtId="0" fontId="13" fillId="0" borderId="21" xfId="2" applyFont="1" applyBorder="1" applyAlignment="1" applyProtection="1">
      <alignment horizontal="center" vertical="center"/>
    </xf>
    <xf numFmtId="0" fontId="13" fillId="0" borderId="43" xfId="2" applyFont="1" applyBorder="1" applyAlignment="1" applyProtection="1">
      <alignment horizontal="center" vertical="center"/>
    </xf>
    <xf numFmtId="0" fontId="13" fillId="0" borderId="17" xfId="2" applyFont="1" applyBorder="1" applyAlignment="1" applyProtection="1">
      <alignment horizontal="left" vertical="center"/>
    </xf>
    <xf numFmtId="49" fontId="13" fillId="0" borderId="11" xfId="2" applyNumberFormat="1" applyFont="1" applyBorder="1" applyAlignment="1" applyProtection="1">
      <alignment horizontal="center" vertical="center"/>
      <protection locked="0"/>
    </xf>
    <xf numFmtId="0" fontId="13" fillId="0" borderId="11" xfId="2" applyFont="1" applyBorder="1" applyAlignment="1" applyProtection="1">
      <alignment horizontal="center" vertical="center"/>
    </xf>
    <xf numFmtId="0" fontId="13" fillId="0" borderId="11" xfId="2" applyFont="1" applyBorder="1" applyAlignment="1" applyProtection="1">
      <alignment horizontal="left" vertical="center"/>
    </xf>
    <xf numFmtId="0" fontId="13" fillId="0" borderId="10" xfId="2" applyFont="1" applyBorder="1" applyAlignment="1" applyProtection="1">
      <alignment horizontal="left" vertical="center"/>
    </xf>
    <xf numFmtId="0" fontId="13" fillId="0" borderId="16" xfId="2" applyFont="1" applyBorder="1" applyAlignment="1" applyProtection="1">
      <alignment horizontal="center" vertical="center"/>
      <protection locked="0"/>
    </xf>
    <xf numFmtId="49" fontId="13" fillId="0" borderId="0" xfId="1" applyNumberFormat="1" applyFont="1" applyBorder="1" applyAlignment="1" applyProtection="1">
      <alignment horizontal="left" vertical="center"/>
    </xf>
    <xf numFmtId="0" fontId="12" fillId="0" borderId="40" xfId="2" applyFont="1" applyBorder="1" applyAlignment="1" applyProtection="1">
      <alignment horizontal="center" vertical="center"/>
      <protection locked="0"/>
    </xf>
    <xf numFmtId="49" fontId="13" fillId="0" borderId="0" xfId="1" applyNumberFormat="1" applyFont="1" applyBorder="1" applyAlignment="1" applyProtection="1">
      <alignment horizontal="center" vertical="center" shrinkToFit="1"/>
    </xf>
    <xf numFmtId="0" fontId="13" fillId="0" borderId="6" xfId="2" applyFont="1" applyBorder="1" applyAlignment="1" applyProtection="1">
      <alignment horizontal="center" vertical="center"/>
    </xf>
    <xf numFmtId="0" fontId="13" fillId="0" borderId="2" xfId="2" applyFont="1" applyBorder="1" applyAlignment="1" applyProtection="1">
      <alignment horizontal="center" vertical="center"/>
    </xf>
    <xf numFmtId="0" fontId="13" fillId="0" borderId="8" xfId="2" applyFont="1" applyBorder="1" applyAlignment="1" applyProtection="1">
      <alignment horizontal="center" vertical="center"/>
    </xf>
    <xf numFmtId="0" fontId="13" fillId="0" borderId="16" xfId="2" applyFont="1" applyBorder="1" applyAlignment="1" applyProtection="1">
      <alignment horizontal="center" vertical="center"/>
    </xf>
    <xf numFmtId="0" fontId="13" fillId="0" borderId="11" xfId="2" applyFont="1" applyBorder="1" applyAlignment="1" applyProtection="1">
      <alignment horizontal="left"/>
    </xf>
    <xf numFmtId="0" fontId="13" fillId="0" borderId="10" xfId="2" applyFont="1" applyBorder="1" applyAlignment="1" applyProtection="1">
      <alignment horizontal="left"/>
    </xf>
    <xf numFmtId="0" fontId="13" fillId="0" borderId="20" xfId="2" applyFont="1" applyBorder="1" applyAlignment="1" applyProtection="1">
      <alignment horizontal="center" vertical="center"/>
    </xf>
    <xf numFmtId="0" fontId="13" fillId="0" borderId="0" xfId="2" applyFont="1" applyBorder="1" applyAlignment="1" applyProtection="1"/>
    <xf numFmtId="0" fontId="13" fillId="0" borderId="13" xfId="2" applyFont="1" applyBorder="1" applyAlignment="1" applyProtection="1">
      <alignment horizontal="left"/>
    </xf>
    <xf numFmtId="0" fontId="13" fillId="0" borderId="12" xfId="2" applyFont="1" applyBorder="1" applyAlignment="1" applyProtection="1"/>
    <xf numFmtId="0" fontId="13" fillId="0" borderId="35" xfId="2" applyFont="1" applyBorder="1" applyAlignment="1" applyProtection="1">
      <alignment horizontal="center" vertical="center"/>
      <protection locked="0"/>
    </xf>
    <xf numFmtId="0" fontId="13" fillId="0" borderId="34" xfId="2" applyFont="1" applyBorder="1" applyAlignment="1" applyProtection="1">
      <alignment horizontal="center" vertical="center"/>
      <protection locked="0"/>
    </xf>
    <xf numFmtId="0" fontId="13" fillId="0" borderId="13" xfId="2" applyFont="1" applyBorder="1" applyAlignment="1" applyProtection="1">
      <alignment horizontal="center" vertical="center"/>
      <protection locked="0"/>
    </xf>
    <xf numFmtId="0" fontId="13" fillId="0" borderId="15" xfId="2" applyFont="1" applyBorder="1" applyAlignment="1" applyProtection="1">
      <alignment horizontal="center" vertical="center"/>
      <protection locked="0"/>
    </xf>
    <xf numFmtId="0" fontId="13" fillId="0" borderId="11" xfId="2" applyFont="1" applyBorder="1" applyAlignment="1" applyProtection="1">
      <alignment horizontal="left" vertical="center"/>
      <protection locked="0"/>
    </xf>
    <xf numFmtId="0" fontId="13" fillId="0" borderId="10" xfId="2" applyFont="1" applyBorder="1" applyAlignment="1" applyProtection="1">
      <alignment horizontal="center" vertical="center"/>
    </xf>
    <xf numFmtId="0" fontId="13" fillId="0" borderId="0" xfId="2" applyFont="1" applyBorder="1" applyAlignment="1" applyProtection="1">
      <alignment horizontal="center" vertical="center"/>
    </xf>
    <xf numFmtId="0" fontId="13" fillId="0" borderId="12" xfId="2" applyFont="1" applyBorder="1" applyAlignment="1" applyProtection="1">
      <alignment horizontal="center" vertical="center"/>
    </xf>
    <xf numFmtId="0" fontId="13" fillId="0" borderId="7" xfId="2" applyFont="1" applyBorder="1" applyAlignment="1" applyProtection="1">
      <alignment horizontal="center" vertical="center"/>
    </xf>
    <xf numFmtId="0" fontId="13" fillId="0" borderId="13" xfId="2" applyFont="1" applyBorder="1" applyAlignment="1" applyProtection="1">
      <alignment horizontal="center" vertical="center"/>
    </xf>
    <xf numFmtId="0" fontId="13" fillId="0" borderId="15" xfId="2" applyFont="1" applyBorder="1" applyAlignment="1" applyProtection="1">
      <alignment horizontal="center" vertical="center"/>
    </xf>
    <xf numFmtId="0" fontId="12" fillId="0" borderId="0" xfId="2" applyFont="1" applyBorder="1" applyAlignment="1" applyProtection="1">
      <alignment horizontal="center" vertical="center"/>
    </xf>
    <xf numFmtId="0" fontId="13" fillId="0" borderId="2" xfId="2" applyFont="1" applyBorder="1" applyAlignment="1" applyProtection="1">
      <alignment horizontal="center" vertical="center"/>
      <protection locked="0"/>
    </xf>
    <xf numFmtId="49" fontId="23" fillId="0" borderId="8" xfId="1" applyNumberFormat="1" applyFont="1" applyBorder="1" applyAlignment="1" applyProtection="1">
      <alignment horizontal="center" vertical="center"/>
    </xf>
    <xf numFmtId="0" fontId="12" fillId="0" borderId="8" xfId="2" applyFont="1" applyBorder="1" applyAlignment="1" applyProtection="1">
      <alignment horizontal="center" vertical="center"/>
      <protection locked="0"/>
    </xf>
    <xf numFmtId="0" fontId="12" fillId="0" borderId="7" xfId="2" applyFont="1" applyBorder="1" applyAlignment="1" applyProtection="1">
      <alignment horizontal="center" vertical="center"/>
    </xf>
    <xf numFmtId="0" fontId="12" fillId="0" borderId="7" xfId="2" applyFont="1" applyBorder="1" applyAlignment="1" applyProtection="1">
      <alignment horizontal="center" vertical="center"/>
      <protection locked="0"/>
    </xf>
    <xf numFmtId="49" fontId="23" fillId="0" borderId="7" xfId="1" applyNumberFormat="1" applyFont="1" applyBorder="1" applyAlignment="1" applyProtection="1">
      <alignment horizontal="center" vertical="center"/>
    </xf>
    <xf numFmtId="49" fontId="23" fillId="0" borderId="2" xfId="1" applyNumberFormat="1" applyFont="1" applyBorder="1" applyAlignment="1" applyProtection="1">
      <alignment horizontal="center" vertical="center"/>
    </xf>
    <xf numFmtId="49" fontId="23" fillId="0" borderId="21" xfId="1" applyNumberFormat="1" applyFont="1" applyBorder="1" applyAlignment="1" applyProtection="1">
      <alignment horizontal="center" vertical="center" shrinkToFit="1"/>
    </xf>
    <xf numFmtId="0" fontId="12" fillId="0" borderId="17" xfId="2" applyFont="1" applyBorder="1" applyAlignment="1" applyProtection="1">
      <alignment horizontal="center" vertical="center"/>
      <protection locked="0"/>
    </xf>
    <xf numFmtId="0" fontId="12" fillId="0" borderId="11" xfId="2" applyFont="1" applyBorder="1" applyAlignment="1" applyProtection="1">
      <alignment horizontal="center" vertical="center"/>
    </xf>
    <xf numFmtId="0" fontId="13" fillId="0" borderId="6" xfId="2" applyFont="1" applyBorder="1" applyProtection="1">
      <protection locked="0"/>
    </xf>
    <xf numFmtId="0" fontId="13" fillId="0" borderId="2" xfId="2" applyFont="1" applyBorder="1" applyAlignment="1" applyProtection="1">
      <alignment horizontal="center" vertical="center" wrapText="1"/>
    </xf>
    <xf numFmtId="49" fontId="13" fillId="0" borderId="8" xfId="1" applyNumberFormat="1" applyFont="1" applyBorder="1" applyAlignment="1" applyProtection="1">
      <alignment horizontal="center" vertical="center"/>
    </xf>
    <xf numFmtId="49" fontId="13" fillId="0" borderId="7" xfId="1" applyNumberFormat="1" applyFont="1" applyBorder="1" applyAlignment="1" applyProtection="1">
      <alignment horizontal="center" vertical="center"/>
    </xf>
    <xf numFmtId="49" fontId="13" fillId="0" borderId="2" xfId="1" applyNumberFormat="1" applyFont="1" applyBorder="1" applyAlignment="1" applyProtection="1">
      <alignment horizontal="center" vertical="center"/>
    </xf>
    <xf numFmtId="49" fontId="13" fillId="0" borderId="21" xfId="1" applyNumberFormat="1" applyFont="1" applyBorder="1" applyAlignment="1" applyProtection="1">
      <alignment horizontal="center" vertical="center" shrinkToFit="1"/>
    </xf>
    <xf numFmtId="0" fontId="13" fillId="0" borderId="0" xfId="2" applyFont="1" applyAlignment="1" applyProtection="1">
      <alignment horizontal="left" vertical="center"/>
    </xf>
    <xf numFmtId="0" fontId="12" fillId="0" borderId="0" xfId="2" applyFont="1" applyAlignment="1" applyProtection="1">
      <alignment horizontal="left" vertical="center"/>
    </xf>
    <xf numFmtId="0" fontId="12" fillId="0" borderId="0" xfId="2" applyFont="1" applyAlignment="1" applyProtection="1">
      <alignment horizontal="center" vertical="center"/>
    </xf>
    <xf numFmtId="0" fontId="13" fillId="0" borderId="66" xfId="2" applyFont="1" applyBorder="1" applyAlignment="1" applyProtection="1">
      <alignment horizontal="center" vertical="center"/>
    </xf>
    <xf numFmtId="0" fontId="22" fillId="0" borderId="7" xfId="4" applyFont="1" applyBorder="1" applyAlignment="1" applyProtection="1">
      <alignment horizontal="left" vertical="center" shrinkToFit="1"/>
    </xf>
    <xf numFmtId="0" fontId="22" fillId="0" borderId="6" xfId="4" applyFont="1" applyBorder="1" applyAlignment="1" applyProtection="1">
      <alignment horizontal="left" vertical="center" shrinkToFit="1"/>
    </xf>
    <xf numFmtId="0" fontId="13" fillId="0" borderId="2" xfId="2" applyFont="1" applyFill="1" applyBorder="1" applyAlignment="1" applyProtection="1">
      <alignment horizontal="center" vertical="center" wrapText="1"/>
    </xf>
    <xf numFmtId="0" fontId="20" fillId="0" borderId="0" xfId="0" applyFont="1" applyAlignment="1">
      <alignment horizontal="left" vertical="center"/>
    </xf>
    <xf numFmtId="0" fontId="21" fillId="0" borderId="0" xfId="2" applyFont="1" applyAlignment="1" applyProtection="1">
      <alignment horizontal="center" vertical="center"/>
    </xf>
    <xf numFmtId="0" fontId="21" fillId="0" borderId="0" xfId="2" applyFont="1" applyAlignment="1">
      <alignment horizontal="center" vertical="center"/>
    </xf>
    <xf numFmtId="0" fontId="20" fillId="0" borderId="0" xfId="2" applyFont="1" applyAlignment="1">
      <alignment horizontal="center" vertical="center"/>
    </xf>
    <xf numFmtId="0" fontId="21" fillId="0" borderId="0" xfId="2" applyFont="1" applyAlignment="1">
      <alignment horizontal="left" vertical="center"/>
    </xf>
    <xf numFmtId="0" fontId="21" fillId="0" borderId="21" xfId="2" applyFont="1" applyBorder="1" applyAlignment="1" applyProtection="1">
      <alignment horizontal="center" vertical="center"/>
    </xf>
    <xf numFmtId="0" fontId="21" fillId="0" borderId="43" xfId="2" applyFont="1" applyBorder="1" applyAlignment="1" applyProtection="1">
      <alignment horizontal="center" vertical="center"/>
    </xf>
    <xf numFmtId="0" fontId="21" fillId="0" borderId="17" xfId="2" applyFont="1" applyBorder="1" applyAlignment="1" applyProtection="1">
      <alignment horizontal="left" vertical="center"/>
    </xf>
    <xf numFmtId="49" fontId="21" fillId="0" borderId="11" xfId="2" applyNumberFormat="1" applyFont="1" applyBorder="1" applyAlignment="1" applyProtection="1">
      <alignment horizontal="center" vertical="center"/>
      <protection locked="0"/>
    </xf>
    <xf numFmtId="0" fontId="21" fillId="0" borderId="11" xfId="2" applyFont="1" applyBorder="1" applyAlignment="1" applyProtection="1">
      <alignment horizontal="center" vertical="center"/>
    </xf>
    <xf numFmtId="0" fontId="21" fillId="0" borderId="11" xfId="2" applyFont="1" applyBorder="1" applyAlignment="1" applyProtection="1">
      <alignment horizontal="left" vertical="center"/>
    </xf>
    <xf numFmtId="0" fontId="21" fillId="0" borderId="10" xfId="2" applyFont="1" applyBorder="1" applyAlignment="1" applyProtection="1">
      <alignment horizontal="left" vertical="center"/>
    </xf>
    <xf numFmtId="0" fontId="21" fillId="0" borderId="16" xfId="2" applyFont="1" applyBorder="1" applyAlignment="1" applyProtection="1">
      <alignment horizontal="center" vertical="center"/>
      <protection locked="0"/>
    </xf>
    <xf numFmtId="49" fontId="21" fillId="0" borderId="0" xfId="1" applyNumberFormat="1" applyFont="1" applyBorder="1" applyAlignment="1" applyProtection="1">
      <alignment horizontal="left" vertical="center"/>
    </xf>
    <xf numFmtId="0" fontId="20" fillId="0" borderId="40" xfId="2" applyFont="1" applyBorder="1" applyAlignment="1" applyProtection="1">
      <alignment horizontal="center" vertical="center"/>
      <protection locked="0"/>
    </xf>
    <xf numFmtId="49" fontId="21" fillId="0" borderId="0" xfId="1" applyNumberFormat="1" applyFont="1" applyBorder="1" applyAlignment="1" applyProtection="1">
      <alignment horizontal="center" vertical="center" shrinkToFit="1"/>
    </xf>
    <xf numFmtId="0" fontId="21" fillId="0" borderId="6" xfId="2" applyFont="1" applyBorder="1" applyAlignment="1" applyProtection="1">
      <alignment horizontal="center" vertical="center"/>
    </xf>
    <xf numFmtId="0" fontId="21" fillId="0" borderId="2" xfId="2" applyFont="1" applyBorder="1" applyAlignment="1" applyProtection="1">
      <alignment horizontal="center" vertical="center"/>
    </xf>
    <xf numFmtId="0" fontId="21" fillId="0" borderId="8" xfId="2" applyFont="1" applyBorder="1" applyAlignment="1" applyProtection="1">
      <alignment horizontal="center" vertical="center"/>
    </xf>
    <xf numFmtId="0" fontId="21" fillId="0" borderId="16" xfId="2" applyFont="1" applyBorder="1" applyAlignment="1" applyProtection="1">
      <alignment horizontal="center" vertical="center"/>
    </xf>
    <xf numFmtId="0" fontId="21" fillId="0" borderId="11" xfId="2" applyFont="1" applyBorder="1" applyAlignment="1" applyProtection="1">
      <alignment horizontal="left"/>
    </xf>
    <xf numFmtId="0" fontId="21" fillId="0" borderId="10" xfId="2" applyFont="1" applyBorder="1" applyAlignment="1" applyProtection="1">
      <alignment horizontal="left"/>
    </xf>
    <xf numFmtId="0" fontId="21" fillId="0" borderId="20" xfId="2" applyFont="1" applyBorder="1" applyAlignment="1" applyProtection="1">
      <alignment horizontal="center" vertical="center"/>
    </xf>
    <xf numFmtId="0" fontId="21" fillId="0" borderId="0" xfId="2" applyFont="1" applyBorder="1" applyAlignment="1" applyProtection="1"/>
    <xf numFmtId="0" fontId="21" fillId="0" borderId="13" xfId="2" applyFont="1" applyBorder="1" applyAlignment="1" applyProtection="1">
      <alignment horizontal="left"/>
    </xf>
    <xf numFmtId="0" fontId="21" fillId="0" borderId="12" xfId="2" applyFont="1" applyBorder="1" applyAlignment="1" applyProtection="1"/>
    <xf numFmtId="0" fontId="21" fillId="0" borderId="35" xfId="2" applyFont="1" applyBorder="1" applyAlignment="1" applyProtection="1">
      <alignment horizontal="center" vertical="center"/>
      <protection locked="0"/>
    </xf>
    <xf numFmtId="0" fontId="21" fillId="0" borderId="34" xfId="2" applyFont="1" applyBorder="1" applyAlignment="1" applyProtection="1">
      <alignment horizontal="center" vertical="center"/>
      <protection locked="0"/>
    </xf>
    <xf numFmtId="0" fontId="21" fillId="0" borderId="13" xfId="2" applyFont="1" applyBorder="1" applyAlignment="1" applyProtection="1">
      <alignment horizontal="center" vertical="center"/>
      <protection locked="0"/>
    </xf>
    <xf numFmtId="0" fontId="21" fillId="0" borderId="15" xfId="2" applyFont="1" applyBorder="1" applyAlignment="1" applyProtection="1">
      <alignment horizontal="center" vertical="center"/>
      <protection locked="0"/>
    </xf>
    <xf numFmtId="0" fontId="21" fillId="0" borderId="11" xfId="2" applyFont="1" applyBorder="1" applyAlignment="1" applyProtection="1">
      <alignment horizontal="left" vertical="center"/>
      <protection locked="0"/>
    </xf>
    <xf numFmtId="0" fontId="21" fillId="0" borderId="10" xfId="2" applyFont="1" applyBorder="1" applyAlignment="1" applyProtection="1">
      <alignment horizontal="center" vertical="center"/>
    </xf>
    <xf numFmtId="0" fontId="21" fillId="0" borderId="0" xfId="2" applyFont="1" applyBorder="1" applyAlignment="1" applyProtection="1">
      <alignment horizontal="center" vertical="center"/>
    </xf>
    <xf numFmtId="0" fontId="21" fillId="0" borderId="12" xfId="2" applyFont="1" applyBorder="1" applyAlignment="1" applyProtection="1">
      <alignment horizontal="center" vertical="center"/>
    </xf>
    <xf numFmtId="0" fontId="21" fillId="0" borderId="7" xfId="2" applyFont="1" applyBorder="1" applyAlignment="1" applyProtection="1">
      <alignment horizontal="center" vertical="center"/>
    </xf>
    <xf numFmtId="0" fontId="21" fillId="0" borderId="13" xfId="2" applyFont="1" applyBorder="1" applyAlignment="1" applyProtection="1">
      <alignment horizontal="center" vertical="center"/>
    </xf>
    <xf numFmtId="0" fontId="21" fillId="0" borderId="15" xfId="2" applyFont="1" applyBorder="1" applyAlignment="1" applyProtection="1">
      <alignment horizontal="center" vertical="center"/>
    </xf>
    <xf numFmtId="0" fontId="20" fillId="0" borderId="0" xfId="2" applyFont="1" applyBorder="1" applyAlignment="1" applyProtection="1">
      <alignment horizontal="center" vertical="center"/>
    </xf>
    <xf numFmtId="0" fontId="21" fillId="0" borderId="2" xfId="2" applyFont="1" applyBorder="1" applyAlignment="1" applyProtection="1">
      <alignment horizontal="center" vertical="center"/>
      <protection locked="0"/>
    </xf>
    <xf numFmtId="49" fontId="26" fillId="0" borderId="8" xfId="1" applyNumberFormat="1" applyFont="1" applyBorder="1" applyAlignment="1" applyProtection="1">
      <alignment horizontal="center" vertical="center"/>
    </xf>
    <xf numFmtId="0" fontId="20" fillId="0" borderId="8" xfId="2" applyFont="1" applyBorder="1" applyAlignment="1" applyProtection="1">
      <alignment horizontal="center" vertical="center"/>
      <protection locked="0"/>
    </xf>
    <xf numFmtId="0" fontId="20" fillId="0" borderId="7" xfId="2" applyFont="1" applyBorder="1" applyAlignment="1" applyProtection="1">
      <alignment horizontal="center" vertical="center"/>
    </xf>
    <xf numFmtId="0" fontId="20" fillId="0" borderId="7" xfId="2" applyFont="1" applyBorder="1" applyAlignment="1" applyProtection="1">
      <alignment horizontal="center" vertical="center"/>
      <protection locked="0"/>
    </xf>
    <xf numFmtId="49" fontId="26" fillId="0" borderId="7" xfId="1" applyNumberFormat="1" applyFont="1" applyBorder="1" applyAlignment="1" applyProtection="1">
      <alignment horizontal="center" vertical="center"/>
    </xf>
    <xf numFmtId="49" fontId="26" fillId="0" borderId="2" xfId="1" applyNumberFormat="1" applyFont="1" applyBorder="1" applyAlignment="1" applyProtection="1">
      <alignment horizontal="center" vertical="center"/>
    </xf>
    <xf numFmtId="49" fontId="26" fillId="0" borderId="21" xfId="1" applyNumberFormat="1" applyFont="1" applyBorder="1" applyAlignment="1" applyProtection="1">
      <alignment horizontal="center" vertical="center" shrinkToFit="1"/>
    </xf>
    <xf numFmtId="0" fontId="20" fillId="0" borderId="17" xfId="2" applyFont="1" applyBorder="1" applyAlignment="1" applyProtection="1">
      <alignment horizontal="center" vertical="center"/>
      <protection locked="0"/>
    </xf>
    <xf numFmtId="0" fontId="20" fillId="0" borderId="11" xfId="2" applyFont="1" applyBorder="1" applyAlignment="1" applyProtection="1">
      <alignment horizontal="center" vertical="center"/>
    </xf>
    <xf numFmtId="0" fontId="21" fillId="0" borderId="0" xfId="2" applyFont="1" applyAlignment="1" applyProtection="1">
      <alignment horizontal="left" vertical="center"/>
    </xf>
    <xf numFmtId="0" fontId="20" fillId="0" borderId="0" xfId="2" applyFont="1" applyAlignment="1" applyProtection="1">
      <alignment horizontal="left" vertical="center"/>
    </xf>
    <xf numFmtId="0" fontId="20" fillId="0" borderId="0" xfId="2" applyFont="1" applyAlignment="1" applyProtection="1">
      <alignment horizontal="center" vertical="center"/>
    </xf>
    <xf numFmtId="0" fontId="21" fillId="0" borderId="66" xfId="2" applyFont="1" applyBorder="1" applyAlignment="1" applyProtection="1">
      <alignment horizontal="center" vertical="center"/>
    </xf>
    <xf numFmtId="49" fontId="12" fillId="0" borderId="0" xfId="1" applyNumberFormat="1" applyFont="1" applyAlignment="1">
      <alignment horizontal="center" vertical="center" shrinkToFit="1"/>
    </xf>
    <xf numFmtId="49" fontId="12" fillId="0" borderId="0" xfId="1" applyNumberFormat="1" applyFont="1" applyAlignment="1">
      <alignment vertical="center" shrinkToFit="1"/>
    </xf>
    <xf numFmtId="49" fontId="13" fillId="0" borderId="11" xfId="1" applyNumberFormat="1" applyFont="1" applyFill="1" applyBorder="1">
      <alignment vertical="center"/>
    </xf>
    <xf numFmtId="49" fontId="13" fillId="0" borderId="0" xfId="1" applyNumberFormat="1" applyFont="1" applyFill="1" applyBorder="1">
      <alignment vertical="center"/>
    </xf>
    <xf numFmtId="49" fontId="13" fillId="0" borderId="0" xfId="1" applyNumberFormat="1" applyFont="1" applyFill="1" applyBorder="1" applyAlignment="1">
      <alignment horizontal="center" vertical="center" shrinkToFit="1"/>
    </xf>
    <xf numFmtId="49" fontId="13" fillId="0" borderId="11" xfId="1" applyNumberFormat="1" applyFont="1" applyFill="1" applyBorder="1" applyAlignment="1">
      <alignment horizontal="center" vertical="center" shrinkToFit="1"/>
    </xf>
    <xf numFmtId="49" fontId="12" fillId="0" borderId="0" xfId="1" applyNumberFormat="1" applyFont="1" applyFill="1" applyAlignment="1">
      <alignment horizontal="center" vertical="center"/>
    </xf>
    <xf numFmtId="49" fontId="13" fillId="0" borderId="24" xfId="1" applyNumberFormat="1" applyFont="1" applyFill="1" applyBorder="1" applyAlignment="1">
      <alignment vertical="center" shrinkToFit="1"/>
    </xf>
    <xf numFmtId="49" fontId="13" fillId="0" borderId="14" xfId="1" applyNumberFormat="1" applyFont="1" applyFill="1" applyBorder="1" applyAlignment="1">
      <alignment horizontal="center" vertical="center"/>
    </xf>
    <xf numFmtId="49" fontId="13" fillId="3" borderId="16" xfId="1" applyNumberFormat="1" applyFont="1" applyFill="1" applyBorder="1">
      <alignment vertical="center"/>
    </xf>
    <xf numFmtId="49" fontId="13" fillId="3" borderId="12" xfId="1" applyNumberFormat="1" applyFont="1" applyFill="1" applyBorder="1">
      <alignment vertical="center"/>
    </xf>
    <xf numFmtId="0" fontId="29" fillId="0" borderId="0" xfId="10" applyFont="1" applyAlignment="1">
      <alignment vertical="center"/>
    </xf>
    <xf numFmtId="0" fontId="29" fillId="0" borderId="0" xfId="10" applyFont="1" applyBorder="1" applyAlignment="1">
      <alignment horizontal="center" vertical="center"/>
    </xf>
    <xf numFmtId="0" fontId="29" fillId="0" borderId="70" xfId="10" applyFont="1" applyBorder="1" applyAlignment="1">
      <alignment horizontal="center" vertical="center"/>
    </xf>
    <xf numFmtId="0" fontId="29" fillId="0" borderId="71" xfId="10" applyFont="1" applyBorder="1" applyAlignment="1">
      <alignment horizontal="center" vertical="center"/>
    </xf>
    <xf numFmtId="0" fontId="29" fillId="0" borderId="72" xfId="10" applyFont="1" applyBorder="1" applyAlignment="1">
      <alignment horizontal="center" vertical="center"/>
    </xf>
    <xf numFmtId="0" fontId="29" fillId="0" borderId="73" xfId="10" applyFont="1" applyBorder="1" applyAlignment="1">
      <alignment horizontal="center" vertical="center"/>
    </xf>
    <xf numFmtId="0" fontId="29" fillId="4" borderId="0" xfId="10" applyFont="1" applyFill="1" applyBorder="1" applyAlignment="1">
      <alignment horizontal="center" vertical="center"/>
    </xf>
    <xf numFmtId="0" fontId="29" fillId="0" borderId="0" xfId="10" applyFont="1" applyBorder="1" applyAlignment="1">
      <alignment horizontal="left" vertical="center"/>
    </xf>
    <xf numFmtId="0" fontId="29" fillId="0" borderId="74" xfId="10" applyFont="1" applyBorder="1" applyAlignment="1">
      <alignment horizontal="center" vertical="center"/>
    </xf>
    <xf numFmtId="0" fontId="29" fillId="0" borderId="75" xfId="10" applyFont="1" applyBorder="1" applyAlignment="1">
      <alignment horizontal="center" vertical="center"/>
    </xf>
    <xf numFmtId="0" fontId="29" fillId="0" borderId="76" xfId="10" applyFont="1" applyBorder="1" applyAlignment="1">
      <alignment horizontal="center" vertical="center"/>
    </xf>
    <xf numFmtId="0" fontId="29" fillId="0" borderId="77" xfId="10" applyFont="1" applyBorder="1" applyAlignment="1">
      <alignment horizontal="center" vertical="center"/>
    </xf>
    <xf numFmtId="0" fontId="31" fillId="4" borderId="78" xfId="0" applyFont="1" applyFill="1" applyBorder="1" applyAlignment="1">
      <alignment vertical="center"/>
    </xf>
    <xf numFmtId="0" fontId="31" fillId="4" borderId="79" xfId="0" applyFont="1" applyFill="1" applyBorder="1" applyAlignment="1">
      <alignment vertical="center"/>
    </xf>
    <xf numFmtId="0" fontId="29" fillId="4" borderId="79" xfId="10" applyFont="1" applyFill="1" applyBorder="1" applyAlignment="1" applyProtection="1">
      <alignment horizontal="left" vertical="center"/>
      <protection locked="0"/>
    </xf>
    <xf numFmtId="0" fontId="29" fillId="4" borderId="79" xfId="10" applyFont="1" applyFill="1" applyBorder="1" applyAlignment="1">
      <alignment horizontal="left" vertical="center"/>
    </xf>
    <xf numFmtId="0" fontId="29" fillId="4" borderId="80" xfId="10" applyFont="1" applyFill="1" applyBorder="1" applyAlignment="1">
      <alignment horizontal="left" vertical="center"/>
    </xf>
    <xf numFmtId="0" fontId="29" fillId="0" borderId="0" xfId="10" applyFont="1" applyFill="1" applyBorder="1" applyAlignment="1">
      <alignment vertical="center"/>
    </xf>
    <xf numFmtId="0" fontId="29" fillId="0" borderId="0" xfId="10" applyFont="1" applyFill="1" applyBorder="1" applyAlignment="1">
      <alignment horizontal="center" vertical="center"/>
    </xf>
    <xf numFmtId="0" fontId="31" fillId="0" borderId="52" xfId="0" applyFont="1" applyFill="1" applyBorder="1" applyAlignment="1">
      <alignment vertical="center"/>
    </xf>
    <xf numFmtId="0" fontId="29" fillId="0" borderId="52" xfId="10" applyFont="1" applyFill="1" applyBorder="1" applyAlignment="1">
      <alignment horizontal="left" vertical="center"/>
    </xf>
    <xf numFmtId="0" fontId="29" fillId="0" borderId="0" xfId="10" applyFont="1" applyFill="1" applyBorder="1" applyAlignment="1">
      <alignment horizontal="left" vertical="center"/>
    </xf>
    <xf numFmtId="0" fontId="29" fillId="0" borderId="52" xfId="10" applyFont="1" applyFill="1" applyBorder="1" applyAlignment="1">
      <alignment horizontal="center" vertical="center"/>
    </xf>
    <xf numFmtId="0" fontId="29" fillId="0" borderId="0" xfId="10" applyFont="1" applyFill="1" applyAlignment="1">
      <alignment vertical="center"/>
    </xf>
    <xf numFmtId="0" fontId="31" fillId="0" borderId="0" xfId="0" applyFont="1" applyAlignment="1">
      <alignment vertical="center"/>
    </xf>
    <xf numFmtId="0" fontId="31" fillId="0" borderId="79" xfId="0" applyFont="1" applyBorder="1" applyAlignment="1">
      <alignment vertical="center"/>
    </xf>
    <xf numFmtId="0" fontId="31" fillId="4" borderId="52" xfId="0" applyFont="1" applyFill="1" applyBorder="1" applyAlignment="1">
      <alignment vertical="center"/>
    </xf>
    <xf numFmtId="0" fontId="31" fillId="0" borderId="52" xfId="0" applyFont="1" applyBorder="1" applyAlignment="1">
      <alignment vertical="center"/>
    </xf>
    <xf numFmtId="0" fontId="31" fillId="0" borderId="60" xfId="0" applyFont="1" applyBorder="1" applyAlignment="1">
      <alignment vertical="center"/>
    </xf>
    <xf numFmtId="0" fontId="31" fillId="0" borderId="28" xfId="0" applyFont="1" applyBorder="1" applyAlignment="1">
      <alignment horizontal="center" vertical="center"/>
    </xf>
    <xf numFmtId="0" fontId="31" fillId="0" borderId="0" xfId="0" applyFont="1" applyBorder="1" applyAlignment="1">
      <alignment vertical="center"/>
    </xf>
    <xf numFmtId="0" fontId="31" fillId="4" borderId="0" xfId="0" applyFont="1" applyFill="1" applyBorder="1" applyAlignment="1">
      <alignment vertical="center"/>
    </xf>
    <xf numFmtId="0" fontId="31" fillId="4" borderId="0" xfId="0" applyFont="1" applyFill="1" applyAlignment="1">
      <alignment vertical="center"/>
    </xf>
    <xf numFmtId="0" fontId="31" fillId="0" borderId="16" xfId="0" applyFont="1" applyBorder="1" applyAlignment="1">
      <alignment horizontal="center" vertical="center"/>
    </xf>
    <xf numFmtId="0" fontId="31" fillId="0" borderId="0" xfId="0" applyFont="1" applyBorder="1" applyAlignment="1">
      <alignment horizontal="center" vertical="center"/>
    </xf>
    <xf numFmtId="0" fontId="31" fillId="0" borderId="33" xfId="0" applyFont="1" applyBorder="1" applyAlignment="1">
      <alignment vertical="center"/>
    </xf>
    <xf numFmtId="0" fontId="31" fillId="0" borderId="0" xfId="0" applyFont="1" applyFill="1" applyAlignment="1">
      <alignment vertical="center"/>
    </xf>
    <xf numFmtId="0" fontId="31" fillId="0" borderId="28" xfId="0" applyFont="1" applyBorder="1" applyAlignment="1">
      <alignment vertical="center"/>
    </xf>
    <xf numFmtId="0" fontId="31" fillId="0" borderId="0" xfId="0" applyFont="1" applyFill="1" applyBorder="1" applyAlignment="1">
      <alignment vertical="center"/>
    </xf>
    <xf numFmtId="0" fontId="31" fillId="0" borderId="16" xfId="0" applyFont="1" applyBorder="1" applyAlignment="1">
      <alignment vertical="center"/>
    </xf>
    <xf numFmtId="0" fontId="31" fillId="0" borderId="17" xfId="0" applyFont="1" applyBorder="1" applyAlignment="1">
      <alignment vertical="center"/>
    </xf>
    <xf numFmtId="0" fontId="31" fillId="0" borderId="11" xfId="0" applyFont="1" applyBorder="1" applyAlignment="1">
      <alignment vertical="center"/>
    </xf>
    <xf numFmtId="0" fontId="31" fillId="4" borderId="11" xfId="0" applyFont="1" applyFill="1" applyBorder="1" applyAlignment="1">
      <alignment vertical="center"/>
    </xf>
    <xf numFmtId="0" fontId="31" fillId="4" borderId="0" xfId="0" applyFont="1" applyFill="1" applyBorder="1" applyAlignment="1">
      <alignment horizontal="center" vertical="center"/>
    </xf>
    <xf numFmtId="0" fontId="31" fillId="0" borderId="94" xfId="0" applyFont="1" applyBorder="1" applyAlignment="1">
      <alignment vertical="center"/>
    </xf>
    <xf numFmtId="0" fontId="31" fillId="4" borderId="47" xfId="0" applyFont="1" applyFill="1" applyBorder="1" applyAlignment="1">
      <alignment vertical="center"/>
    </xf>
    <xf numFmtId="0" fontId="31" fillId="0" borderId="47" xfId="0" applyFont="1" applyFill="1" applyBorder="1" applyAlignment="1">
      <alignment vertical="center"/>
    </xf>
    <xf numFmtId="0" fontId="31" fillId="0" borderId="47" xfId="0" applyFont="1" applyBorder="1" applyAlignment="1">
      <alignment vertical="center"/>
    </xf>
    <xf numFmtId="0" fontId="31" fillId="0" borderId="61" xfId="0" applyFont="1" applyBorder="1" applyAlignment="1">
      <alignment vertical="center"/>
    </xf>
    <xf numFmtId="0" fontId="31" fillId="0" borderId="62" xfId="0" applyFont="1" applyBorder="1" applyAlignment="1">
      <alignment vertical="center"/>
    </xf>
    <xf numFmtId="0" fontId="31" fillId="0" borderId="0" xfId="0" applyFont="1" applyAlignment="1"/>
    <xf numFmtId="0" fontId="31" fillId="0" borderId="0" xfId="0" applyFont="1" applyBorder="1" applyAlignment="1"/>
    <xf numFmtId="0" fontId="31" fillId="0" borderId="44" xfId="0" applyFont="1" applyBorder="1" applyAlignment="1">
      <alignment vertical="center"/>
    </xf>
    <xf numFmtId="0" fontId="31" fillId="0" borderId="84" xfId="0" applyFont="1" applyBorder="1" applyAlignment="1">
      <alignment vertical="center"/>
    </xf>
    <xf numFmtId="0" fontId="31" fillId="4" borderId="85" xfId="0" applyFont="1" applyFill="1" applyBorder="1" applyAlignment="1">
      <alignment vertical="center"/>
    </xf>
    <xf numFmtId="0" fontId="31" fillId="4" borderId="45" xfId="0" applyFont="1" applyFill="1" applyBorder="1" applyAlignment="1">
      <alignment vertical="center"/>
    </xf>
    <xf numFmtId="0" fontId="33" fillId="0" borderId="84" xfId="0" applyFont="1" applyBorder="1" applyAlignment="1">
      <alignment vertical="center"/>
    </xf>
    <xf numFmtId="0" fontId="33" fillId="0" borderId="86" xfId="0" applyFont="1" applyBorder="1" applyAlignment="1">
      <alignment vertical="center"/>
    </xf>
    <xf numFmtId="0" fontId="31" fillId="0" borderId="59" xfId="0" applyFont="1" applyBorder="1" applyAlignment="1">
      <alignment vertical="center"/>
    </xf>
    <xf numFmtId="0" fontId="31" fillId="0" borderId="88" xfId="0" applyFont="1" applyBorder="1" applyAlignment="1">
      <alignment vertical="center"/>
    </xf>
    <xf numFmtId="0" fontId="31" fillId="0" borderId="88" xfId="0" applyFont="1" applyFill="1" applyBorder="1" applyAlignment="1">
      <alignment vertical="center"/>
    </xf>
    <xf numFmtId="0" fontId="31" fillId="4" borderId="90" xfId="0" applyFont="1" applyFill="1" applyBorder="1" applyAlignment="1">
      <alignment vertical="center"/>
    </xf>
    <xf numFmtId="0" fontId="31" fillId="4" borderId="89" xfId="0" applyFont="1" applyFill="1" applyBorder="1" applyAlignment="1">
      <alignment vertical="center"/>
    </xf>
    <xf numFmtId="0" fontId="33" fillId="0" borderId="88" xfId="0" applyFont="1" applyBorder="1" applyAlignment="1">
      <alignment vertical="center"/>
    </xf>
    <xf numFmtId="0" fontId="33" fillId="0" borderId="91" xfId="0" applyFont="1" applyBorder="1" applyAlignment="1">
      <alignment vertical="center"/>
    </xf>
    <xf numFmtId="0" fontId="31" fillId="0" borderId="96" xfId="0" applyFont="1" applyBorder="1" applyAlignment="1">
      <alignment vertical="center"/>
    </xf>
    <xf numFmtId="0" fontId="31" fillId="4" borderId="53" xfId="0" applyFont="1" applyFill="1" applyBorder="1" applyAlignment="1">
      <alignment vertical="center"/>
    </xf>
    <xf numFmtId="0" fontId="31" fillId="4" borderId="93" xfId="0" applyFont="1" applyFill="1" applyBorder="1" applyAlignment="1">
      <alignment vertical="center"/>
    </xf>
    <xf numFmtId="0" fontId="33" fillId="0" borderId="52" xfId="0" applyFont="1" applyBorder="1" applyAlignment="1">
      <alignment vertical="center"/>
    </xf>
    <xf numFmtId="0" fontId="33" fillId="0" borderId="60" xfId="0" applyFont="1" applyBorder="1" applyAlignment="1">
      <alignment vertical="center"/>
    </xf>
    <xf numFmtId="0" fontId="31" fillId="0" borderId="9" xfId="0" applyFont="1" applyBorder="1" applyAlignment="1">
      <alignment vertical="center"/>
    </xf>
    <xf numFmtId="0" fontId="31" fillId="4" borderId="16" xfId="0" applyFont="1" applyFill="1" applyBorder="1" applyAlignment="1">
      <alignment vertical="center"/>
    </xf>
    <xf numFmtId="0" fontId="33" fillId="0" borderId="100" xfId="0" applyFont="1" applyBorder="1" applyAlignment="1">
      <alignment vertical="center"/>
    </xf>
    <xf numFmtId="0" fontId="33" fillId="0" borderId="101" xfId="0" applyFont="1" applyBorder="1" applyAlignment="1">
      <alignment vertical="center"/>
    </xf>
    <xf numFmtId="0" fontId="31" fillId="4" borderId="12" xfId="0" applyFont="1" applyFill="1" applyBorder="1" applyAlignment="1">
      <alignment vertical="center"/>
    </xf>
    <xf numFmtId="0" fontId="33" fillId="0" borderId="102" xfId="0" applyFont="1" applyBorder="1" applyAlignment="1">
      <alignment vertical="center"/>
    </xf>
    <xf numFmtId="0" fontId="33" fillId="0" borderId="103" xfId="0" applyFont="1" applyBorder="1" applyAlignment="1">
      <alignment vertical="center"/>
    </xf>
    <xf numFmtId="0" fontId="31" fillId="0" borderId="104" xfId="0" applyFont="1" applyBorder="1" applyAlignment="1">
      <alignment vertical="center"/>
    </xf>
    <xf numFmtId="0" fontId="31" fillId="0" borderId="85" xfId="0" applyFont="1" applyFill="1" applyBorder="1" applyAlignment="1">
      <alignment vertical="center"/>
    </xf>
    <xf numFmtId="0" fontId="31" fillId="0" borderId="84" xfId="0" applyFont="1" applyFill="1" applyBorder="1" applyAlignment="1">
      <alignment vertical="center"/>
    </xf>
    <xf numFmtId="0" fontId="31" fillId="0" borderId="2" xfId="0" applyFont="1" applyBorder="1" applyAlignment="1">
      <alignment vertical="center"/>
    </xf>
    <xf numFmtId="0" fontId="31" fillId="0" borderId="7" xfId="0" applyFont="1" applyBorder="1" applyAlignment="1">
      <alignment vertical="center"/>
    </xf>
    <xf numFmtId="0" fontId="31" fillId="4" borderId="8" xfId="0" applyFont="1" applyFill="1" applyBorder="1" applyAlignment="1">
      <alignment vertical="center"/>
    </xf>
    <xf numFmtId="0" fontId="31" fillId="4" borderId="6" xfId="0" applyFont="1" applyFill="1" applyBorder="1" applyAlignment="1">
      <alignment vertical="center"/>
    </xf>
    <xf numFmtId="0" fontId="31" fillId="0" borderId="107" xfId="0" applyFont="1" applyBorder="1" applyAlignment="1">
      <alignment vertical="center"/>
    </xf>
    <xf numFmtId="0" fontId="31" fillId="0" borderId="108" xfId="0" applyFont="1" applyBorder="1" applyAlignment="1">
      <alignment vertical="center"/>
    </xf>
    <xf numFmtId="0" fontId="29" fillId="0" borderId="11" xfId="10" applyFont="1" applyBorder="1" applyAlignment="1">
      <alignment horizontal="center" shrinkToFit="1"/>
    </xf>
    <xf numFmtId="0" fontId="29" fillId="0" borderId="109" xfId="10" applyFont="1" applyBorder="1" applyAlignment="1">
      <alignment horizontal="center" shrinkToFit="1"/>
    </xf>
    <xf numFmtId="0" fontId="31" fillId="0" borderId="110" xfId="0" applyFont="1" applyBorder="1" applyAlignment="1">
      <alignment vertical="center"/>
    </xf>
    <xf numFmtId="0" fontId="31" fillId="0" borderId="11" xfId="0" applyFont="1" applyFill="1" applyBorder="1" applyAlignment="1">
      <alignment vertical="center"/>
    </xf>
    <xf numFmtId="0" fontId="33" fillId="0" borderId="11" xfId="0" applyFont="1" applyFill="1" applyBorder="1" applyAlignment="1">
      <alignment vertical="center"/>
    </xf>
    <xf numFmtId="0" fontId="33" fillId="0" borderId="11" xfId="0" applyFont="1" applyBorder="1" applyAlignment="1">
      <alignment vertical="center"/>
    </xf>
    <xf numFmtId="0" fontId="33" fillId="0" borderId="30" xfId="0" applyFont="1" applyBorder="1" applyAlignment="1">
      <alignment vertical="center"/>
    </xf>
    <xf numFmtId="0" fontId="31" fillId="0" borderId="111" xfId="0" applyFont="1" applyBorder="1" applyAlignment="1">
      <alignment vertical="center"/>
    </xf>
    <xf numFmtId="0" fontId="31" fillId="0" borderId="114" xfId="0" applyFont="1" applyBorder="1" applyAlignment="1">
      <alignment vertical="center"/>
    </xf>
    <xf numFmtId="0" fontId="31" fillId="0" borderId="99" xfId="0" applyFont="1" applyBorder="1" applyAlignment="1">
      <alignment vertical="center"/>
    </xf>
    <xf numFmtId="0" fontId="31" fillId="0" borderId="100" xfId="0" applyFont="1" applyBorder="1" applyAlignment="1">
      <alignment vertical="center"/>
    </xf>
    <xf numFmtId="0" fontId="31" fillId="4" borderId="99" xfId="0" applyFont="1" applyFill="1" applyBorder="1" applyAlignment="1">
      <alignment vertical="center"/>
    </xf>
    <xf numFmtId="0" fontId="31" fillId="4" borderId="115" xfId="0" applyFont="1" applyFill="1" applyBorder="1" applyAlignment="1">
      <alignment vertical="center"/>
    </xf>
    <xf numFmtId="0" fontId="31" fillId="0" borderId="116" xfId="0" applyFont="1" applyBorder="1" applyAlignment="1">
      <alignment vertical="center"/>
    </xf>
    <xf numFmtId="0" fontId="31" fillId="0" borderId="102" xfId="0" applyFont="1" applyBorder="1" applyAlignment="1">
      <alignment vertical="center"/>
    </xf>
    <xf numFmtId="0" fontId="31" fillId="4" borderId="116" xfId="0" applyFont="1" applyFill="1" applyBorder="1" applyAlignment="1">
      <alignment vertical="center"/>
    </xf>
    <xf numFmtId="0" fontId="31" fillId="4" borderId="117" xfId="0" applyFont="1" applyFill="1" applyBorder="1" applyAlignment="1">
      <alignment vertical="center"/>
    </xf>
    <xf numFmtId="0" fontId="31" fillId="0" borderId="118" xfId="0" applyFont="1" applyBorder="1" applyAlignment="1">
      <alignment vertical="center"/>
    </xf>
    <xf numFmtId="0" fontId="29" fillId="0" borderId="0" xfId="10" applyFont="1" applyBorder="1">
      <alignment vertical="center"/>
    </xf>
    <xf numFmtId="0" fontId="29" fillId="0" borderId="112" xfId="10" applyFont="1" applyBorder="1" applyAlignment="1">
      <alignment horizontal="center" vertical="center" textRotation="255"/>
    </xf>
    <xf numFmtId="0" fontId="31" fillId="0" borderId="119" xfId="0" applyFont="1" applyBorder="1" applyAlignment="1">
      <alignment vertical="center"/>
    </xf>
    <xf numFmtId="0" fontId="31" fillId="0" borderId="120" xfId="0" applyFont="1" applyBorder="1" applyAlignment="1">
      <alignment vertical="center"/>
    </xf>
    <xf numFmtId="0" fontId="31" fillId="4" borderId="119" xfId="0" applyFont="1" applyFill="1" applyBorder="1" applyAlignment="1">
      <alignment vertical="center"/>
    </xf>
    <xf numFmtId="0" fontId="31" fillId="4" borderId="121" xfId="0" applyFont="1" applyFill="1" applyBorder="1" applyAlignment="1">
      <alignment vertical="center"/>
    </xf>
    <xf numFmtId="0" fontId="33" fillId="0" borderId="120" xfId="0" applyFont="1" applyBorder="1" applyAlignment="1">
      <alignment vertical="center"/>
    </xf>
    <xf numFmtId="0" fontId="33" fillId="0" borderId="122" xfId="0" applyFont="1" applyBorder="1" applyAlignment="1">
      <alignment vertical="center"/>
    </xf>
    <xf numFmtId="0" fontId="31" fillId="0" borderId="21" xfId="0" applyFont="1" applyBorder="1" applyAlignment="1">
      <alignment vertical="center"/>
    </xf>
    <xf numFmtId="0" fontId="31" fillId="0" borderId="124" xfId="0" applyFont="1" applyBorder="1" applyAlignment="1">
      <alignment vertical="center"/>
    </xf>
    <xf numFmtId="0" fontId="31" fillId="0" borderId="125" xfId="0" applyFont="1" applyBorder="1" applyAlignment="1">
      <alignment vertical="center"/>
    </xf>
    <xf numFmtId="0" fontId="31" fillId="0" borderId="125" xfId="0" applyFont="1" applyFill="1" applyBorder="1" applyAlignment="1">
      <alignment vertical="center"/>
    </xf>
    <xf numFmtId="0" fontId="31" fillId="4" borderId="126" xfId="0" applyFont="1" applyFill="1" applyBorder="1" applyAlignment="1">
      <alignment vertical="center"/>
    </xf>
    <xf numFmtId="0" fontId="31" fillId="4" borderId="127" xfId="0" applyFont="1" applyFill="1" applyBorder="1" applyAlignment="1">
      <alignment vertical="center"/>
    </xf>
    <xf numFmtId="0" fontId="33" fillId="0" borderId="125" xfId="0" applyFont="1" applyBorder="1" applyAlignment="1">
      <alignment vertical="center"/>
    </xf>
    <xf numFmtId="0" fontId="33" fillId="0" borderId="128" xfId="0" applyFont="1" applyBorder="1" applyAlignment="1">
      <alignment vertical="center"/>
    </xf>
    <xf numFmtId="0" fontId="33" fillId="0" borderId="7" xfId="0" applyFont="1" applyBorder="1" applyAlignment="1">
      <alignment vertical="center"/>
    </xf>
    <xf numFmtId="0" fontId="33" fillId="0" borderId="25" xfId="0" applyFont="1" applyBorder="1" applyAlignment="1">
      <alignment vertical="center"/>
    </xf>
    <xf numFmtId="0" fontId="33" fillId="0" borderId="0" xfId="0" applyFont="1" applyBorder="1" applyAlignment="1">
      <alignment vertical="center"/>
    </xf>
    <xf numFmtId="0" fontId="33" fillId="0" borderId="33" xfId="0" applyFont="1" applyBorder="1" applyAlignment="1">
      <alignment vertical="center"/>
    </xf>
    <xf numFmtId="0" fontId="31" fillId="0" borderId="0" xfId="0" applyFont="1" applyBorder="1" applyAlignment="1">
      <alignment vertical="top"/>
    </xf>
    <xf numFmtId="0" fontId="31" fillId="0" borderId="47" xfId="0" applyFont="1" applyBorder="1" applyAlignment="1">
      <alignment vertical="top"/>
    </xf>
    <xf numFmtId="0" fontId="31" fillId="4" borderId="61" xfId="0" applyFont="1" applyFill="1" applyBorder="1" applyAlignment="1">
      <alignment vertical="center"/>
    </xf>
    <xf numFmtId="0" fontId="31" fillId="4" borderId="95" xfId="0" applyFont="1" applyFill="1" applyBorder="1" applyAlignment="1">
      <alignment vertical="center"/>
    </xf>
    <xf numFmtId="0" fontId="33" fillId="0" borderId="47" xfId="0" applyFont="1" applyBorder="1" applyAlignment="1">
      <alignment vertical="center"/>
    </xf>
    <xf numFmtId="0" fontId="33" fillId="0" borderId="62" xfId="0" applyFont="1" applyBorder="1" applyAlignment="1">
      <alignment vertical="center"/>
    </xf>
    <xf numFmtId="0" fontId="31" fillId="0" borderId="0" xfId="0" applyFont="1" applyBorder="1" applyAlignment="1">
      <alignment vertical="center" textRotation="255"/>
    </xf>
    <xf numFmtId="0" fontId="31" fillId="0" borderId="129" xfId="0" applyFont="1" applyBorder="1" applyAlignment="1">
      <alignment vertical="center"/>
    </xf>
    <xf numFmtId="0" fontId="31" fillId="0" borderId="92" xfId="0" applyFont="1" applyBorder="1" applyAlignment="1">
      <alignment vertical="center"/>
    </xf>
    <xf numFmtId="0" fontId="31" fillId="0" borderId="94" xfId="0" applyFont="1" applyBorder="1" applyAlignment="1">
      <alignment vertical="center" textRotation="255"/>
    </xf>
    <xf numFmtId="0" fontId="31" fillId="0" borderId="130" xfId="0" applyFont="1" applyBorder="1" applyAlignment="1">
      <alignment vertical="center"/>
    </xf>
    <xf numFmtId="0" fontId="31" fillId="0" borderId="87" xfId="0" applyFont="1" applyBorder="1" applyAlignment="1">
      <alignment vertical="center"/>
    </xf>
    <xf numFmtId="0" fontId="31" fillId="0" borderId="91" xfId="0" applyFont="1" applyBorder="1" applyAlignment="1">
      <alignment vertical="center"/>
    </xf>
    <xf numFmtId="0" fontId="31" fillId="0" borderId="28" xfId="0" applyFont="1" applyBorder="1" applyAlignment="1">
      <alignment vertical="center" textRotation="255"/>
    </xf>
    <xf numFmtId="0" fontId="31" fillId="0" borderId="30" xfId="0" applyFont="1" applyBorder="1" applyAlignment="1">
      <alignment vertical="center"/>
    </xf>
    <xf numFmtId="0" fontId="32" fillId="0" borderId="131" xfId="0" applyFont="1" applyBorder="1" applyAlignment="1">
      <alignment vertical="center"/>
    </xf>
    <xf numFmtId="0" fontId="32" fillId="0" borderId="132" xfId="0" applyFont="1" applyFill="1" applyBorder="1" applyAlignment="1">
      <alignment horizontal="left" vertical="center"/>
    </xf>
    <xf numFmtId="0" fontId="37" fillId="0" borderId="132" xfId="10" applyFont="1" applyFill="1" applyBorder="1">
      <alignment vertical="center"/>
    </xf>
    <xf numFmtId="0" fontId="32" fillId="0" borderId="133" xfId="0" applyFont="1" applyBorder="1" applyAlignment="1">
      <alignment vertical="center"/>
    </xf>
    <xf numFmtId="0" fontId="32" fillId="0" borderId="0" xfId="0" applyFont="1" applyAlignment="1">
      <alignment vertical="center"/>
    </xf>
    <xf numFmtId="0" fontId="32" fillId="0" borderId="134" xfId="0" applyFont="1" applyBorder="1" applyAlignment="1">
      <alignment vertical="center"/>
    </xf>
    <xf numFmtId="0" fontId="37" fillId="0" borderId="0" xfId="10" applyFont="1" applyFill="1" applyBorder="1">
      <alignment vertical="center"/>
    </xf>
    <xf numFmtId="0" fontId="32" fillId="0" borderId="0" xfId="0" applyFont="1" applyFill="1" applyBorder="1" applyAlignment="1">
      <alignment horizontal="left" vertical="center"/>
    </xf>
    <xf numFmtId="0" fontId="37" fillId="0" borderId="0" xfId="10" applyFont="1" applyBorder="1">
      <alignment vertical="center"/>
    </xf>
    <xf numFmtId="0" fontId="32" fillId="0" borderId="135" xfId="0" applyFont="1" applyBorder="1" applyAlignment="1">
      <alignment vertical="center"/>
    </xf>
    <xf numFmtId="0" fontId="37" fillId="0" borderId="0" xfId="10" applyFont="1" applyFill="1" applyBorder="1" applyAlignment="1">
      <alignment horizontal="center" vertical="center"/>
    </xf>
    <xf numFmtId="0" fontId="32" fillId="0" borderId="0" xfId="0" applyFont="1" applyFill="1" applyBorder="1" applyAlignment="1">
      <alignment horizontal="left" vertical="center" indent="1"/>
    </xf>
    <xf numFmtId="0" fontId="37" fillId="0" borderId="0" xfId="10" applyFont="1" applyFill="1" applyBorder="1" applyAlignment="1"/>
    <xf numFmtId="0" fontId="32" fillId="0" borderId="136" xfId="0" applyFont="1" applyBorder="1" applyAlignment="1">
      <alignment vertical="center"/>
    </xf>
    <xf numFmtId="0" fontId="32" fillId="0" borderId="137" xfId="0" applyFont="1" applyFill="1" applyBorder="1" applyAlignment="1">
      <alignment horizontal="justify" vertical="center" textRotation="255"/>
    </xf>
    <xf numFmtId="0" fontId="37" fillId="0" borderId="137" xfId="10" applyFont="1" applyFill="1" applyBorder="1">
      <alignment vertical="center"/>
    </xf>
    <xf numFmtId="0" fontId="37" fillId="0" borderId="137" xfId="10" applyFont="1" applyFill="1" applyBorder="1" applyAlignment="1">
      <alignment vertical="top"/>
    </xf>
    <xf numFmtId="0" fontId="32" fillId="0" borderId="138" xfId="0" applyFont="1" applyBorder="1" applyAlignment="1">
      <alignment vertical="center"/>
    </xf>
    <xf numFmtId="0" fontId="40" fillId="0" borderId="0" xfId="11" applyFont="1">
      <alignment vertical="center"/>
    </xf>
    <xf numFmtId="0" fontId="40" fillId="0" borderId="0" xfId="11" applyFont="1" applyAlignment="1">
      <alignment vertical="center" textRotation="255" shrinkToFit="1"/>
    </xf>
    <xf numFmtId="0" fontId="40" fillId="0" borderId="0" xfId="11" applyFont="1" applyAlignment="1">
      <alignment horizontal="right" vertical="center"/>
    </xf>
    <xf numFmtId="0" fontId="40" fillId="0" borderId="0" xfId="11" applyFont="1" applyAlignment="1">
      <alignment horizontal="left" vertical="center" textRotation="255" shrinkToFit="1"/>
    </xf>
    <xf numFmtId="0" fontId="40" fillId="0" borderId="0" xfId="11" applyFont="1" applyAlignment="1">
      <alignment horizontal="left" vertical="top" wrapText="1"/>
    </xf>
    <xf numFmtId="0" fontId="43" fillId="0" borderId="0" xfId="11" applyFont="1" applyBorder="1" applyAlignment="1">
      <alignment horizontal="left" vertical="center"/>
    </xf>
    <xf numFmtId="0" fontId="42" fillId="0" borderId="0" xfId="6" applyFont="1" applyBorder="1" applyAlignment="1">
      <alignment vertical="center"/>
    </xf>
    <xf numFmtId="0" fontId="43" fillId="0" borderId="0" xfId="11" applyFont="1" applyBorder="1" applyAlignment="1">
      <alignment horizontal="center" vertical="center" shrinkToFit="1"/>
    </xf>
    <xf numFmtId="0" fontId="43" fillId="0" borderId="47" xfId="11" applyFont="1" applyBorder="1" applyAlignment="1">
      <alignment horizontal="center" vertical="center" shrinkToFit="1"/>
    </xf>
    <xf numFmtId="0" fontId="42" fillId="0" borderId="47" xfId="6" applyFont="1" applyBorder="1" applyAlignment="1">
      <alignment vertical="center"/>
    </xf>
    <xf numFmtId="0" fontId="40" fillId="0" borderId="0" xfId="11" applyFont="1" applyAlignment="1">
      <alignment vertical="center"/>
    </xf>
    <xf numFmtId="0" fontId="40" fillId="0" borderId="0" xfId="11" applyFont="1" applyAlignment="1">
      <alignment vertical="center" textRotation="255"/>
    </xf>
    <xf numFmtId="0" fontId="45" fillId="6" borderId="0" xfId="11" applyFont="1" applyFill="1" applyAlignment="1">
      <alignment vertical="center"/>
    </xf>
    <xf numFmtId="0" fontId="42" fillId="6" borderId="0" xfId="11" applyFont="1" applyFill="1">
      <alignment vertical="center"/>
    </xf>
    <xf numFmtId="0" fontId="42" fillId="6" borderId="0" xfId="11" applyFont="1" applyFill="1" applyBorder="1">
      <alignment vertical="center"/>
    </xf>
    <xf numFmtId="0" fontId="42" fillId="6" borderId="84" xfId="11" applyFont="1" applyFill="1" applyBorder="1" applyAlignment="1">
      <alignment vertical="center" shrinkToFit="1"/>
    </xf>
    <xf numFmtId="0" fontId="42" fillId="6" borderId="86" xfId="11" applyFont="1" applyFill="1" applyBorder="1" applyAlignment="1">
      <alignment vertical="center" shrinkToFit="1"/>
    </xf>
    <xf numFmtId="0" fontId="46" fillId="6" borderId="0" xfId="11" applyFont="1" applyFill="1" applyBorder="1">
      <alignment vertical="center"/>
    </xf>
    <xf numFmtId="0" fontId="2" fillId="6" borderId="0" xfId="11" applyFont="1" applyFill="1" applyAlignment="1">
      <alignment horizontal="left" vertical="top"/>
    </xf>
    <xf numFmtId="0" fontId="50" fillId="6" borderId="0" xfId="11" applyFont="1" applyFill="1" applyAlignment="1">
      <alignment vertical="top"/>
    </xf>
    <xf numFmtId="0" fontId="50" fillId="6" borderId="0" xfId="11" applyFont="1" applyFill="1" applyAlignment="1">
      <alignment horizontal="left" vertical="top"/>
    </xf>
    <xf numFmtId="0" fontId="50" fillId="6" borderId="0" xfId="12" applyFont="1" applyFill="1" applyAlignment="1">
      <alignment horizontal="left" vertical="top"/>
    </xf>
    <xf numFmtId="0" fontId="51" fillId="6" borderId="0" xfId="4" applyFont="1" applyFill="1" applyAlignment="1">
      <alignment vertical="center"/>
    </xf>
    <xf numFmtId="0" fontId="51" fillId="6" borderId="0" xfId="4" applyFont="1" applyFill="1" applyAlignment="1">
      <alignment vertical="top"/>
    </xf>
    <xf numFmtId="0" fontId="50" fillId="6" borderId="0" xfId="4" applyFont="1" applyFill="1" applyAlignment="1">
      <alignment vertical="top"/>
    </xf>
    <xf numFmtId="0" fontId="42" fillId="6" borderId="0" xfId="11" applyFont="1" applyFill="1" applyAlignment="1">
      <alignment horizontal="left" vertical="center"/>
    </xf>
    <xf numFmtId="0" fontId="63" fillId="6" borderId="0" xfId="13" applyFont="1" applyFill="1"/>
    <xf numFmtId="0" fontId="64" fillId="6" borderId="0" xfId="13" applyFont="1" applyFill="1"/>
    <xf numFmtId="0" fontId="64" fillId="6" borderId="17" xfId="13" applyFont="1" applyFill="1" applyBorder="1" applyAlignment="1">
      <alignment vertical="top"/>
    </xf>
    <xf numFmtId="0" fontId="64" fillId="6" borderId="11" xfId="13" applyFont="1" applyFill="1" applyBorder="1" applyAlignment="1">
      <alignment vertical="top"/>
    </xf>
    <xf numFmtId="0" fontId="64" fillId="6" borderId="10" xfId="13" applyFont="1" applyFill="1" applyBorder="1" applyAlignment="1">
      <alignment vertical="top"/>
    </xf>
    <xf numFmtId="0" fontId="64" fillId="6" borderId="2" xfId="13" applyFont="1" applyFill="1" applyBorder="1" applyAlignment="1">
      <alignment horizontal="distributed"/>
    </xf>
    <xf numFmtId="0" fontId="66" fillId="6" borderId="0" xfId="13" applyFont="1" applyFill="1"/>
    <xf numFmtId="0" fontId="63" fillId="6" borderId="0" xfId="14" applyFont="1" applyFill="1"/>
    <xf numFmtId="0" fontId="64" fillId="6" borderId="0" xfId="14" applyFont="1" applyFill="1"/>
    <xf numFmtId="0" fontId="64" fillId="6" borderId="17" xfId="14" applyFont="1" applyFill="1" applyBorder="1" applyAlignment="1">
      <alignment vertical="top"/>
    </xf>
    <xf numFmtId="0" fontId="64" fillId="6" borderId="11" xfId="14" applyFont="1" applyFill="1" applyBorder="1" applyAlignment="1">
      <alignment vertical="top"/>
    </xf>
    <xf numFmtId="0" fontId="64" fillId="6" borderId="10" xfId="14" applyFont="1" applyFill="1" applyBorder="1" applyAlignment="1">
      <alignment vertical="top"/>
    </xf>
    <xf numFmtId="0" fontId="64" fillId="6" borderId="2" xfId="14" applyFont="1" applyFill="1" applyBorder="1" applyAlignment="1">
      <alignment horizontal="distributed"/>
    </xf>
    <xf numFmtId="0" fontId="66" fillId="6" borderId="0" xfId="14" applyFont="1" applyFill="1"/>
    <xf numFmtId="0" fontId="76" fillId="6" borderId="0" xfId="0" applyFont="1" applyFill="1" applyBorder="1" applyAlignment="1">
      <alignment horizontal="left" vertical="center"/>
    </xf>
    <xf numFmtId="0" fontId="76" fillId="6" borderId="0" xfId="0" applyFont="1" applyFill="1" applyBorder="1" applyAlignment="1">
      <alignment horizontal="left" vertical="top"/>
    </xf>
    <xf numFmtId="0" fontId="78" fillId="6" borderId="0" xfId="0" applyFont="1" applyFill="1" applyBorder="1" applyAlignment="1">
      <alignment horizontal="center" vertical="center"/>
    </xf>
    <xf numFmtId="0" fontId="79" fillId="6" borderId="0" xfId="0" applyFont="1" applyFill="1" applyBorder="1" applyAlignment="1">
      <alignment vertical="center"/>
    </xf>
    <xf numFmtId="0" fontId="79" fillId="6" borderId="0" xfId="0" applyFont="1" applyFill="1" applyBorder="1" applyAlignment="1">
      <alignment horizontal="right" vertical="center"/>
    </xf>
    <xf numFmtId="0" fontId="79" fillId="6" borderId="0" xfId="0" applyFont="1" applyFill="1" applyBorder="1" applyAlignment="1">
      <alignment horizontal="center" vertical="center"/>
    </xf>
    <xf numFmtId="0" fontId="80" fillId="6" borderId="0" xfId="0" applyFont="1" applyFill="1" applyBorder="1" applyAlignment="1"/>
    <xf numFmtId="0" fontId="76" fillId="6" borderId="0" xfId="0" applyFont="1" applyFill="1" applyBorder="1" applyAlignment="1">
      <alignment horizontal="left"/>
    </xf>
    <xf numFmtId="0" fontId="77" fillId="6" borderId="0" xfId="0" applyFont="1" applyFill="1" applyBorder="1" applyAlignment="1">
      <alignment horizontal="right" vertical="top"/>
    </xf>
    <xf numFmtId="0" fontId="76" fillId="6" borderId="13" xfId="0" applyFont="1" applyFill="1" applyBorder="1" applyAlignment="1"/>
    <xf numFmtId="0" fontId="76" fillId="6" borderId="0" xfId="0" applyFont="1" applyFill="1" applyBorder="1" applyAlignment="1">
      <alignment horizontal="center"/>
    </xf>
    <xf numFmtId="0" fontId="80" fillId="6" borderId="0" xfId="0" applyFont="1" applyFill="1" applyBorder="1" applyAlignment="1">
      <alignment horizontal="center" vertical="center"/>
    </xf>
    <xf numFmtId="0" fontId="21" fillId="6" borderId="0" xfId="0" applyFont="1" applyFill="1" applyBorder="1" applyAlignment="1">
      <alignment vertical="top"/>
    </xf>
    <xf numFmtId="0" fontId="21" fillId="6" borderId="0" xfId="0" applyFont="1" applyFill="1" applyBorder="1" applyAlignment="1">
      <alignment vertical="top" wrapText="1"/>
    </xf>
    <xf numFmtId="0" fontId="81" fillId="6" borderId="0" xfId="0" applyFont="1" applyFill="1" applyBorder="1" applyAlignment="1">
      <alignment horizontal="left" vertical="top"/>
    </xf>
    <xf numFmtId="0" fontId="21" fillId="6" borderId="0" xfId="0" applyFont="1" applyFill="1" applyBorder="1" applyAlignment="1">
      <alignment horizontal="left" vertical="top" indent="3"/>
    </xf>
    <xf numFmtId="0" fontId="83" fillId="0" borderId="0" xfId="6" applyFont="1"/>
    <xf numFmtId="0" fontId="12" fillId="0" borderId="0" xfId="6" applyFont="1"/>
    <xf numFmtId="0" fontId="84" fillId="0" borderId="0" xfId="6" applyFont="1" applyAlignment="1">
      <alignment horizontal="center"/>
    </xf>
    <xf numFmtId="0" fontId="12" fillId="0" borderId="2" xfId="6" applyFont="1" applyBorder="1" applyAlignment="1">
      <alignment horizontal="distributed" vertical="center" indent="1"/>
    </xf>
    <xf numFmtId="0" fontId="84" fillId="0" borderId="2" xfId="6" applyFont="1" applyBorder="1" applyAlignment="1">
      <alignment horizontal="center"/>
    </xf>
    <xf numFmtId="0" fontId="13" fillId="0" borderId="2" xfId="6" applyFont="1" applyBorder="1" applyAlignment="1">
      <alignment horizontal="distributed" vertical="center" indent="1"/>
    </xf>
    <xf numFmtId="0" fontId="13" fillId="0" borderId="16" xfId="6" applyFont="1" applyBorder="1"/>
    <xf numFmtId="0" fontId="12" fillId="0" borderId="12" xfId="6" applyFont="1" applyBorder="1"/>
    <xf numFmtId="0" fontId="12" fillId="0" borderId="14" xfId="6" applyFont="1" applyBorder="1"/>
    <xf numFmtId="0" fontId="12" fillId="0" borderId="15" xfId="6" applyFont="1" applyBorder="1"/>
    <xf numFmtId="0" fontId="5" fillId="0" borderId="0" xfId="6" applyAlignment="1">
      <alignment vertical="center"/>
    </xf>
    <xf numFmtId="0" fontId="0" fillId="6" borderId="0" xfId="16" applyFont="1" applyFill="1">
      <alignment vertical="center"/>
    </xf>
    <xf numFmtId="0" fontId="5" fillId="6" borderId="0" xfId="16" applyFill="1">
      <alignment vertical="center"/>
    </xf>
    <xf numFmtId="0" fontId="5" fillId="6" borderId="0" xfId="6" applyFill="1" applyAlignment="1">
      <alignment vertical="center"/>
    </xf>
    <xf numFmtId="0" fontId="8" fillId="6" borderId="0" xfId="16" applyFont="1" applyFill="1">
      <alignment vertical="center"/>
    </xf>
    <xf numFmtId="0" fontId="8" fillId="6" borderId="13" xfId="16" applyFont="1" applyFill="1" applyBorder="1" applyAlignment="1"/>
    <xf numFmtId="0" fontId="8" fillId="6" borderId="7" xfId="16" applyFont="1" applyFill="1" applyBorder="1" applyAlignment="1"/>
    <xf numFmtId="0" fontId="8" fillId="6" borderId="90" xfId="16" applyFont="1" applyFill="1" applyBorder="1" applyAlignment="1">
      <alignment horizontal="center" vertical="center"/>
    </xf>
    <xf numFmtId="0" fontId="8" fillId="6" borderId="88" xfId="16" applyFont="1" applyFill="1" applyBorder="1" applyAlignment="1" applyProtection="1">
      <alignment horizontal="center" vertical="center"/>
      <protection locked="0"/>
    </xf>
    <xf numFmtId="0" fontId="8" fillId="6" borderId="89" xfId="16" applyFont="1" applyFill="1" applyBorder="1" applyAlignment="1">
      <alignment vertical="center"/>
    </xf>
    <xf numFmtId="0" fontId="8" fillId="6" borderId="91" xfId="16" applyFont="1" applyFill="1" applyBorder="1" applyAlignment="1">
      <alignment horizontal="center" vertical="center"/>
    </xf>
    <xf numFmtId="0" fontId="83" fillId="6" borderId="0" xfId="17" applyFont="1" applyFill="1" applyAlignment="1">
      <alignment horizontal="left"/>
    </xf>
    <xf numFmtId="0" fontId="12" fillId="6" borderId="0" xfId="17" applyFont="1" applyFill="1"/>
    <xf numFmtId="0" fontId="83" fillId="6" borderId="0" xfId="17" applyFont="1" applyFill="1"/>
    <xf numFmtId="0" fontId="12" fillId="6" borderId="0" xfId="17" applyFont="1" applyFill="1" applyAlignment="1">
      <alignment horizontal="right"/>
    </xf>
    <xf numFmtId="0" fontId="12" fillId="6" borderId="0" xfId="17" applyFont="1" applyFill="1" applyAlignment="1">
      <alignment horizontal="center" shrinkToFit="1"/>
    </xf>
    <xf numFmtId="0" fontId="12" fillId="6" borderId="0" xfId="17" applyFont="1" applyFill="1" applyAlignment="1"/>
    <xf numFmtId="0" fontId="12" fillId="6" borderId="0" xfId="17" applyFont="1" applyFill="1" applyAlignment="1">
      <alignment horizontal="center"/>
    </xf>
    <xf numFmtId="0" fontId="12" fillId="6" borderId="83" xfId="17" applyFont="1" applyFill="1" applyBorder="1" applyAlignment="1">
      <alignment horizontal="center"/>
    </xf>
    <xf numFmtId="0" fontId="12" fillId="6" borderId="44" xfId="17" applyFont="1" applyFill="1" applyBorder="1" applyAlignment="1">
      <alignment horizontal="center"/>
    </xf>
    <xf numFmtId="0" fontId="12" fillId="6" borderId="193" xfId="17" applyFont="1" applyFill="1" applyBorder="1" applyAlignment="1">
      <alignment horizontal="center"/>
    </xf>
    <xf numFmtId="176" fontId="12" fillId="6" borderId="28" xfId="17" applyNumberFormat="1" applyFont="1" applyFill="1" applyBorder="1" applyAlignment="1">
      <alignment wrapText="1"/>
    </xf>
    <xf numFmtId="0" fontId="12" fillId="6" borderId="9" xfId="17" applyFont="1" applyFill="1" applyBorder="1"/>
    <xf numFmtId="0" fontId="12" fillId="6" borderId="28" xfId="17" applyFont="1" applyFill="1" applyBorder="1"/>
    <xf numFmtId="0" fontId="12" fillId="6" borderId="27" xfId="17" applyFont="1" applyFill="1" applyBorder="1"/>
    <xf numFmtId="0" fontId="12" fillId="6" borderId="1" xfId="17" applyFont="1" applyFill="1" applyBorder="1"/>
    <xf numFmtId="0" fontId="12" fillId="6" borderId="26" xfId="17" applyFont="1" applyFill="1" applyBorder="1" applyAlignment="1">
      <alignment horizontal="center"/>
    </xf>
    <xf numFmtId="0" fontId="12" fillId="6" borderId="2" xfId="17" applyFont="1" applyFill="1" applyBorder="1" applyAlignment="1">
      <alignment horizontal="center"/>
    </xf>
    <xf numFmtId="0" fontId="12" fillId="6" borderId="31" xfId="17" applyFont="1" applyFill="1" applyBorder="1"/>
    <xf numFmtId="0" fontId="12" fillId="6" borderId="21" xfId="17" applyFont="1" applyFill="1" applyBorder="1"/>
    <xf numFmtId="0" fontId="12" fillId="6" borderId="94" xfId="17" applyFont="1" applyFill="1" applyBorder="1"/>
    <xf numFmtId="0" fontId="12" fillId="6" borderId="124" xfId="17" applyFont="1" applyFill="1" applyBorder="1"/>
    <xf numFmtId="0" fontId="15" fillId="6" borderId="0" xfId="17" applyFont="1" applyFill="1"/>
    <xf numFmtId="0" fontId="20" fillId="6" borderId="11" xfId="18" applyFont="1" applyFill="1" applyBorder="1" applyAlignment="1">
      <alignment vertical="center"/>
    </xf>
    <xf numFmtId="0" fontId="20" fillId="6" borderId="30" xfId="18" applyFont="1" applyFill="1" applyBorder="1" applyAlignment="1">
      <alignment vertical="center"/>
    </xf>
    <xf numFmtId="0" fontId="20" fillId="6" borderId="0" xfId="18" applyFont="1" applyFill="1" applyBorder="1" applyAlignment="1">
      <alignment vertical="center"/>
    </xf>
    <xf numFmtId="0" fontId="20" fillId="6" borderId="33" xfId="18" applyFont="1" applyFill="1" applyBorder="1" applyAlignment="1">
      <alignment vertical="center"/>
    </xf>
    <xf numFmtId="0" fontId="20" fillId="6" borderId="13" xfId="18" applyFont="1" applyFill="1" applyBorder="1" applyAlignment="1">
      <alignment vertical="center"/>
    </xf>
    <xf numFmtId="0" fontId="20" fillId="6" borderId="32" xfId="18" applyFont="1" applyFill="1" applyBorder="1" applyAlignment="1">
      <alignment vertical="center"/>
    </xf>
    <xf numFmtId="0" fontId="115" fillId="0" borderId="0" xfId="19" applyProtection="1">
      <alignment vertical="center"/>
      <protection locked="0"/>
    </xf>
    <xf numFmtId="0" fontId="116" fillId="0" borderId="0" xfId="19" applyFont="1" applyProtection="1">
      <alignment vertical="center"/>
      <protection locked="0"/>
    </xf>
    <xf numFmtId="0" fontId="53" fillId="0" borderId="0" xfId="19" applyFont="1" applyProtection="1">
      <alignment vertical="center"/>
      <protection locked="0"/>
    </xf>
    <xf numFmtId="0" fontId="121" fillId="0" borderId="194" xfId="19" applyFont="1" applyBorder="1" applyAlignment="1" applyProtection="1">
      <alignment horizontal="center" vertical="center" wrapText="1"/>
      <protection locked="0"/>
    </xf>
    <xf numFmtId="0" fontId="116" fillId="0" borderId="28" xfId="19" applyFont="1" applyBorder="1" applyProtection="1">
      <alignment vertical="center"/>
      <protection locked="0"/>
    </xf>
    <xf numFmtId="0" fontId="116" fillId="0" borderId="0" xfId="19" applyFont="1" applyBorder="1" applyProtection="1">
      <alignment vertical="center"/>
      <protection locked="0"/>
    </xf>
    <xf numFmtId="49" fontId="53" fillId="5" borderId="129" xfId="19" applyNumberFormat="1" applyFont="1" applyFill="1" applyBorder="1" applyAlignment="1" applyProtection="1">
      <alignment horizontal="center" vertical="center" wrapText="1"/>
      <protection locked="0"/>
    </xf>
    <xf numFmtId="49" fontId="53" fillId="5" borderId="60" xfId="19" applyNumberFormat="1" applyFont="1" applyFill="1" applyBorder="1" applyAlignment="1" applyProtection="1">
      <alignment horizontal="center" vertical="center" wrapText="1"/>
      <protection locked="0"/>
    </xf>
    <xf numFmtId="0" fontId="116" fillId="0" borderId="33" xfId="19" applyFont="1" applyBorder="1" applyProtection="1">
      <alignment vertical="center"/>
      <protection locked="0"/>
    </xf>
    <xf numFmtId="0" fontId="123" fillId="0" borderId="28" xfId="19" applyFont="1" applyBorder="1" applyProtection="1">
      <alignment vertical="center"/>
      <protection locked="0"/>
    </xf>
    <xf numFmtId="0" fontId="123" fillId="0" borderId="0" xfId="19" applyFont="1" applyBorder="1" applyProtection="1">
      <alignment vertical="center"/>
      <protection locked="0"/>
    </xf>
    <xf numFmtId="0" fontId="121" fillId="0" borderId="52" xfId="19" applyFont="1" applyBorder="1" applyAlignment="1" applyProtection="1">
      <alignment horizontal="center" vertical="center" wrapText="1"/>
      <protection locked="0"/>
    </xf>
    <xf numFmtId="0" fontId="123" fillId="0" borderId="33" xfId="19" applyFont="1" applyBorder="1" applyProtection="1">
      <alignment vertical="center"/>
      <protection locked="0"/>
    </xf>
    <xf numFmtId="0" fontId="53" fillId="5" borderId="194" xfId="19" applyFont="1" applyFill="1" applyBorder="1" applyAlignment="1" applyProtection="1">
      <alignment horizontal="center" vertical="center" wrapText="1"/>
      <protection locked="0"/>
    </xf>
    <xf numFmtId="0" fontId="123" fillId="0" borderId="0" xfId="19" applyFont="1" applyProtection="1">
      <alignment vertical="center"/>
      <protection locked="0"/>
    </xf>
    <xf numFmtId="0" fontId="121" fillId="0" borderId="129" xfId="19" applyFont="1" applyBorder="1" applyAlignment="1" applyProtection="1">
      <alignment horizontal="center" vertical="center" wrapText="1"/>
      <protection locked="0"/>
    </xf>
    <xf numFmtId="49" fontId="53" fillId="5" borderId="80" xfId="19" applyNumberFormat="1" applyFont="1" applyFill="1" applyBorder="1" applyAlignment="1" applyProtection="1">
      <alignment horizontal="center" vertical="center" wrapText="1"/>
      <protection locked="0"/>
    </xf>
    <xf numFmtId="49" fontId="53" fillId="0" borderId="80" xfId="19" applyNumberFormat="1" applyFont="1" applyBorder="1" applyAlignment="1" applyProtection="1">
      <alignment horizontal="center" vertical="center" wrapText="1"/>
      <protection locked="0"/>
    </xf>
    <xf numFmtId="0" fontId="121" fillId="0" borderId="79" xfId="19" applyFont="1" applyBorder="1" applyAlignment="1" applyProtection="1">
      <alignment horizontal="center" vertical="center" wrapText="1"/>
      <protection locked="0"/>
    </xf>
    <xf numFmtId="0" fontId="53" fillId="0" borderId="79" xfId="19" applyFont="1" applyBorder="1" applyAlignment="1" applyProtection="1">
      <alignment horizontal="center" vertical="center" wrapText="1"/>
      <protection locked="0"/>
    </xf>
    <xf numFmtId="0" fontId="121" fillId="0" borderId="80" xfId="19" applyFont="1" applyBorder="1" applyAlignment="1" applyProtection="1">
      <alignment horizontal="center" vertical="center" wrapText="1"/>
      <protection locked="0"/>
    </xf>
    <xf numFmtId="0" fontId="53" fillId="0" borderId="79" xfId="19" applyFont="1" applyBorder="1" applyAlignment="1" applyProtection="1">
      <alignment horizontal="left" vertical="center"/>
      <protection locked="0"/>
    </xf>
    <xf numFmtId="0" fontId="53" fillId="0" borderId="79" xfId="19" applyFont="1" applyBorder="1" applyAlignment="1" applyProtection="1">
      <alignment horizontal="left" vertical="center" wrapText="1"/>
      <protection locked="0"/>
    </xf>
    <xf numFmtId="0" fontId="53" fillId="0" borderId="80" xfId="19" applyFont="1" applyBorder="1" applyAlignment="1" applyProtection="1">
      <alignment horizontal="left" vertical="center" wrapText="1"/>
      <protection locked="0"/>
    </xf>
    <xf numFmtId="0" fontId="53" fillId="5" borderId="196" xfId="19" applyFont="1" applyFill="1" applyBorder="1" applyAlignment="1" applyProtection="1">
      <alignment horizontal="center" vertical="center" wrapText="1"/>
      <protection locked="0"/>
    </xf>
    <xf numFmtId="0" fontId="119" fillId="0" borderId="13" xfId="19" applyFont="1" applyBorder="1" applyAlignment="1" applyProtection="1">
      <alignment vertical="center"/>
      <protection locked="0"/>
    </xf>
    <xf numFmtId="0" fontId="115" fillId="0" borderId="0" xfId="19">
      <alignment vertical="center"/>
    </xf>
    <xf numFmtId="0" fontId="126" fillId="6" borderId="14" xfId="20" applyFont="1" applyFill="1" applyBorder="1"/>
    <xf numFmtId="0" fontId="127" fillId="6" borderId="0" xfId="20" applyFont="1" applyFill="1"/>
    <xf numFmtId="0" fontId="5" fillId="6" borderId="0" xfId="20" applyFont="1" applyFill="1"/>
    <xf numFmtId="0" fontId="128" fillId="6" borderId="0" xfId="20" applyFont="1" applyFill="1"/>
    <xf numFmtId="0" fontId="5" fillId="6" borderId="13" xfId="20" applyFont="1" applyFill="1" applyBorder="1"/>
    <xf numFmtId="0" fontId="5" fillId="6" borderId="15" xfId="20" applyFont="1" applyFill="1" applyBorder="1"/>
    <xf numFmtId="0" fontId="5" fillId="6" borderId="8" xfId="20" applyFont="1" applyFill="1" applyBorder="1"/>
    <xf numFmtId="0" fontId="5" fillId="6" borderId="7" xfId="20" applyFont="1" applyFill="1" applyBorder="1"/>
    <xf numFmtId="0" fontId="5" fillId="6" borderId="11" xfId="20" applyFont="1" applyFill="1" applyBorder="1"/>
    <xf numFmtId="0" fontId="5" fillId="6" borderId="10" xfId="20" applyFont="1" applyFill="1" applyBorder="1"/>
    <xf numFmtId="0" fontId="5" fillId="6" borderId="6" xfId="20" applyFont="1" applyFill="1" applyBorder="1"/>
    <xf numFmtId="0" fontId="5" fillId="6" borderId="17" xfId="20" applyFont="1" applyFill="1" applyBorder="1"/>
    <xf numFmtId="0" fontId="128" fillId="6" borderId="14" xfId="20" applyFont="1" applyFill="1" applyBorder="1"/>
    <xf numFmtId="0" fontId="128" fillId="6" borderId="15" xfId="20" applyFont="1" applyFill="1" applyBorder="1"/>
    <xf numFmtId="0" fontId="13" fillId="0" borderId="0" xfId="21" applyFont="1" applyAlignment="1">
      <alignment vertical="center"/>
    </xf>
    <xf numFmtId="0" fontId="8" fillId="0" borderId="0" xfId="21" applyFont="1" applyAlignment="1">
      <alignment vertical="center"/>
    </xf>
    <xf numFmtId="0" fontId="13" fillId="0" borderId="0" xfId="21" applyFont="1" applyAlignment="1">
      <alignment horizontal="right" vertical="center"/>
    </xf>
    <xf numFmtId="0" fontId="28" fillId="0" borderId="0" xfId="22">
      <alignment vertical="center"/>
    </xf>
    <xf numFmtId="14" fontId="8" fillId="0" borderId="0" xfId="21" applyNumberFormat="1" applyFont="1" applyAlignment="1">
      <alignment vertical="center"/>
    </xf>
    <xf numFmtId="183" fontId="8" fillId="0" borderId="0" xfId="21" applyNumberFormat="1" applyFont="1" applyAlignment="1">
      <alignment vertical="center"/>
    </xf>
    <xf numFmtId="184" fontId="13" fillId="0" borderId="0" xfId="21" applyNumberFormat="1" applyFont="1" applyAlignment="1">
      <alignment vertical="center"/>
    </xf>
    <xf numFmtId="0" fontId="13" fillId="0" borderId="0" xfId="21" applyFont="1" applyAlignment="1">
      <alignment horizontal="center" vertical="center"/>
    </xf>
    <xf numFmtId="0" fontId="13" fillId="0" borderId="2" xfId="21" applyFont="1" applyBorder="1" applyAlignment="1">
      <alignment horizontal="center" vertical="center"/>
    </xf>
    <xf numFmtId="0" fontId="13" fillId="0" borderId="2" xfId="21" applyFont="1" applyBorder="1" applyAlignment="1">
      <alignment vertical="center" wrapText="1"/>
    </xf>
    <xf numFmtId="0" fontId="13" fillId="5" borderId="8" xfId="21" applyFont="1" applyFill="1" applyBorder="1" applyAlignment="1" applyProtection="1">
      <alignment vertical="center"/>
      <protection locked="0"/>
    </xf>
    <xf numFmtId="0" fontId="13" fillId="0" borderId="6" xfId="21" applyFont="1" applyFill="1" applyBorder="1" applyAlignment="1" applyProtection="1">
      <alignment vertical="center"/>
      <protection locked="0"/>
    </xf>
    <xf numFmtId="0" fontId="13" fillId="0" borderId="6" xfId="21" applyFont="1" applyBorder="1" applyAlignment="1" applyProtection="1">
      <alignment vertical="center"/>
      <protection locked="0"/>
    </xf>
    <xf numFmtId="185" fontId="13" fillId="0" borderId="2" xfId="21" applyNumberFormat="1" applyFont="1" applyBorder="1" applyAlignment="1" applyProtection="1">
      <alignment horizontal="center" vertical="center"/>
      <protection locked="0"/>
    </xf>
    <xf numFmtId="0" fontId="13" fillId="0" borderId="21" xfId="21" applyFont="1" applyBorder="1" applyAlignment="1">
      <alignment vertical="center"/>
    </xf>
    <xf numFmtId="0" fontId="13" fillId="0" borderId="197" xfId="21" applyFont="1" applyBorder="1" applyAlignment="1">
      <alignment vertical="center" wrapText="1"/>
    </xf>
    <xf numFmtId="0" fontId="13" fillId="0" borderId="2" xfId="21" applyFont="1" applyBorder="1" applyAlignment="1">
      <alignment vertical="center"/>
    </xf>
    <xf numFmtId="0" fontId="13" fillId="7" borderId="2" xfId="21" applyFont="1" applyFill="1" applyBorder="1" applyAlignment="1" applyProtection="1">
      <alignment horizontal="center" vertical="center"/>
      <protection locked="0"/>
    </xf>
    <xf numFmtId="0" fontId="13" fillId="0" borderId="0" xfId="21" applyFont="1" applyAlignment="1" applyProtection="1">
      <alignment vertical="center"/>
      <protection locked="0"/>
    </xf>
    <xf numFmtId="0" fontId="13" fillId="7" borderId="1" xfId="21" applyFont="1" applyFill="1" applyBorder="1" applyAlignment="1" applyProtection="1">
      <alignment vertical="center"/>
      <protection locked="0"/>
    </xf>
    <xf numFmtId="0" fontId="13" fillId="7" borderId="2" xfId="21" applyFont="1" applyFill="1" applyBorder="1" applyAlignment="1" applyProtection="1">
      <alignment vertical="center"/>
      <protection locked="0"/>
    </xf>
    <xf numFmtId="0" fontId="13" fillId="0" borderId="0" xfId="21" applyFont="1" applyBorder="1" applyAlignment="1" applyProtection="1">
      <alignment vertical="center"/>
      <protection locked="0"/>
    </xf>
    <xf numFmtId="0" fontId="28" fillId="0" borderId="0" xfId="22" applyProtection="1">
      <alignment vertical="center"/>
      <protection locked="0"/>
    </xf>
    <xf numFmtId="0" fontId="131" fillId="0" borderId="0" xfId="6" applyFont="1"/>
    <xf numFmtId="0" fontId="130" fillId="0" borderId="0" xfId="6" applyFont="1" applyAlignment="1">
      <alignment horizontal="center"/>
    </xf>
    <xf numFmtId="0" fontId="131" fillId="0" borderId="0" xfId="6" applyFont="1" applyAlignment="1">
      <alignment wrapText="1"/>
    </xf>
    <xf numFmtId="0" fontId="131" fillId="0" borderId="2" xfId="6" applyFont="1" applyBorder="1" applyAlignment="1">
      <alignment horizontal="center" vertical="center" wrapText="1"/>
    </xf>
    <xf numFmtId="0" fontId="131" fillId="0" borderId="2" xfId="6" applyFont="1" applyBorder="1" applyAlignment="1">
      <alignment vertical="center" wrapText="1"/>
    </xf>
    <xf numFmtId="0" fontId="131" fillId="0" borderId="2" xfId="6" applyFont="1" applyBorder="1" applyAlignment="1">
      <alignment horizontal="center" vertical="center"/>
    </xf>
    <xf numFmtId="0" fontId="130" fillId="0" borderId="0" xfId="6" applyFont="1"/>
    <xf numFmtId="0" fontId="33" fillId="0" borderId="13" xfId="0" applyFont="1" applyBorder="1" applyAlignment="1">
      <alignment vertical="center"/>
    </xf>
    <xf numFmtId="0" fontId="33" fillId="0" borderId="32" xfId="0" applyFont="1" applyBorder="1" applyAlignment="1">
      <alignment vertical="center"/>
    </xf>
    <xf numFmtId="0" fontId="64" fillId="6" borderId="1" xfId="13" applyFont="1" applyFill="1" applyBorder="1" applyAlignment="1">
      <alignment horizontal="distributed" vertical="center"/>
    </xf>
    <xf numFmtId="0" fontId="64" fillId="6" borderId="1" xfId="14" applyFont="1" applyFill="1" applyBorder="1" applyAlignment="1">
      <alignment horizontal="distributed" vertical="center"/>
    </xf>
    <xf numFmtId="0" fontId="79" fillId="6" borderId="0" xfId="0" applyFont="1" applyFill="1" applyBorder="1" applyAlignment="1">
      <alignment horizontal="center" vertical="top"/>
    </xf>
    <xf numFmtId="0" fontId="79" fillId="6" borderId="0" xfId="0" applyFont="1" applyFill="1" applyBorder="1" applyAlignment="1">
      <alignment horizontal="left" vertical="center"/>
    </xf>
    <xf numFmtId="0" fontId="20" fillId="6" borderId="88" xfId="18" applyFont="1" applyFill="1" applyBorder="1" applyAlignment="1">
      <alignment vertical="center" wrapText="1"/>
    </xf>
    <xf numFmtId="0" fontId="20" fillId="6" borderId="0" xfId="18" applyFont="1" applyFill="1">
      <alignment vertical="center"/>
    </xf>
    <xf numFmtId="0" fontId="87" fillId="6" borderId="0" xfId="18" applyFont="1" applyFill="1" applyBorder="1" applyAlignment="1">
      <alignment vertical="center"/>
    </xf>
    <xf numFmtId="0" fontId="5" fillId="6" borderId="0" xfId="18" applyFont="1" applyFill="1" applyAlignment="1">
      <alignment vertical="center"/>
    </xf>
    <xf numFmtId="0" fontId="20" fillId="6" borderId="0" xfId="18" applyFont="1" applyFill="1" applyAlignment="1">
      <alignment vertical="center"/>
    </xf>
    <xf numFmtId="0" fontId="87" fillId="6" borderId="0" xfId="18" applyFont="1" applyFill="1" applyAlignment="1">
      <alignment vertical="center"/>
    </xf>
    <xf numFmtId="0" fontId="89" fillId="6" borderId="0" xfId="18" applyFont="1" applyFill="1" applyAlignment="1">
      <alignment vertical="center"/>
    </xf>
    <xf numFmtId="0" fontId="90" fillId="6" borderId="0" xfId="18" applyFont="1" applyFill="1" applyAlignment="1">
      <alignment vertical="center"/>
    </xf>
    <xf numFmtId="0" fontId="91" fillId="6" borderId="0" xfId="18" applyFont="1" applyFill="1" applyAlignment="1">
      <alignment vertical="center"/>
    </xf>
    <xf numFmtId="0" fontId="5" fillId="6" borderId="0" xfId="18" applyFont="1" applyFill="1" applyAlignment="1">
      <alignment vertical="center" wrapText="1"/>
    </xf>
    <xf numFmtId="0" fontId="20" fillId="6" borderId="13" xfId="18" applyFont="1" applyFill="1" applyBorder="1" applyAlignment="1">
      <alignment horizontal="center" vertical="center"/>
    </xf>
    <xf numFmtId="0" fontId="20" fillId="6" borderId="15" xfId="18" applyFont="1" applyFill="1" applyBorder="1" applyAlignment="1">
      <alignment horizontal="center" vertical="center"/>
    </xf>
    <xf numFmtId="0" fontId="20" fillId="6" borderId="8" xfId="18" applyFont="1" applyFill="1" applyBorder="1" applyAlignment="1">
      <alignment horizontal="center" vertical="center"/>
    </xf>
    <xf numFmtId="0" fontId="20" fillId="6" borderId="7" xfId="18" applyFont="1" applyFill="1" applyBorder="1" applyAlignment="1">
      <alignment horizontal="center" vertical="center"/>
    </xf>
    <xf numFmtId="0" fontId="20" fillId="6" borderId="25" xfId="18" applyFont="1" applyFill="1" applyBorder="1" applyAlignment="1">
      <alignment horizontal="center" vertical="center"/>
    </xf>
    <xf numFmtId="0" fontId="20" fillId="6" borderId="13" xfId="18" applyFont="1" applyFill="1" applyBorder="1">
      <alignment vertical="center"/>
    </xf>
    <xf numFmtId="0" fontId="20" fillId="6" borderId="15" xfId="18" applyFont="1" applyFill="1" applyBorder="1">
      <alignment vertical="center"/>
    </xf>
    <xf numFmtId="0" fontId="20" fillId="6" borderId="8" xfId="18" applyFont="1" applyFill="1" applyBorder="1" applyAlignment="1">
      <alignment vertical="center"/>
    </xf>
    <xf numFmtId="0" fontId="20" fillId="6" borderId="7" xfId="18" applyFont="1" applyFill="1" applyBorder="1" applyAlignment="1">
      <alignment vertical="center"/>
    </xf>
    <xf numFmtId="0" fontId="20" fillId="6" borderId="25" xfId="18" applyFont="1" applyFill="1" applyBorder="1" applyAlignment="1">
      <alignment vertical="center"/>
    </xf>
    <xf numFmtId="0" fontId="20" fillId="6" borderId="17" xfId="18" applyFont="1" applyFill="1" applyBorder="1" applyAlignment="1">
      <alignment vertical="center"/>
    </xf>
    <xf numFmtId="0" fontId="20" fillId="6" borderId="11" xfId="18" applyFont="1" applyFill="1" applyBorder="1">
      <alignment vertical="center"/>
    </xf>
    <xf numFmtId="0" fontId="85" fillId="6" borderId="85" xfId="18" applyFont="1" applyFill="1" applyBorder="1" applyAlignment="1">
      <alignment vertical="center"/>
    </xf>
    <xf numFmtId="0" fontId="20" fillId="6" borderId="84" xfId="18" applyFont="1" applyFill="1" applyBorder="1" applyAlignment="1">
      <alignment vertical="center"/>
    </xf>
    <xf numFmtId="0" fontId="20" fillId="6" borderId="84" xfId="18" applyFont="1" applyFill="1" applyBorder="1">
      <alignment vertical="center"/>
    </xf>
    <xf numFmtId="0" fontId="85" fillId="6" borderId="17" xfId="18" applyFont="1" applyFill="1" applyBorder="1" applyAlignment="1">
      <alignment horizontal="left" vertical="center" wrapText="1"/>
    </xf>
    <xf numFmtId="0" fontId="20" fillId="6" borderId="10" xfId="18" applyFont="1" applyFill="1" applyBorder="1">
      <alignment vertical="center"/>
    </xf>
    <xf numFmtId="0" fontId="96" fillId="6" borderId="0" xfId="18" applyFont="1" applyFill="1">
      <alignment vertical="center"/>
    </xf>
    <xf numFmtId="0" fontId="85" fillId="6" borderId="16" xfId="18" applyFont="1" applyFill="1" applyBorder="1" applyAlignment="1">
      <alignment horizontal="left" vertical="center" wrapText="1"/>
    </xf>
    <xf numFmtId="0" fontId="20" fillId="6" borderId="0" xfId="18" applyFont="1" applyFill="1" applyBorder="1">
      <alignment vertical="center"/>
    </xf>
    <xf numFmtId="0" fontId="20" fillId="6" borderId="12" xfId="18" applyFont="1" applyFill="1" applyBorder="1">
      <alignment vertical="center"/>
    </xf>
    <xf numFmtId="0" fontId="20" fillId="6" borderId="16" xfId="18" applyFont="1" applyFill="1" applyBorder="1">
      <alignment vertical="center"/>
    </xf>
    <xf numFmtId="0" fontId="95" fillId="6" borderId="0" xfId="18" applyFont="1" applyFill="1" applyBorder="1" applyAlignment="1">
      <alignment horizontal="right" vertical="center"/>
    </xf>
    <xf numFmtId="0" fontId="85" fillId="6" borderId="14" xfId="18" applyFont="1" applyFill="1" applyBorder="1" applyAlignment="1">
      <alignment horizontal="left" vertical="center" wrapText="1"/>
    </xf>
    <xf numFmtId="0" fontId="20" fillId="6" borderId="14" xfId="18" applyFont="1" applyFill="1" applyBorder="1">
      <alignment vertical="center"/>
    </xf>
    <xf numFmtId="0" fontId="94" fillId="6" borderId="14" xfId="18" applyFont="1" applyFill="1" applyBorder="1" applyAlignment="1">
      <alignment vertical="center"/>
    </xf>
    <xf numFmtId="0" fontId="94" fillId="6" borderId="13" xfId="18" applyFont="1" applyFill="1" applyBorder="1" applyAlignment="1">
      <alignment vertical="center"/>
    </xf>
    <xf numFmtId="0" fontId="85" fillId="6" borderId="8" xfId="18" applyFont="1" applyFill="1" applyBorder="1" applyAlignment="1">
      <alignment horizontal="left" vertical="center" wrapText="1"/>
    </xf>
    <xf numFmtId="0" fontId="20" fillId="6" borderId="7" xfId="18" applyFont="1" applyFill="1" applyBorder="1">
      <alignment vertical="center"/>
    </xf>
    <xf numFmtId="0" fontId="20" fillId="6" borderId="6" xfId="18" applyFont="1" applyFill="1" applyBorder="1">
      <alignment vertical="center"/>
    </xf>
    <xf numFmtId="0" fontId="21" fillId="6" borderId="0" xfId="18" applyFont="1" applyFill="1" applyBorder="1">
      <alignment vertical="center"/>
    </xf>
    <xf numFmtId="0" fontId="20" fillId="6" borderId="33" xfId="18" applyFont="1" applyFill="1" applyBorder="1" applyAlignment="1">
      <alignment horizontal="center" vertical="center"/>
    </xf>
    <xf numFmtId="0" fontId="20" fillId="6" borderId="17" xfId="18" applyFont="1" applyFill="1" applyBorder="1">
      <alignment vertical="center"/>
    </xf>
    <xf numFmtId="0" fontId="85" fillId="6" borderId="52" xfId="18" applyFont="1" applyFill="1" applyBorder="1" applyAlignment="1">
      <alignment horizontal="left" vertical="center" wrapText="1"/>
    </xf>
    <xf numFmtId="0" fontId="20" fillId="6" borderId="52" xfId="18" applyFont="1" applyFill="1" applyBorder="1">
      <alignment vertical="center"/>
    </xf>
    <xf numFmtId="0" fontId="20" fillId="6" borderId="52" xfId="18" applyFont="1" applyFill="1" applyBorder="1" applyAlignment="1">
      <alignment vertical="center" wrapText="1"/>
    </xf>
    <xf numFmtId="0" fontId="20" fillId="6" borderId="93" xfId="18" applyFont="1" applyFill="1" applyBorder="1" applyAlignment="1">
      <alignment vertical="center" wrapText="1"/>
    </xf>
    <xf numFmtId="0" fontId="20" fillId="6" borderId="53" xfId="18" applyFont="1" applyFill="1" applyBorder="1" applyAlignment="1">
      <alignment vertical="center"/>
    </xf>
    <xf numFmtId="0" fontId="20" fillId="6" borderId="52" xfId="18" applyFont="1" applyFill="1" applyBorder="1" applyAlignment="1">
      <alignment horizontal="left" vertical="center"/>
    </xf>
    <xf numFmtId="0" fontId="5" fillId="6" borderId="52" xfId="18" applyFont="1" applyFill="1" applyBorder="1" applyAlignment="1">
      <alignment vertical="center"/>
    </xf>
    <xf numFmtId="0" fontId="5" fillId="6" borderId="60" xfId="18" applyFont="1" applyFill="1" applyBorder="1" applyAlignment="1">
      <alignment vertical="center"/>
    </xf>
    <xf numFmtId="0" fontId="20" fillId="6" borderId="0" xfId="18" applyFont="1" applyFill="1" applyBorder="1" applyAlignment="1">
      <alignment vertical="center" wrapText="1"/>
    </xf>
    <xf numFmtId="0" fontId="20" fillId="6" borderId="16" xfId="18" applyFont="1" applyFill="1" applyBorder="1" applyAlignment="1">
      <alignment vertical="center" wrapText="1"/>
    </xf>
    <xf numFmtId="0" fontId="20" fillId="6" borderId="90" xfId="18" applyFont="1" applyFill="1" applyBorder="1">
      <alignment vertical="center"/>
    </xf>
    <xf numFmtId="0" fontId="85" fillId="6" borderId="88" xfId="18" applyFont="1" applyFill="1" applyBorder="1" applyAlignment="1">
      <alignment horizontal="left" vertical="center" wrapText="1"/>
    </xf>
    <xf numFmtId="0" fontId="20" fillId="6" borderId="88" xfId="18" applyFont="1" applyFill="1" applyBorder="1">
      <alignment vertical="center"/>
    </xf>
    <xf numFmtId="0" fontId="20" fillId="6" borderId="88" xfId="18" applyFont="1" applyFill="1" applyBorder="1" applyAlignment="1">
      <alignment horizontal="left" vertical="center" wrapText="1"/>
    </xf>
    <xf numFmtId="0" fontId="97" fillId="6" borderId="88" xfId="18" applyFont="1" applyFill="1" applyBorder="1" applyAlignment="1">
      <alignment vertical="center"/>
    </xf>
    <xf numFmtId="0" fontId="94" fillId="6" borderId="88" xfId="18" applyFont="1" applyFill="1" applyBorder="1" applyAlignment="1">
      <alignment vertical="center"/>
    </xf>
    <xf numFmtId="0" fontId="94" fillId="6" borderId="88" xfId="18" applyFont="1" applyFill="1" applyBorder="1" applyAlignment="1">
      <alignment horizontal="right" vertical="center"/>
    </xf>
    <xf numFmtId="0" fontId="94" fillId="6" borderId="91" xfId="18" applyFont="1" applyFill="1" applyBorder="1" applyAlignment="1">
      <alignment horizontal="right" vertical="center"/>
    </xf>
    <xf numFmtId="0" fontId="94" fillId="6" borderId="0" xfId="18" applyFont="1" applyFill="1" applyBorder="1" applyAlignment="1">
      <alignment vertical="center"/>
    </xf>
    <xf numFmtId="0" fontId="85" fillId="6" borderId="0" xfId="18" applyFont="1" applyFill="1" applyBorder="1" applyAlignment="1">
      <alignment horizontal="left" vertical="center" wrapText="1"/>
    </xf>
    <xf numFmtId="0" fontId="85" fillId="6" borderId="0" xfId="18" applyFont="1" applyFill="1" applyBorder="1" applyAlignment="1">
      <alignment vertical="center" wrapText="1"/>
    </xf>
    <xf numFmtId="0" fontId="20" fillId="6" borderId="0" xfId="18" applyFont="1" applyFill="1" applyBorder="1" applyAlignment="1">
      <alignment horizontal="left" vertical="center" wrapText="1"/>
    </xf>
    <xf numFmtId="0" fontId="20" fillId="6" borderId="53" xfId="18" applyFont="1" applyFill="1" applyBorder="1">
      <alignment vertical="center"/>
    </xf>
    <xf numFmtId="0" fontId="99" fillId="6" borderId="52" xfId="18" applyFont="1" applyFill="1" applyBorder="1" applyAlignment="1">
      <alignment horizontal="left" vertical="center" wrapText="1"/>
    </xf>
    <xf numFmtId="0" fontId="96" fillId="6" borderId="52" xfId="18" applyFont="1" applyFill="1" applyBorder="1">
      <alignment vertical="center"/>
    </xf>
    <xf numFmtId="0" fontId="96" fillId="6" borderId="52" xfId="18" applyFont="1" applyFill="1" applyBorder="1" applyAlignment="1">
      <alignment vertical="center" wrapText="1"/>
    </xf>
    <xf numFmtId="0" fontId="96" fillId="6" borderId="60" xfId="18" applyFont="1" applyFill="1" applyBorder="1" applyAlignment="1">
      <alignment vertical="center" wrapText="1"/>
    </xf>
    <xf numFmtId="0" fontId="99" fillId="6" borderId="14" xfId="18" applyFont="1" applyFill="1" applyBorder="1" applyAlignment="1">
      <alignment horizontal="left" vertical="center" wrapText="1"/>
    </xf>
    <xf numFmtId="0" fontId="100" fillId="6" borderId="0" xfId="18" applyFont="1" applyFill="1" applyBorder="1" applyAlignment="1">
      <alignment vertical="center"/>
    </xf>
    <xf numFmtId="0" fontId="99" fillId="6" borderId="0" xfId="18" applyFont="1" applyFill="1" applyBorder="1">
      <alignment vertical="center"/>
    </xf>
    <xf numFmtId="0" fontId="96" fillId="6" borderId="0" xfId="18" applyFont="1" applyFill="1" applyBorder="1">
      <alignment vertical="center"/>
    </xf>
    <xf numFmtId="0" fontId="101" fillId="6" borderId="0" xfId="18" applyFont="1" applyFill="1" applyBorder="1">
      <alignment vertical="center"/>
    </xf>
    <xf numFmtId="0" fontId="102" fillId="6" borderId="0" xfId="18" applyFont="1" applyFill="1" applyBorder="1" applyAlignment="1">
      <alignment vertical="center"/>
    </xf>
    <xf numFmtId="0" fontId="99" fillId="6" borderId="11" xfId="18" applyFont="1" applyFill="1" applyBorder="1" applyAlignment="1">
      <alignment horizontal="left" vertical="center" wrapText="1"/>
    </xf>
    <xf numFmtId="0" fontId="96" fillId="6" borderId="11" xfId="18" applyFont="1" applyFill="1" applyBorder="1" applyAlignment="1">
      <alignment vertical="center"/>
    </xf>
    <xf numFmtId="0" fontId="100" fillId="6" borderId="11" xfId="18" applyFont="1" applyFill="1" applyBorder="1" applyAlignment="1">
      <alignment vertical="center"/>
    </xf>
    <xf numFmtId="0" fontId="96" fillId="6" borderId="11" xfId="18" applyFont="1" applyFill="1" applyBorder="1">
      <alignment vertical="center"/>
    </xf>
    <xf numFmtId="0" fontId="101" fillId="6" borderId="11" xfId="18" applyFont="1" applyFill="1" applyBorder="1" applyAlignment="1">
      <alignment vertical="center"/>
    </xf>
    <xf numFmtId="0" fontId="102" fillId="6" borderId="11" xfId="18" applyFont="1" applyFill="1" applyBorder="1" applyAlignment="1">
      <alignment vertical="center"/>
    </xf>
    <xf numFmtId="0" fontId="102" fillId="6" borderId="30" xfId="18" applyFont="1" applyFill="1" applyBorder="1" applyAlignment="1">
      <alignment vertical="center"/>
    </xf>
    <xf numFmtId="0" fontId="99" fillId="6" borderId="16" xfId="18" applyFont="1" applyFill="1" applyBorder="1" applyAlignment="1">
      <alignment horizontal="left" vertical="center" wrapText="1"/>
    </xf>
    <xf numFmtId="0" fontId="96" fillId="6" borderId="0" xfId="18" applyFont="1" applyFill="1" applyBorder="1" applyAlignment="1">
      <alignment vertical="center"/>
    </xf>
    <xf numFmtId="0" fontId="96" fillId="6" borderId="0" xfId="18" applyFont="1" applyFill="1" applyBorder="1" applyAlignment="1">
      <alignment vertical="center" wrapText="1"/>
    </xf>
    <xf numFmtId="0" fontId="96" fillId="6" borderId="33" xfId="18" applyFont="1" applyFill="1" applyBorder="1" applyAlignment="1">
      <alignment vertical="center" wrapText="1"/>
    </xf>
    <xf numFmtId="0" fontId="96" fillId="6" borderId="0" xfId="18" applyFont="1" applyFill="1" applyBorder="1" applyAlignment="1">
      <alignment horizontal="left" vertical="center" wrapText="1"/>
    </xf>
    <xf numFmtId="0" fontId="96" fillId="6" borderId="33" xfId="18" applyFont="1" applyFill="1" applyBorder="1" applyAlignment="1">
      <alignment vertical="center"/>
    </xf>
    <xf numFmtId="0" fontId="104" fillId="6" borderId="0" xfId="18" applyFont="1" applyFill="1" applyBorder="1">
      <alignment vertical="center"/>
    </xf>
    <xf numFmtId="0" fontId="99" fillId="6" borderId="0" xfId="18" applyFont="1" applyFill="1" applyBorder="1" applyAlignment="1">
      <alignment vertical="center" wrapText="1"/>
    </xf>
    <xf numFmtId="0" fontId="109" fillId="6" borderId="0" xfId="18" applyFont="1" applyFill="1" applyBorder="1" applyAlignment="1">
      <alignment vertical="center"/>
    </xf>
    <xf numFmtId="0" fontId="99" fillId="6" borderId="16" xfId="18" applyFont="1" applyFill="1" applyBorder="1">
      <alignment vertical="center"/>
    </xf>
    <xf numFmtId="0" fontId="96" fillId="6" borderId="33" xfId="18" applyFont="1" applyFill="1" applyBorder="1">
      <alignment vertical="center"/>
    </xf>
    <xf numFmtId="0" fontId="99" fillId="6" borderId="61" xfId="18" applyFont="1" applyFill="1" applyBorder="1" applyAlignment="1">
      <alignment horizontal="left" vertical="center" wrapText="1"/>
    </xf>
    <xf numFmtId="0" fontId="96" fillId="6" borderId="47" xfId="18" applyFont="1" applyFill="1" applyBorder="1" applyAlignment="1">
      <alignment vertical="center"/>
    </xf>
    <xf numFmtId="0" fontId="96" fillId="6" borderId="47" xfId="18" applyFont="1" applyFill="1" applyBorder="1" applyAlignment="1">
      <alignment vertical="center" wrapText="1"/>
    </xf>
    <xf numFmtId="0" fontId="96" fillId="6" borderId="47" xfId="18" applyFont="1" applyFill="1" applyBorder="1" applyAlignment="1">
      <alignment horizontal="left" vertical="center" wrapText="1"/>
    </xf>
    <xf numFmtId="0" fontId="96" fillId="6" borderId="47" xfId="18" applyFont="1" applyFill="1" applyBorder="1">
      <alignment vertical="center"/>
    </xf>
    <xf numFmtId="0" fontId="101" fillId="6" borderId="0" xfId="18" applyFont="1" applyFill="1" applyBorder="1" applyAlignment="1">
      <alignment vertical="center"/>
    </xf>
    <xf numFmtId="0" fontId="101" fillId="6" borderId="33" xfId="18" applyFont="1" applyFill="1" applyBorder="1" applyAlignment="1">
      <alignment vertical="center"/>
    </xf>
    <xf numFmtId="0" fontId="104" fillId="6" borderId="0" xfId="18" applyFont="1" applyFill="1" applyBorder="1" applyAlignment="1">
      <alignment vertical="center"/>
    </xf>
    <xf numFmtId="0" fontId="96" fillId="6" borderId="0" xfId="18" applyFont="1" applyFill="1" applyBorder="1" applyAlignment="1">
      <alignment horizontal="left" vertical="center"/>
    </xf>
    <xf numFmtId="0" fontId="99" fillId="6" borderId="0" xfId="18" applyFont="1" applyFill="1" applyBorder="1" applyAlignment="1">
      <alignment horizontal="left" vertical="center" wrapText="1"/>
    </xf>
    <xf numFmtId="0" fontId="99" fillId="6" borderId="47" xfId="18" applyFont="1" applyFill="1" applyBorder="1">
      <alignment vertical="center"/>
    </xf>
    <xf numFmtId="0" fontId="111" fillId="6" borderId="0" xfId="18" applyFont="1" applyFill="1">
      <alignment vertical="center"/>
    </xf>
    <xf numFmtId="0" fontId="91" fillId="6" borderId="0" xfId="18" applyFont="1" applyFill="1">
      <alignment vertical="center"/>
    </xf>
    <xf numFmtId="0" fontId="91" fillId="6" borderId="0" xfId="18" applyFont="1" applyFill="1" applyBorder="1">
      <alignment vertical="center"/>
    </xf>
    <xf numFmtId="0" fontId="91" fillId="6" borderId="0" xfId="18" applyFont="1" applyFill="1" applyBorder="1" applyAlignment="1">
      <alignment vertical="center"/>
    </xf>
    <xf numFmtId="0" fontId="5" fillId="6" borderId="0" xfId="18" applyFill="1" applyAlignment="1">
      <alignment horizontal="right" vertical="center"/>
    </xf>
    <xf numFmtId="0" fontId="5" fillId="6" borderId="0" xfId="18" applyFill="1">
      <alignment vertical="center"/>
    </xf>
    <xf numFmtId="0" fontId="5" fillId="6" borderId="0" xfId="18" applyFill="1" applyAlignment="1">
      <alignment vertical="center"/>
    </xf>
    <xf numFmtId="0" fontId="54" fillId="6" borderId="0" xfId="1" applyFont="1" applyFill="1" applyAlignment="1"/>
    <xf numFmtId="0" fontId="54" fillId="6" borderId="0" xfId="1" applyFont="1" applyFill="1" applyAlignment="1">
      <alignment horizontal="center" wrapText="1"/>
    </xf>
    <xf numFmtId="0" fontId="12" fillId="6" borderId="0" xfId="1" applyFont="1" applyFill="1" applyAlignment="1"/>
    <xf numFmtId="0" fontId="17" fillId="6" borderId="0" xfId="1" applyFont="1" applyFill="1" applyAlignment="1">
      <alignment wrapText="1"/>
    </xf>
    <xf numFmtId="0" fontId="17" fillId="6" borderId="0" xfId="1" applyFont="1" applyFill="1" applyAlignment="1">
      <alignment horizontal="left" vertical="top"/>
    </xf>
    <xf numFmtId="0" fontId="17" fillId="6" borderId="0" xfId="1" applyFont="1" applyFill="1" applyAlignment="1">
      <alignment vertical="top" wrapText="1"/>
    </xf>
    <xf numFmtId="0" fontId="82" fillId="6" borderId="0" xfId="1" applyFont="1" applyFill="1" applyAlignment="1"/>
    <xf numFmtId="0" fontId="82" fillId="6" borderId="0" xfId="1" applyFont="1" applyFill="1" applyAlignment="1">
      <alignment wrapText="1"/>
    </xf>
    <xf numFmtId="0" fontId="17" fillId="6" borderId="0" xfId="1" applyFont="1" applyFill="1" applyAlignment="1">
      <alignment vertical="top"/>
    </xf>
    <xf numFmtId="0" fontId="76" fillId="6" borderId="0" xfId="0" applyFont="1" applyFill="1" applyAlignment="1">
      <alignment horizontal="left" vertical="top"/>
    </xf>
    <xf numFmtId="0" fontId="76" fillId="6" borderId="2" xfId="0" applyFont="1" applyFill="1" applyBorder="1" applyAlignment="1">
      <alignment horizontal="center" vertical="center"/>
    </xf>
    <xf numFmtId="0" fontId="76" fillId="6" borderId="0" xfId="0" applyFont="1" applyFill="1" applyBorder="1" applyAlignment="1">
      <alignment horizontal="center" vertical="center"/>
    </xf>
    <xf numFmtId="49" fontId="42" fillId="6" borderId="0" xfId="15" applyNumberFormat="1" applyFont="1" applyFill="1" applyAlignment="1" applyProtection="1">
      <alignment vertical="center"/>
      <protection locked="0"/>
    </xf>
    <xf numFmtId="49" fontId="40" fillId="6" borderId="0" xfId="15" applyNumberFormat="1" applyFont="1" applyFill="1" applyAlignment="1" applyProtection="1">
      <alignment vertical="center"/>
      <protection locked="0"/>
    </xf>
    <xf numFmtId="49" fontId="67" fillId="6" borderId="0" xfId="15" applyNumberFormat="1" applyFont="1" applyFill="1" applyAlignment="1" applyProtection="1">
      <alignment vertical="center"/>
      <protection locked="0"/>
    </xf>
    <xf numFmtId="49" fontId="69" fillId="6" borderId="0" xfId="15" applyNumberFormat="1" applyFont="1" applyFill="1" applyAlignment="1" applyProtection="1">
      <alignment vertical="center"/>
      <protection locked="0"/>
    </xf>
    <xf numFmtId="49" fontId="40" fillId="6" borderId="0" xfId="15" applyNumberFormat="1" applyFont="1" applyFill="1" applyAlignment="1" applyProtection="1">
      <alignment horizontal="center" vertical="center"/>
      <protection locked="0"/>
    </xf>
    <xf numFmtId="49" fontId="40" fillId="6" borderId="0" xfId="15" applyNumberFormat="1" applyFont="1" applyFill="1" applyAlignment="1" applyProtection="1">
      <alignment horizontal="right" vertical="center"/>
      <protection locked="0"/>
    </xf>
    <xf numFmtId="49" fontId="67" fillId="6" borderId="0" xfId="15" applyNumberFormat="1" applyFont="1" applyFill="1" applyAlignment="1" applyProtection="1">
      <alignment vertical="center" wrapText="1"/>
      <protection locked="0"/>
    </xf>
    <xf numFmtId="49" fontId="40" fillId="6" borderId="100" xfId="15" applyNumberFormat="1" applyFont="1" applyFill="1" applyBorder="1" applyAlignment="1" applyProtection="1">
      <alignment vertical="center"/>
      <protection locked="0"/>
    </xf>
    <xf numFmtId="49" fontId="40" fillId="6" borderId="0" xfId="15" applyNumberFormat="1" applyFont="1" applyFill="1" applyBorder="1" applyAlignment="1" applyProtection="1">
      <alignment horizontal="center" vertical="center" shrinkToFit="1"/>
      <protection locked="0"/>
    </xf>
    <xf numFmtId="49" fontId="44" fillId="6" borderId="0" xfId="15" applyNumberFormat="1" applyFont="1" applyFill="1" applyAlignment="1" applyProtection="1">
      <alignment horizontal="right" vertical="center"/>
      <protection locked="0"/>
    </xf>
    <xf numFmtId="49" fontId="44" fillId="6" borderId="0" xfId="15" applyNumberFormat="1" applyFont="1" applyFill="1" applyAlignment="1" applyProtection="1">
      <alignment horizontal="center" vertical="top"/>
      <protection locked="0"/>
    </xf>
    <xf numFmtId="49" fontId="74" fillId="6" borderId="0" xfId="15" applyNumberFormat="1" applyFont="1" applyFill="1" applyAlignment="1" applyProtection="1">
      <alignment vertical="center"/>
      <protection locked="0"/>
    </xf>
    <xf numFmtId="49" fontId="44" fillId="6" borderId="0" xfId="15" applyNumberFormat="1" applyFont="1" applyFill="1" applyAlignment="1" applyProtection="1">
      <alignment vertical="center"/>
      <protection locked="0"/>
    </xf>
    <xf numFmtId="49" fontId="44" fillId="6" borderId="0" xfId="15" applyNumberFormat="1" applyFont="1" applyFill="1" applyAlignment="1" applyProtection="1">
      <alignment vertical="top"/>
      <protection locked="0"/>
    </xf>
    <xf numFmtId="49" fontId="13" fillId="6" borderId="0" xfId="15" applyNumberFormat="1" applyFont="1" applyFill="1" applyAlignment="1" applyProtection="1">
      <alignment horizontal="left" vertical="top" wrapText="1"/>
      <protection locked="0"/>
    </xf>
    <xf numFmtId="49" fontId="13" fillId="6" borderId="0" xfId="15" applyNumberFormat="1" applyFont="1" applyFill="1" applyAlignment="1" applyProtection="1">
      <alignment vertical="top" wrapText="1"/>
      <protection locked="0"/>
    </xf>
    <xf numFmtId="49" fontId="74" fillId="6" borderId="0" xfId="15" applyNumberFormat="1" applyFont="1" applyFill="1" applyAlignment="1" applyProtection="1">
      <alignment horizontal="center" vertical="center"/>
      <protection locked="0"/>
    </xf>
    <xf numFmtId="0" fontId="33" fillId="0" borderId="85" xfId="0" applyFont="1" applyBorder="1" applyAlignment="1">
      <alignment vertical="center"/>
    </xf>
    <xf numFmtId="0" fontId="33" fillId="0" borderId="0" xfId="0" applyFont="1" applyBorder="1" applyAlignment="1">
      <alignment vertical="center"/>
    </xf>
    <xf numFmtId="0" fontId="33" fillId="0" borderId="33" xfId="0" applyFont="1" applyBorder="1" applyAlignment="1">
      <alignment vertical="center"/>
    </xf>
    <xf numFmtId="0" fontId="135" fillId="0" borderId="88" xfId="24" applyFont="1" applyBorder="1" applyAlignment="1">
      <alignment vertical="center"/>
    </xf>
    <xf numFmtId="0" fontId="135" fillId="0" borderId="99" xfId="24" applyFont="1" applyBorder="1" applyAlignment="1">
      <alignment vertical="center"/>
    </xf>
    <xf numFmtId="0" fontId="135" fillId="0" borderId="102" xfId="24" applyFont="1" applyBorder="1" applyAlignment="1">
      <alignment vertical="center"/>
    </xf>
    <xf numFmtId="0" fontId="44" fillId="0" borderId="0" xfId="11" applyFont="1" applyAlignment="1">
      <alignment horizontal="left" vertical="center"/>
    </xf>
    <xf numFmtId="0" fontId="136" fillId="0" borderId="14" xfId="24" applyFont="1" applyBorder="1" applyAlignment="1">
      <alignment vertical="center"/>
    </xf>
    <xf numFmtId="0" fontId="136" fillId="0" borderId="100" xfId="24" applyFont="1" applyBorder="1" applyAlignment="1">
      <alignment vertical="center"/>
    </xf>
    <xf numFmtId="0" fontId="136" fillId="0" borderId="102" xfId="24" applyFont="1" applyBorder="1" applyAlignment="1">
      <alignment vertical="center"/>
    </xf>
    <xf numFmtId="0" fontId="136" fillId="0" borderId="7" xfId="24" applyFont="1" applyBorder="1" applyAlignment="1">
      <alignment vertical="center"/>
    </xf>
    <xf numFmtId="0" fontId="39" fillId="0" borderId="0" xfId="11" applyFont="1" applyAlignment="1">
      <alignment horizontal="left" vertical="center"/>
    </xf>
    <xf numFmtId="0" fontId="42" fillId="0" borderId="0" xfId="11" applyFont="1" applyAlignment="1">
      <alignment horizontal="left" vertical="center"/>
    </xf>
    <xf numFmtId="0" fontId="44" fillId="0" borderId="0" xfId="11" applyFont="1">
      <alignment vertical="center"/>
    </xf>
    <xf numFmtId="0" fontId="56" fillId="0" borderId="0" xfId="25" applyFont="1">
      <alignment vertical="center"/>
    </xf>
    <xf numFmtId="0" fontId="44" fillId="0" borderId="0" xfId="11" applyFont="1" applyAlignment="1">
      <alignment horizontal="right" vertical="center"/>
    </xf>
    <xf numFmtId="0" fontId="44" fillId="0" borderId="0" xfId="11" applyFont="1" applyAlignment="1">
      <alignment vertical="center"/>
    </xf>
    <xf numFmtId="0" fontId="44" fillId="0" borderId="0" xfId="11" applyFont="1" applyAlignment="1">
      <alignment horizontal="center" vertical="center"/>
    </xf>
    <xf numFmtId="0" fontId="44" fillId="0" borderId="0" xfId="11" applyFont="1" applyFill="1" applyBorder="1" applyAlignment="1">
      <alignment horizontal="center" vertical="center"/>
    </xf>
    <xf numFmtId="0" fontId="46" fillId="0" borderId="0" xfId="25" applyFont="1">
      <alignment vertical="center"/>
    </xf>
    <xf numFmtId="0" fontId="2" fillId="0" borderId="0" xfId="25" applyFont="1">
      <alignment vertical="center"/>
    </xf>
    <xf numFmtId="0" fontId="2" fillId="0" borderId="0" xfId="25" applyFont="1" applyAlignment="1">
      <alignment horizontal="right" vertical="center"/>
    </xf>
    <xf numFmtId="0" fontId="44" fillId="0" borderId="0" xfId="25" applyFont="1">
      <alignment vertical="center"/>
    </xf>
    <xf numFmtId="0" fontId="44" fillId="0" borderId="0" xfId="25" applyFont="1" applyFill="1" applyAlignment="1">
      <alignment horizontal="right" vertical="center"/>
    </xf>
    <xf numFmtId="0" fontId="2" fillId="4" borderId="1" xfId="25" applyFont="1" applyFill="1" applyBorder="1">
      <alignment vertical="center"/>
    </xf>
    <xf numFmtId="0" fontId="57" fillId="0" borderId="0" xfId="11" applyFont="1" applyBorder="1" applyAlignment="1">
      <alignment horizontal="center" vertical="center"/>
    </xf>
    <xf numFmtId="0" fontId="44" fillId="0" borderId="0" xfId="11" applyFont="1" applyBorder="1" applyAlignment="1">
      <alignment horizontal="center" vertical="center"/>
    </xf>
    <xf numFmtId="177" fontId="57" fillId="0" borderId="2" xfId="11" applyNumberFormat="1" applyFont="1" applyBorder="1" applyAlignment="1">
      <alignment vertical="center"/>
    </xf>
    <xf numFmtId="178" fontId="57" fillId="0" borderId="2" xfId="11" applyNumberFormat="1" applyFont="1" applyBorder="1" applyAlignment="1">
      <alignment vertical="center"/>
    </xf>
    <xf numFmtId="0" fontId="44" fillId="0" borderId="2" xfId="11" applyFont="1" applyBorder="1" applyAlignment="1">
      <alignment vertical="center"/>
    </xf>
    <xf numFmtId="0" fontId="57" fillId="9" borderId="2" xfId="11" applyFont="1" applyFill="1" applyBorder="1" applyAlignment="1">
      <alignment horizontal="left" vertical="center"/>
    </xf>
    <xf numFmtId="0" fontId="57" fillId="9" borderId="8" xfId="11" applyFont="1" applyFill="1" applyBorder="1" applyAlignment="1">
      <alignment horizontal="center" vertical="center"/>
    </xf>
    <xf numFmtId="0" fontId="57" fillId="10" borderId="2" xfId="11" applyFont="1" applyFill="1" applyBorder="1" applyAlignment="1">
      <alignment vertical="center"/>
    </xf>
    <xf numFmtId="0" fontId="57" fillId="10" borderId="8" xfId="11" applyFont="1" applyFill="1" applyBorder="1" applyAlignment="1">
      <alignment vertical="center"/>
    </xf>
    <xf numFmtId="0" fontId="57" fillId="7" borderId="2" xfId="11" applyFont="1" applyFill="1" applyBorder="1" applyAlignment="1">
      <alignment horizontal="right" vertical="center"/>
    </xf>
    <xf numFmtId="0" fontId="57" fillId="0" borderId="6" xfId="11" applyFont="1" applyBorder="1" applyAlignment="1">
      <alignment horizontal="right" vertical="center"/>
    </xf>
    <xf numFmtId="179" fontId="57" fillId="0" borderId="2" xfId="11" applyNumberFormat="1" applyFont="1" applyBorder="1" applyAlignment="1">
      <alignment horizontal="right" vertical="center"/>
    </xf>
    <xf numFmtId="0" fontId="57" fillId="0" borderId="2" xfId="11" applyFont="1" applyBorder="1" applyAlignment="1">
      <alignment horizontal="right" vertical="center"/>
    </xf>
    <xf numFmtId="0" fontId="57" fillId="7" borderId="1" xfId="11" applyFont="1" applyFill="1" applyBorder="1" applyAlignment="1">
      <alignment horizontal="right" vertical="center"/>
    </xf>
    <xf numFmtId="0" fontId="57" fillId="0" borderId="181" xfId="11" applyFont="1" applyBorder="1" applyAlignment="1">
      <alignment horizontal="right" vertical="center"/>
    </xf>
    <xf numFmtId="0" fontId="57" fillId="0" borderId="0" xfId="11" applyFont="1" applyFill="1" applyBorder="1" applyAlignment="1">
      <alignment horizontal="center" vertical="center"/>
    </xf>
    <xf numFmtId="0" fontId="57" fillId="0" borderId="0" xfId="11" applyFont="1" applyFill="1" applyBorder="1" applyAlignment="1">
      <alignment vertical="center"/>
    </xf>
    <xf numFmtId="0" fontId="44" fillId="0" borderId="0" xfId="11" applyFont="1" applyFill="1" applyAlignment="1">
      <alignment vertical="center"/>
    </xf>
    <xf numFmtId="0" fontId="40" fillId="0" borderId="0" xfId="11" applyFont="1" applyFill="1">
      <alignment vertical="center"/>
    </xf>
    <xf numFmtId="0" fontId="57" fillId="0" borderId="0" xfId="11" applyFont="1" applyFill="1" applyBorder="1" applyAlignment="1">
      <alignment horizontal="left" vertical="center"/>
    </xf>
    <xf numFmtId="0" fontId="57" fillId="0" borderId="0" xfId="11" applyFont="1" applyFill="1" applyBorder="1">
      <alignment vertical="center"/>
    </xf>
    <xf numFmtId="0" fontId="138" fillId="0" borderId="0" xfId="11" applyFont="1" applyFill="1" applyBorder="1" applyAlignment="1">
      <alignment vertical="center"/>
    </xf>
    <xf numFmtId="0" fontId="137" fillId="0" borderId="0" xfId="25">
      <alignment vertical="center"/>
    </xf>
    <xf numFmtId="0" fontId="44" fillId="0" borderId="0" xfId="11" applyFont="1" applyBorder="1" applyAlignment="1">
      <alignment horizontal="left" vertical="center"/>
    </xf>
    <xf numFmtId="0" fontId="44" fillId="0" borderId="0" xfId="11" applyFont="1" applyBorder="1" applyAlignment="1">
      <alignment vertical="center"/>
    </xf>
    <xf numFmtId="0" fontId="57" fillId="0" borderId="8" xfId="1" applyFont="1" applyBorder="1" applyAlignment="1">
      <alignment horizontal="center" vertical="center"/>
    </xf>
    <xf numFmtId="0" fontId="57" fillId="0" borderId="2" xfId="1" applyFont="1" applyBorder="1" applyAlignment="1">
      <alignment horizontal="center" vertical="center"/>
    </xf>
    <xf numFmtId="0" fontId="57" fillId="0" borderId="2" xfId="11" applyFont="1" applyBorder="1" applyAlignment="1">
      <alignment horizontal="center" vertical="center"/>
    </xf>
    <xf numFmtId="0" fontId="57" fillId="0" borderId="2" xfId="11" applyFont="1" applyBorder="1" applyAlignment="1">
      <alignment horizontal="center" vertical="center" wrapText="1"/>
    </xf>
    <xf numFmtId="0" fontId="58" fillId="0" borderId="0" xfId="1" applyFont="1" applyBorder="1" applyAlignment="1">
      <alignment horizontal="center" vertical="center"/>
    </xf>
    <xf numFmtId="0" fontId="44" fillId="0" borderId="0" xfId="1" applyFont="1" applyBorder="1" applyAlignment="1">
      <alignment horizontal="center" vertical="center"/>
    </xf>
    <xf numFmtId="0" fontId="57" fillId="0" borderId="0" xfId="11" applyFont="1" applyAlignment="1">
      <alignment vertical="center"/>
    </xf>
    <xf numFmtId="0" fontId="59" fillId="0" borderId="0" xfId="11" applyFont="1" applyBorder="1" applyAlignment="1">
      <alignment horizontal="center" vertical="center"/>
    </xf>
    <xf numFmtId="0" fontId="59" fillId="0" borderId="0" xfId="1" applyFont="1" applyBorder="1" applyAlignment="1">
      <alignment horizontal="center" vertical="center"/>
    </xf>
    <xf numFmtId="0" fontId="59" fillId="0" borderId="0" xfId="11" applyFont="1" applyAlignment="1">
      <alignment vertical="center"/>
    </xf>
    <xf numFmtId="0" fontId="58" fillId="0" borderId="0" xfId="11" applyFont="1" applyBorder="1" applyAlignment="1">
      <alignment vertical="center"/>
    </xf>
    <xf numFmtId="0" fontId="58" fillId="0" borderId="0" xfId="11" applyFont="1" applyBorder="1" applyAlignment="1">
      <alignment horizontal="center" vertical="center"/>
    </xf>
    <xf numFmtId="0" fontId="57" fillId="0" borderId="0" xfId="11" applyFont="1" applyAlignment="1">
      <alignment horizontal="left" vertical="center"/>
    </xf>
    <xf numFmtId="0" fontId="57" fillId="0" borderId="0" xfId="11" applyFont="1">
      <alignment vertical="center"/>
    </xf>
    <xf numFmtId="0" fontId="57" fillId="0" borderId="0" xfId="11" applyFont="1" applyFill="1" applyAlignment="1">
      <alignment horizontal="left" vertical="center"/>
    </xf>
    <xf numFmtId="0" fontId="57" fillId="0" borderId="0" xfId="11" applyFont="1" applyAlignment="1">
      <alignment vertical="center" textRotation="255" shrinkToFit="1"/>
    </xf>
    <xf numFmtId="0" fontId="57" fillId="0" borderId="2" xfId="11" applyFont="1" applyBorder="1" applyAlignment="1">
      <alignment vertical="center" textRotation="255" shrinkToFit="1"/>
    </xf>
    <xf numFmtId="0" fontId="44" fillId="0" borderId="0" xfId="25" applyFont="1" applyFill="1">
      <alignment vertical="center"/>
    </xf>
    <xf numFmtId="0" fontId="44" fillId="0" borderId="0" xfId="11" applyFont="1" applyFill="1" applyAlignment="1">
      <alignment horizontal="right" vertical="center"/>
    </xf>
    <xf numFmtId="0" fontId="2" fillId="4" borderId="2" xfId="25" applyFont="1" applyFill="1" applyBorder="1">
      <alignment vertical="center"/>
    </xf>
    <xf numFmtId="0" fontId="139" fillId="0" borderId="0" xfId="25" applyFont="1">
      <alignment vertical="center"/>
    </xf>
    <xf numFmtId="0" fontId="136" fillId="0" borderId="17" xfId="24" applyFont="1" applyBorder="1" applyAlignment="1">
      <alignment horizontal="left" vertical="center" wrapText="1"/>
    </xf>
    <xf numFmtId="0" fontId="136" fillId="0" borderId="11" xfId="24" applyFont="1" applyBorder="1" applyAlignment="1">
      <alignment horizontal="left" vertical="center" wrapText="1"/>
    </xf>
    <xf numFmtId="0" fontId="136" fillId="0" borderId="30" xfId="24" applyFont="1" applyBorder="1" applyAlignment="1">
      <alignment horizontal="left" vertical="center" wrapText="1"/>
    </xf>
    <xf numFmtId="0" fontId="136" fillId="0" borderId="61" xfId="24" applyFont="1" applyBorder="1" applyAlignment="1">
      <alignment horizontal="left" vertical="center" wrapText="1"/>
    </xf>
    <xf numFmtId="0" fontId="136" fillId="0" borderId="47" xfId="24" applyFont="1" applyBorder="1" applyAlignment="1">
      <alignment horizontal="left" vertical="center" wrapText="1"/>
    </xf>
    <xf numFmtId="0" fontId="136" fillId="0" borderId="62" xfId="24" applyFont="1" applyBorder="1" applyAlignment="1">
      <alignment horizontal="left" vertical="center" wrapText="1"/>
    </xf>
    <xf numFmtId="0" fontId="37" fillId="0" borderId="0" xfId="10" applyFont="1" applyFill="1" applyBorder="1" applyAlignment="1">
      <alignment horizontal="center" vertical="center"/>
    </xf>
    <xf numFmtId="0" fontId="136" fillId="0" borderId="8" xfId="24" applyFont="1" applyBorder="1" applyAlignment="1">
      <alignment horizontal="left" vertical="center" wrapText="1"/>
    </xf>
    <xf numFmtId="0" fontId="136" fillId="0" borderId="7" xfId="24" applyFont="1" applyBorder="1" applyAlignment="1">
      <alignment horizontal="left" vertical="center" wrapText="1"/>
    </xf>
    <xf numFmtId="0" fontId="136" fillId="0" borderId="25" xfId="24" applyFont="1" applyBorder="1" applyAlignment="1">
      <alignment horizontal="left" vertical="center" wrapText="1"/>
    </xf>
    <xf numFmtId="0" fontId="135" fillId="0" borderId="8" xfId="24" applyFont="1" applyBorder="1" applyAlignment="1">
      <alignment horizontal="left" vertical="center" wrapText="1"/>
    </xf>
    <xf numFmtId="0" fontId="135" fillId="0" borderId="7" xfId="24" applyFont="1" applyBorder="1" applyAlignment="1">
      <alignment horizontal="left" vertical="center" wrapText="1"/>
    </xf>
    <xf numFmtId="0" fontId="135" fillId="0" borderId="25" xfId="24" applyFont="1" applyBorder="1" applyAlignment="1">
      <alignment horizontal="left" vertical="center" wrapText="1"/>
    </xf>
    <xf numFmtId="0" fontId="33" fillId="0" borderId="85" xfId="0" applyFont="1" applyBorder="1" applyAlignment="1">
      <alignment horizontal="left" vertical="center" wrapText="1"/>
    </xf>
    <xf numFmtId="0" fontId="33" fillId="0" borderId="84" xfId="0" applyFont="1" applyBorder="1" applyAlignment="1">
      <alignment horizontal="left" vertical="center" wrapText="1"/>
    </xf>
    <xf numFmtId="0" fontId="33" fillId="0" borderId="86" xfId="0" applyFont="1" applyBorder="1" applyAlignment="1">
      <alignment horizontal="left" vertical="center" wrapText="1"/>
    </xf>
    <xf numFmtId="0" fontId="37" fillId="0" borderId="0" xfId="10" applyFont="1" applyFill="1" applyBorder="1" applyAlignment="1">
      <alignment horizontal="center" vertical="center" shrinkToFit="1"/>
    </xf>
    <xf numFmtId="0" fontId="29" fillId="0" borderId="112" xfId="10" applyFont="1" applyBorder="1" applyAlignment="1">
      <alignment horizontal="center" vertical="top" shrinkToFit="1"/>
    </xf>
    <xf numFmtId="0" fontId="29" fillId="0" borderId="113" xfId="10" applyFont="1" applyBorder="1" applyAlignment="1">
      <alignment horizontal="center" vertical="top" shrinkToFit="1"/>
    </xf>
    <xf numFmtId="0" fontId="36" fillId="0" borderId="112" xfId="10" applyFont="1" applyBorder="1" applyAlignment="1">
      <alignment horizontal="left" vertical="center" wrapText="1"/>
    </xf>
    <xf numFmtId="0" fontId="36" fillId="0" borderId="113" xfId="10" applyFont="1" applyBorder="1" applyAlignment="1">
      <alignment horizontal="left" vertical="center" wrapText="1"/>
    </xf>
    <xf numFmtId="0" fontId="31" fillId="0" borderId="83" xfId="0" applyFont="1" applyBorder="1" applyAlignment="1">
      <alignment vertical="center" textRotation="255"/>
    </xf>
    <xf numFmtId="0" fontId="31" fillId="0" borderId="26" xfId="0" applyFont="1" applyBorder="1" applyAlignment="1">
      <alignment vertical="center" textRotation="255"/>
    </xf>
    <xf numFmtId="0" fontId="31" fillId="0" borderId="87" xfId="0" applyFont="1" applyBorder="1" applyAlignment="1">
      <alignment vertical="center" textRotation="255"/>
    </xf>
    <xf numFmtId="0" fontId="31" fillId="0" borderId="92" xfId="0" applyFont="1" applyBorder="1" applyAlignment="1">
      <alignment vertical="center" textRotation="255"/>
    </xf>
    <xf numFmtId="0" fontId="31" fillId="0" borderId="28" xfId="0" applyFont="1" applyBorder="1" applyAlignment="1">
      <alignment vertical="center" textRotation="255"/>
    </xf>
    <xf numFmtId="0" fontId="31" fillId="0" borderId="94" xfId="0" applyFont="1" applyBorder="1" applyAlignment="1">
      <alignment vertical="center" textRotation="255"/>
    </xf>
    <xf numFmtId="0" fontId="33" fillId="0" borderId="53" xfId="0" applyFont="1" applyBorder="1" applyAlignment="1">
      <alignment vertical="center"/>
    </xf>
    <xf numFmtId="0" fontId="33" fillId="0" borderId="52" xfId="0" applyFont="1" applyBorder="1" applyAlignment="1">
      <alignment vertical="center"/>
    </xf>
    <xf numFmtId="0" fontId="33" fillId="0" borderId="60" xfId="0" applyFont="1" applyBorder="1" applyAlignment="1">
      <alignment vertical="center"/>
    </xf>
    <xf numFmtId="0" fontId="33" fillId="0" borderId="16" xfId="0" applyFont="1" applyBorder="1" applyAlignment="1">
      <alignment vertical="center"/>
    </xf>
    <xf numFmtId="0" fontId="33" fillId="0" borderId="0" xfId="0" applyFont="1" applyBorder="1" applyAlignment="1">
      <alignment vertical="center"/>
    </xf>
    <xf numFmtId="0" fontId="33" fillId="0" borderId="33" xfId="0" applyFont="1" applyBorder="1" applyAlignment="1">
      <alignment vertical="center"/>
    </xf>
    <xf numFmtId="0" fontId="33" fillId="0" borderId="61" xfId="0" applyFont="1" applyBorder="1" applyAlignment="1">
      <alignment vertical="center"/>
    </xf>
    <xf numFmtId="0" fontId="33" fillId="0" borderId="47" xfId="0" applyFont="1" applyBorder="1" applyAlignment="1">
      <alignment vertical="center"/>
    </xf>
    <xf numFmtId="0" fontId="33" fillId="0" borderId="62" xfId="0" applyFont="1" applyBorder="1" applyAlignment="1">
      <alignment vertical="center"/>
    </xf>
    <xf numFmtId="0" fontId="29" fillId="0" borderId="105" xfId="10" applyFont="1" applyBorder="1" applyAlignment="1">
      <alignment horizontal="center" vertical="center"/>
    </xf>
    <xf numFmtId="0" fontId="29" fillId="0" borderId="106" xfId="10" applyFont="1" applyBorder="1" applyAlignment="1">
      <alignment horizontal="center" vertical="center"/>
    </xf>
    <xf numFmtId="0" fontId="29" fillId="0" borderId="112" xfId="10" applyFont="1" applyBorder="1" applyAlignment="1">
      <alignment horizontal="center" shrinkToFit="1"/>
    </xf>
    <xf numFmtId="0" fontId="29" fillId="0" borderId="113" xfId="10" applyFont="1" applyBorder="1" applyAlignment="1">
      <alignment horizontal="center" shrinkToFit="1"/>
    </xf>
    <xf numFmtId="0" fontId="29" fillId="0" borderId="112" xfId="10" applyFont="1" applyBorder="1" applyAlignment="1">
      <alignment horizontal="center" vertical="top"/>
    </xf>
    <xf numFmtId="0" fontId="29" fillId="0" borderId="113" xfId="10" applyFont="1" applyBorder="1" applyAlignment="1">
      <alignment horizontal="center" vertical="top"/>
    </xf>
    <xf numFmtId="0" fontId="29" fillId="0" borderId="16" xfId="10" applyFont="1" applyBorder="1" applyAlignment="1">
      <alignment horizontal="center" vertical="top"/>
    </xf>
    <xf numFmtId="0" fontId="29" fillId="0" borderId="0" xfId="10" applyFont="1" applyBorder="1" applyAlignment="1">
      <alignment horizontal="center" vertical="top"/>
    </xf>
    <xf numFmtId="0" fontId="29" fillId="0" borderId="109" xfId="10" applyFont="1" applyBorder="1" applyAlignment="1">
      <alignment horizontal="center" vertical="center"/>
    </xf>
    <xf numFmtId="0" fontId="29" fillId="0" borderId="123" xfId="10" applyFont="1" applyBorder="1" applyAlignment="1">
      <alignment horizontal="center" vertical="center"/>
    </xf>
    <xf numFmtId="0" fontId="31" fillId="0" borderId="83" xfId="0" applyFont="1" applyBorder="1" applyAlignment="1">
      <alignment horizontal="center" vertical="center"/>
    </xf>
    <xf numFmtId="0" fontId="31" fillId="0" borderId="84" xfId="0" applyFont="1" applyBorder="1" applyAlignment="1">
      <alignment horizontal="center" vertical="center"/>
    </xf>
    <xf numFmtId="0" fontId="31" fillId="0" borderId="45" xfId="0" applyFont="1" applyBorder="1" applyAlignment="1">
      <alignment horizontal="center" vertical="center"/>
    </xf>
    <xf numFmtId="0" fontId="31" fillId="0" borderId="85" xfId="0" applyFont="1" applyBorder="1" applyAlignment="1">
      <alignment horizontal="center" vertical="center"/>
    </xf>
    <xf numFmtId="0" fontId="32" fillId="4" borderId="52" xfId="0" applyFont="1" applyFill="1" applyBorder="1" applyAlignment="1" applyProtection="1">
      <alignment horizontal="center" vertical="center"/>
      <protection locked="0"/>
    </xf>
    <xf numFmtId="0" fontId="32" fillId="4" borderId="0" xfId="0" applyFont="1" applyFill="1" applyBorder="1" applyAlignment="1" applyProtection="1">
      <alignment horizontal="center" vertical="center"/>
      <protection locked="0"/>
    </xf>
    <xf numFmtId="0" fontId="31" fillId="0" borderId="0" xfId="0" applyFont="1" applyBorder="1" applyAlignment="1" applyProtection="1">
      <alignment horizontal="right" vertical="center"/>
      <protection locked="0"/>
    </xf>
    <xf numFmtId="0" fontId="31" fillId="0" borderId="26" xfId="0" applyFont="1" applyBorder="1" applyAlignment="1">
      <alignment horizontal="center" vertical="center"/>
    </xf>
    <xf numFmtId="0" fontId="31" fillId="0" borderId="7" xfId="0" applyFont="1" applyBorder="1" applyAlignment="1">
      <alignment horizontal="center" vertical="center"/>
    </xf>
    <xf numFmtId="0" fontId="31" fillId="0" borderId="6" xfId="0" applyFont="1" applyBorder="1" applyAlignment="1">
      <alignment horizontal="center" vertical="center"/>
    </xf>
    <xf numFmtId="0" fontId="31" fillId="0" borderId="47" xfId="0" applyFont="1" applyBorder="1" applyAlignment="1" applyProtection="1">
      <alignment horizontal="right" vertical="center"/>
      <protection locked="0"/>
    </xf>
    <xf numFmtId="0" fontId="31" fillId="0" borderId="0" xfId="0" applyFont="1" applyAlignment="1">
      <alignment horizontal="right" vertical="center"/>
    </xf>
    <xf numFmtId="0" fontId="31" fillId="0" borderId="33" xfId="0" applyFont="1" applyBorder="1" applyAlignment="1">
      <alignment horizontal="right" vertical="center"/>
    </xf>
    <xf numFmtId="0" fontId="31" fillId="0" borderId="0" xfId="0" applyFont="1" applyBorder="1" applyAlignment="1">
      <alignment horizontal="right" vertical="center"/>
    </xf>
    <xf numFmtId="0" fontId="31" fillId="0" borderId="46" xfId="0" applyFont="1" applyBorder="1" applyAlignment="1">
      <alignment horizontal="center" vertical="center" wrapText="1"/>
    </xf>
    <xf numFmtId="0" fontId="31" fillId="0" borderId="96" xfId="0" applyFont="1" applyBorder="1" applyAlignment="1">
      <alignment horizontal="center" vertical="center" wrapText="1"/>
    </xf>
    <xf numFmtId="0" fontId="31" fillId="0" borderId="38" xfId="0" applyFont="1" applyBorder="1" applyAlignment="1">
      <alignment horizontal="center" vertical="center" wrapText="1"/>
    </xf>
    <xf numFmtId="0" fontId="31" fillId="0" borderId="9" xfId="0" applyFont="1" applyBorder="1" applyAlignment="1">
      <alignment horizontal="center" vertical="center" wrapText="1"/>
    </xf>
    <xf numFmtId="0" fontId="31" fillId="0" borderId="96" xfId="0" applyFont="1" applyBorder="1" applyAlignment="1">
      <alignment horizontal="center" vertical="center"/>
    </xf>
    <xf numFmtId="0" fontId="31" fillId="0" borderId="97" xfId="0" applyFont="1" applyBorder="1" applyAlignment="1">
      <alignment horizontal="center" vertical="center"/>
    </xf>
    <xf numFmtId="0" fontId="31" fillId="0" borderId="9" xfId="0" applyFont="1" applyBorder="1" applyAlignment="1">
      <alignment horizontal="center" vertical="center"/>
    </xf>
    <xf numFmtId="0" fontId="31" fillId="0" borderId="98" xfId="0" applyFont="1" applyBorder="1" applyAlignment="1">
      <alignment horizontal="center" vertical="center"/>
    </xf>
    <xf numFmtId="0" fontId="30" fillId="0" borderId="0" xfId="10" applyFont="1" applyBorder="1" applyAlignment="1">
      <alignment horizontal="center" vertical="center" wrapText="1"/>
    </xf>
    <xf numFmtId="0" fontId="29" fillId="0" borderId="0" xfId="10" applyFont="1" applyBorder="1" applyAlignment="1">
      <alignment horizontal="center" vertical="center"/>
    </xf>
    <xf numFmtId="0" fontId="29" fillId="4" borderId="79" xfId="10" applyFont="1" applyFill="1" applyBorder="1" applyAlignment="1">
      <alignment horizontal="left" vertical="center"/>
    </xf>
    <xf numFmtId="0" fontId="29" fillId="4" borderId="80" xfId="10" applyFont="1" applyFill="1" applyBorder="1" applyAlignment="1">
      <alignment horizontal="left" vertical="center"/>
    </xf>
    <xf numFmtId="0" fontId="29" fillId="0" borderId="78" xfId="10" applyFont="1" applyBorder="1" applyAlignment="1">
      <alignment horizontal="center" vertical="center"/>
    </xf>
    <xf numFmtId="0" fontId="29" fillId="0" borderId="79" xfId="10" applyFont="1" applyBorder="1" applyAlignment="1">
      <alignment horizontal="center" vertical="center"/>
    </xf>
    <xf numFmtId="0" fontId="29" fillId="0" borderId="81" xfId="10" applyFont="1" applyBorder="1" applyAlignment="1">
      <alignment horizontal="center" vertical="center"/>
    </xf>
    <xf numFmtId="0" fontId="29" fillId="4" borderId="82" xfId="10" applyFont="1" applyFill="1" applyBorder="1" applyAlignment="1">
      <alignment horizontal="left" vertical="center"/>
    </xf>
    <xf numFmtId="0" fontId="29" fillId="0" borderId="83" xfId="10" applyFont="1" applyBorder="1" applyAlignment="1">
      <alignment horizontal="center" vertical="center"/>
    </xf>
    <xf numFmtId="0" fontId="29" fillId="0" borderId="84" xfId="10" applyFont="1" applyBorder="1" applyAlignment="1">
      <alignment horizontal="center" vertical="center"/>
    </xf>
    <xf numFmtId="0" fontId="29" fillId="0" borderId="45" xfId="10" applyFont="1" applyBorder="1" applyAlignment="1">
      <alignment horizontal="center" vertical="center"/>
    </xf>
    <xf numFmtId="0" fontId="29" fillId="4" borderId="85" xfId="10" applyFont="1" applyFill="1" applyBorder="1" applyAlignment="1" applyProtection="1">
      <alignment horizontal="left" vertical="center" indent="1" shrinkToFit="1"/>
      <protection locked="0"/>
    </xf>
    <xf numFmtId="0" fontId="29" fillId="4" borderId="84" xfId="10" applyFont="1" applyFill="1" applyBorder="1" applyAlignment="1" applyProtection="1">
      <alignment horizontal="left" vertical="center" indent="1" shrinkToFit="1"/>
      <protection locked="0"/>
    </xf>
    <xf numFmtId="0" fontId="29" fillId="4" borderId="86" xfId="10" applyFont="1" applyFill="1" applyBorder="1" applyAlignment="1" applyProtection="1">
      <alignment horizontal="left" vertical="center" indent="1" shrinkToFit="1"/>
      <protection locked="0"/>
    </xf>
    <xf numFmtId="0" fontId="29" fillId="0" borderId="87" xfId="10" applyFont="1" applyBorder="1" applyAlignment="1">
      <alignment horizontal="center" vertical="center"/>
    </xf>
    <xf numFmtId="0" fontId="29" fillId="0" borderId="88" xfId="10" applyFont="1" applyBorder="1" applyAlignment="1">
      <alignment horizontal="center" vertical="center"/>
    </xf>
    <xf numFmtId="0" fontId="29" fillId="0" borderId="89" xfId="10" applyFont="1" applyBorder="1" applyAlignment="1">
      <alignment horizontal="center" vertical="center"/>
    </xf>
    <xf numFmtId="0" fontId="29" fillId="4" borderId="90" xfId="10" applyFont="1" applyFill="1" applyBorder="1" applyAlignment="1" applyProtection="1">
      <alignment horizontal="left" vertical="center" indent="1" shrinkToFit="1"/>
      <protection locked="0"/>
    </xf>
    <xf numFmtId="0" fontId="29" fillId="4" borderId="88" xfId="10" applyFont="1" applyFill="1" applyBorder="1" applyAlignment="1" applyProtection="1">
      <alignment horizontal="left" vertical="center" indent="1" shrinkToFit="1"/>
      <protection locked="0"/>
    </xf>
    <xf numFmtId="0" fontId="29" fillId="4" borderId="91" xfId="10" applyFont="1" applyFill="1" applyBorder="1" applyAlignment="1" applyProtection="1">
      <alignment horizontal="left" vertical="center" indent="1" shrinkToFit="1"/>
      <protection locked="0"/>
    </xf>
    <xf numFmtId="0" fontId="31" fillId="0" borderId="92" xfId="0" applyFont="1" applyBorder="1" applyAlignment="1">
      <alignment horizontal="center" vertical="center"/>
    </xf>
    <xf numFmtId="0" fontId="31" fillId="0" borderId="93" xfId="0" applyFont="1" applyBorder="1" applyAlignment="1">
      <alignment horizontal="center" vertical="center"/>
    </xf>
    <xf numFmtId="0" fontId="31" fillId="0" borderId="94" xfId="0" applyFont="1" applyBorder="1" applyAlignment="1">
      <alignment horizontal="center" vertical="center"/>
    </xf>
    <xf numFmtId="0" fontId="31" fillId="0" borderId="95" xfId="0" applyFont="1" applyBorder="1" applyAlignment="1">
      <alignment horizontal="center" vertical="center"/>
    </xf>
    <xf numFmtId="0" fontId="31" fillId="4" borderId="53" xfId="0" applyFont="1" applyFill="1" applyBorder="1" applyAlignment="1" applyProtection="1">
      <alignment vertical="center" shrinkToFit="1"/>
      <protection locked="0"/>
    </xf>
    <xf numFmtId="0" fontId="31" fillId="4" borderId="52" xfId="0" applyFont="1" applyFill="1" applyBorder="1" applyAlignment="1" applyProtection="1">
      <alignment vertical="center" shrinkToFit="1"/>
      <protection locked="0"/>
    </xf>
    <xf numFmtId="0" fontId="31" fillId="4" borderId="93" xfId="0" applyFont="1" applyFill="1" applyBorder="1" applyAlignment="1" applyProtection="1">
      <alignment vertical="center" shrinkToFit="1"/>
      <protection locked="0"/>
    </xf>
    <xf numFmtId="0" fontId="31" fillId="4" borderId="61" xfId="0" applyFont="1" applyFill="1" applyBorder="1" applyAlignment="1" applyProtection="1">
      <alignment vertical="center" shrinkToFit="1"/>
      <protection locked="0"/>
    </xf>
    <xf numFmtId="0" fontId="31" fillId="4" borderId="47" xfId="0" applyFont="1" applyFill="1" applyBorder="1" applyAlignment="1" applyProtection="1">
      <alignment vertical="center" shrinkToFit="1"/>
      <protection locked="0"/>
    </xf>
    <xf numFmtId="0" fontId="31" fillId="4" borderId="95" xfId="0" applyFont="1" applyFill="1" applyBorder="1" applyAlignment="1" applyProtection="1">
      <alignment vertical="center" shrinkToFit="1"/>
      <protection locked="0"/>
    </xf>
    <xf numFmtId="0" fontId="31" fillId="4" borderId="85" xfId="0" applyFont="1" applyFill="1" applyBorder="1" applyAlignment="1" applyProtection="1">
      <alignment vertical="center" shrinkToFit="1"/>
      <protection locked="0"/>
    </xf>
    <xf numFmtId="0" fontId="31" fillId="4" borderId="84" xfId="0" applyFont="1" applyFill="1" applyBorder="1" applyAlignment="1" applyProtection="1">
      <alignment vertical="center" shrinkToFit="1"/>
      <protection locked="0"/>
    </xf>
    <xf numFmtId="0" fontId="31" fillId="4" borderId="86" xfId="0" applyFont="1" applyFill="1" applyBorder="1" applyAlignment="1" applyProtection="1">
      <alignment vertical="center" shrinkToFit="1"/>
      <protection locked="0"/>
    </xf>
    <xf numFmtId="0" fontId="31" fillId="0" borderId="90" xfId="0" applyFont="1" applyBorder="1" applyAlignment="1">
      <alignment horizontal="center" vertical="center"/>
    </xf>
    <xf numFmtId="0" fontId="31" fillId="0" borderId="88" xfId="0" applyFont="1" applyBorder="1" applyAlignment="1">
      <alignment horizontal="center" vertical="center"/>
    </xf>
    <xf numFmtId="0" fontId="31" fillId="0" borderId="89" xfId="0" applyFont="1" applyBorder="1" applyAlignment="1">
      <alignment horizontal="center" vertical="center"/>
    </xf>
    <xf numFmtId="0" fontId="31" fillId="4" borderId="90" xfId="0" applyFont="1" applyFill="1" applyBorder="1" applyAlignment="1" applyProtection="1">
      <alignment vertical="center" shrinkToFit="1"/>
      <protection locked="0"/>
    </xf>
    <xf numFmtId="0" fontId="31" fillId="4" borderId="88" xfId="0" applyFont="1" applyFill="1" applyBorder="1" applyAlignment="1" applyProtection="1">
      <alignment vertical="center" shrinkToFit="1"/>
      <protection locked="0"/>
    </xf>
    <xf numFmtId="0" fontId="31" fillId="4" borderId="91" xfId="0" applyFont="1" applyFill="1" applyBorder="1" applyAlignment="1" applyProtection="1">
      <alignment vertical="center" shrinkToFit="1"/>
      <protection locked="0"/>
    </xf>
    <xf numFmtId="49" fontId="13" fillId="0" borderId="0" xfId="1" applyNumberFormat="1" applyFont="1" applyFill="1" applyAlignment="1">
      <alignment vertical="top" wrapText="1" shrinkToFit="1"/>
    </xf>
    <xf numFmtId="0" fontId="13" fillId="0" borderId="0" xfId="1" applyFont="1" applyFill="1" applyAlignment="1">
      <alignment vertical="top" wrapText="1" shrinkToFit="1"/>
    </xf>
    <xf numFmtId="49" fontId="13" fillId="0" borderId="0" xfId="1" applyNumberFormat="1" applyFont="1" applyFill="1" applyAlignment="1">
      <alignment horizontal="left" vertical="top" wrapText="1"/>
    </xf>
    <xf numFmtId="49" fontId="15" fillId="0" borderId="8" xfId="1" applyNumberFormat="1" applyFont="1" applyFill="1" applyBorder="1" applyAlignment="1">
      <alignment vertical="center" wrapText="1"/>
    </xf>
    <xf numFmtId="49" fontId="15" fillId="0" borderId="7" xfId="1" applyNumberFormat="1" applyFont="1" applyFill="1" applyBorder="1" applyAlignment="1">
      <alignment vertical="center" wrapText="1"/>
    </xf>
    <xf numFmtId="49" fontId="15" fillId="0" borderId="6" xfId="1" applyNumberFormat="1" applyFont="1" applyFill="1" applyBorder="1" applyAlignment="1">
      <alignment vertical="center" wrapText="1"/>
    </xf>
    <xf numFmtId="49" fontId="13" fillId="0" borderId="8" xfId="1" applyNumberFormat="1" applyFont="1" applyFill="1" applyBorder="1" applyAlignment="1">
      <alignment horizontal="center" vertical="center" shrinkToFit="1"/>
    </xf>
    <xf numFmtId="49" fontId="13" fillId="0" borderId="6" xfId="1" applyNumberFormat="1" applyFont="1" applyFill="1" applyBorder="1" applyAlignment="1">
      <alignment horizontal="center" vertical="center" shrinkToFit="1"/>
    </xf>
    <xf numFmtId="49" fontId="13" fillId="0" borderId="7" xfId="1" applyNumberFormat="1" applyFont="1" applyFill="1" applyBorder="1" applyAlignment="1">
      <alignment horizontal="center" vertical="center" shrinkToFit="1"/>
    </xf>
    <xf numFmtId="49" fontId="13" fillId="0" borderId="8" xfId="1" applyNumberFormat="1" applyFont="1" applyFill="1" applyBorder="1" applyAlignment="1">
      <alignment horizontal="center" vertical="center"/>
    </xf>
    <xf numFmtId="49" fontId="13" fillId="0" borderId="7" xfId="1" applyNumberFormat="1" applyFont="1" applyFill="1" applyBorder="1" applyAlignment="1">
      <alignment horizontal="center" vertical="center"/>
    </xf>
    <xf numFmtId="49" fontId="13" fillId="0" borderId="6" xfId="1" applyNumberFormat="1" applyFont="1" applyFill="1" applyBorder="1" applyAlignment="1">
      <alignment horizontal="center" vertical="center"/>
    </xf>
    <xf numFmtId="0" fontId="13" fillId="3" borderId="8" xfId="0" applyFont="1" applyFill="1" applyBorder="1">
      <alignment vertical="center"/>
    </xf>
    <xf numFmtId="0" fontId="13" fillId="3" borderId="7" xfId="0" applyFont="1" applyFill="1" applyBorder="1">
      <alignment vertical="center"/>
    </xf>
    <xf numFmtId="0" fontId="13" fillId="3" borderId="6" xfId="0" applyFont="1" applyFill="1" applyBorder="1">
      <alignment vertical="center"/>
    </xf>
    <xf numFmtId="49" fontId="15" fillId="3" borderId="21" xfId="1" applyNumberFormat="1" applyFont="1" applyFill="1" applyBorder="1" applyAlignment="1">
      <alignment horizontal="center" vertical="center" textRotation="255"/>
    </xf>
    <xf numFmtId="49" fontId="15" fillId="3" borderId="9" xfId="1" applyNumberFormat="1" applyFont="1" applyFill="1" applyBorder="1" applyAlignment="1">
      <alignment horizontal="center" vertical="center" textRotation="255"/>
    </xf>
    <xf numFmtId="49" fontId="13" fillId="3" borderId="23" xfId="1" applyNumberFormat="1" applyFont="1" applyFill="1" applyBorder="1" applyAlignment="1">
      <alignment vertical="center" shrinkToFit="1"/>
    </xf>
    <xf numFmtId="49" fontId="13" fillId="3" borderId="22" xfId="1" applyNumberFormat="1" applyFont="1" applyFill="1" applyBorder="1" applyAlignment="1">
      <alignment vertical="center" shrinkToFit="1"/>
    </xf>
    <xf numFmtId="49" fontId="13" fillId="0" borderId="17" xfId="1" applyNumberFormat="1" applyFont="1" applyFill="1" applyBorder="1" applyAlignment="1">
      <alignment vertical="center" shrinkToFit="1"/>
    </xf>
    <xf numFmtId="49" fontId="13" fillId="0" borderId="11" xfId="1" applyNumberFormat="1" applyFont="1" applyFill="1" applyBorder="1" applyAlignment="1">
      <alignment vertical="center" shrinkToFit="1"/>
    </xf>
    <xf numFmtId="49" fontId="13" fillId="0" borderId="10" xfId="1" applyNumberFormat="1" applyFont="1" applyFill="1" applyBorder="1" applyAlignment="1">
      <alignment vertical="center" shrinkToFit="1"/>
    </xf>
    <xf numFmtId="49" fontId="13" fillId="3" borderId="19" xfId="1" applyNumberFormat="1" applyFont="1" applyFill="1" applyBorder="1" applyAlignment="1">
      <alignment vertical="center" shrinkToFit="1"/>
    </xf>
    <xf numFmtId="49" fontId="13" fillId="3" borderId="18" xfId="1" applyNumberFormat="1" applyFont="1" applyFill="1" applyBorder="1" applyAlignment="1">
      <alignment vertical="center" shrinkToFit="1"/>
    </xf>
    <xf numFmtId="49" fontId="16" fillId="0" borderId="20" xfId="1" applyNumberFormat="1" applyFont="1" applyFill="1" applyBorder="1" applyAlignment="1">
      <alignment vertical="center" shrinkToFit="1"/>
    </xf>
    <xf numFmtId="49" fontId="16" fillId="0" borderId="19" xfId="1" applyNumberFormat="1" applyFont="1" applyFill="1" applyBorder="1" applyAlignment="1">
      <alignment vertical="center" shrinkToFit="1"/>
    </xf>
    <xf numFmtId="49" fontId="16" fillId="0" borderId="18" xfId="1" applyNumberFormat="1" applyFont="1" applyFill="1" applyBorder="1" applyAlignment="1">
      <alignment vertical="center" shrinkToFit="1"/>
    </xf>
    <xf numFmtId="49" fontId="12" fillId="0" borderId="0" xfId="1" applyNumberFormat="1" applyFont="1" applyFill="1" applyAlignment="1">
      <alignment horizontal="center" vertical="center"/>
    </xf>
    <xf numFmtId="49" fontId="13" fillId="0" borderId="0" xfId="1" applyNumberFormat="1" applyFont="1" applyFill="1" applyAlignment="1">
      <alignment vertical="top" wrapText="1"/>
    </xf>
    <xf numFmtId="49" fontId="13" fillId="0" borderId="17" xfId="1" applyNumberFormat="1" applyFont="1" applyFill="1" applyBorder="1" applyAlignment="1">
      <alignment horizontal="center" vertical="center"/>
    </xf>
    <xf numFmtId="49" fontId="13" fillId="0" borderId="11" xfId="1" applyNumberFormat="1" applyFont="1" applyFill="1" applyBorder="1" applyAlignment="1">
      <alignment horizontal="center" vertical="center"/>
    </xf>
    <xf numFmtId="49" fontId="13" fillId="0" borderId="10" xfId="1" applyNumberFormat="1" applyFont="1" applyFill="1" applyBorder="1" applyAlignment="1">
      <alignment horizontal="center" vertical="center"/>
    </xf>
    <xf numFmtId="49" fontId="13" fillId="0" borderId="8" xfId="1" applyNumberFormat="1" applyFont="1" applyFill="1" applyBorder="1" applyAlignment="1">
      <alignment vertical="center" shrinkToFit="1"/>
    </xf>
    <xf numFmtId="49" fontId="13" fillId="0" borderId="6" xfId="1" applyNumberFormat="1" applyFont="1" applyFill="1" applyBorder="1" applyAlignment="1">
      <alignment vertical="center" shrinkToFit="1"/>
    </xf>
    <xf numFmtId="49" fontId="17" fillId="0" borderId="11" xfId="1" applyNumberFormat="1" applyFont="1" applyFill="1" applyBorder="1" applyAlignment="1">
      <alignment vertical="center" wrapText="1"/>
    </xf>
    <xf numFmtId="49" fontId="17" fillId="0" borderId="0" xfId="1" applyNumberFormat="1" applyFont="1" applyFill="1" applyBorder="1" applyAlignment="1">
      <alignment vertical="center" wrapText="1"/>
    </xf>
    <xf numFmtId="49" fontId="17" fillId="0" borderId="13" xfId="1" applyNumberFormat="1" applyFont="1" applyFill="1" applyBorder="1" applyAlignment="1">
      <alignment vertical="center" wrapText="1"/>
    </xf>
    <xf numFmtId="49" fontId="13" fillId="3" borderId="11" xfId="1" applyNumberFormat="1" applyFont="1" applyFill="1" applyBorder="1" applyAlignment="1">
      <alignment horizontal="center" vertical="center" wrapText="1" shrinkToFit="1"/>
    </xf>
    <xf numFmtId="49" fontId="13" fillId="3" borderId="13" xfId="1" applyNumberFormat="1" applyFont="1" applyFill="1" applyBorder="1" applyAlignment="1">
      <alignment horizontal="center" vertical="center" wrapText="1" shrinkToFit="1"/>
    </xf>
    <xf numFmtId="49" fontId="17" fillId="3" borderId="2" xfId="1" applyNumberFormat="1" applyFont="1" applyFill="1" applyBorder="1" applyAlignment="1">
      <alignment horizontal="center" vertical="center" wrapText="1" shrinkToFit="1"/>
    </xf>
    <xf numFmtId="0" fontId="17" fillId="3" borderId="2" xfId="1" applyFont="1" applyFill="1" applyBorder="1" applyAlignment="1">
      <alignment horizontal="center" vertical="center" wrapText="1" shrinkToFit="1"/>
    </xf>
    <xf numFmtId="49" fontId="17" fillId="3" borderId="17" xfId="1" applyNumberFormat="1" applyFont="1" applyFill="1" applyBorder="1" applyAlignment="1">
      <alignment horizontal="center" vertical="center" wrapText="1" shrinkToFit="1"/>
    </xf>
    <xf numFmtId="49" fontId="17" fillId="3" borderId="11" xfId="1" applyNumberFormat="1" applyFont="1" applyFill="1" applyBorder="1" applyAlignment="1">
      <alignment horizontal="center" vertical="center" wrapText="1" shrinkToFit="1"/>
    </xf>
    <xf numFmtId="49" fontId="17" fillId="3" borderId="10" xfId="1" applyNumberFormat="1" applyFont="1" applyFill="1" applyBorder="1" applyAlignment="1">
      <alignment horizontal="center" vertical="center" wrapText="1" shrinkToFit="1"/>
    </xf>
    <xf numFmtId="49" fontId="17" fillId="3" borderId="14" xfId="1" applyNumberFormat="1" applyFont="1" applyFill="1" applyBorder="1" applyAlignment="1">
      <alignment horizontal="center" vertical="center" wrapText="1" shrinkToFit="1"/>
    </xf>
    <xf numFmtId="49" fontId="17" fillId="3" borderId="13" xfId="1" applyNumberFormat="1" applyFont="1" applyFill="1" applyBorder="1" applyAlignment="1">
      <alignment horizontal="center" vertical="center" wrapText="1" shrinkToFit="1"/>
    </xf>
    <xf numFmtId="49" fontId="17" fillId="3" borderId="15" xfId="1" applyNumberFormat="1" applyFont="1" applyFill="1" applyBorder="1" applyAlignment="1">
      <alignment horizontal="center" vertical="center" wrapText="1" shrinkToFit="1"/>
    </xf>
    <xf numFmtId="49" fontId="13" fillId="3" borderId="11" xfId="1" applyNumberFormat="1" applyFont="1" applyFill="1" applyBorder="1" applyAlignment="1">
      <alignment vertical="center" wrapText="1"/>
    </xf>
    <xf numFmtId="49" fontId="13" fillId="3" borderId="10" xfId="1" applyNumberFormat="1" applyFont="1" applyFill="1" applyBorder="1" applyAlignment="1">
      <alignment vertical="center" wrapText="1"/>
    </xf>
    <xf numFmtId="49" fontId="13" fillId="3" borderId="0" xfId="1" applyNumberFormat="1" applyFont="1" applyFill="1" applyBorder="1" applyAlignment="1">
      <alignment vertical="center" wrapText="1"/>
    </xf>
    <xf numFmtId="49" fontId="13" fillId="3" borderId="12" xfId="1" applyNumberFormat="1" applyFont="1" applyFill="1" applyBorder="1" applyAlignment="1">
      <alignment vertical="center" wrapText="1"/>
    </xf>
    <xf numFmtId="49" fontId="13" fillId="0" borderId="11" xfId="1" applyNumberFormat="1" applyFont="1" applyFill="1" applyBorder="1">
      <alignment vertical="center"/>
    </xf>
    <xf numFmtId="49" fontId="13" fillId="0" borderId="14" xfId="1" applyNumberFormat="1" applyFont="1" applyFill="1" applyBorder="1" applyAlignment="1">
      <alignment horizontal="center" vertical="center" shrinkToFit="1"/>
    </xf>
    <xf numFmtId="49" fontId="13" fillId="0" borderId="13" xfId="1" applyNumberFormat="1" applyFont="1" applyFill="1" applyBorder="1" applyAlignment="1">
      <alignment horizontal="center" vertical="center" shrinkToFit="1"/>
    </xf>
    <xf numFmtId="49" fontId="13" fillId="0" borderId="15" xfId="1" applyNumberFormat="1" applyFont="1" applyFill="1" applyBorder="1" applyAlignment="1">
      <alignment horizontal="center" vertical="center" shrinkToFit="1"/>
    </xf>
    <xf numFmtId="49" fontId="15" fillId="3" borderId="8" xfId="1" applyNumberFormat="1" applyFont="1" applyFill="1" applyBorder="1" applyAlignment="1">
      <alignment horizontal="center" vertical="center" wrapText="1"/>
    </xf>
    <xf numFmtId="49" fontId="15" fillId="3" borderId="7" xfId="1" applyNumberFormat="1" applyFont="1" applyFill="1" applyBorder="1" applyAlignment="1">
      <alignment horizontal="center" vertical="center" wrapText="1"/>
    </xf>
    <xf numFmtId="49" fontId="15" fillId="3" borderId="6" xfId="1" applyNumberFormat="1" applyFont="1" applyFill="1" applyBorder="1" applyAlignment="1">
      <alignment horizontal="center" vertical="center" wrapText="1"/>
    </xf>
    <xf numFmtId="49" fontId="13" fillId="0" borderId="14" xfId="1" applyNumberFormat="1" applyFont="1" applyFill="1" applyBorder="1" applyAlignment="1">
      <alignment horizontal="center" vertical="center"/>
    </xf>
    <xf numFmtId="49" fontId="13" fillId="0" borderId="13" xfId="1" applyNumberFormat="1" applyFont="1" applyFill="1" applyBorder="1" applyAlignment="1">
      <alignment horizontal="center" vertical="center"/>
    </xf>
    <xf numFmtId="49" fontId="13" fillId="0" borderId="15" xfId="1" applyNumberFormat="1" applyFont="1" applyFill="1" applyBorder="1" applyAlignment="1">
      <alignment horizontal="center" vertical="center"/>
    </xf>
    <xf numFmtId="0" fontId="13" fillId="0" borderId="14" xfId="1" applyFont="1" applyFill="1" applyBorder="1" applyAlignment="1">
      <alignment horizontal="center" vertical="center" shrinkToFit="1"/>
    </xf>
    <xf numFmtId="0" fontId="13" fillId="0" borderId="13" xfId="1" applyFont="1" applyFill="1" applyBorder="1" applyAlignment="1">
      <alignment horizontal="center" vertical="center" shrinkToFit="1"/>
    </xf>
    <xf numFmtId="0" fontId="13" fillId="0" borderId="15" xfId="1" applyFont="1" applyFill="1" applyBorder="1" applyAlignment="1">
      <alignment horizontal="center" vertical="center" shrinkToFit="1"/>
    </xf>
    <xf numFmtId="49" fontId="13" fillId="3" borderId="17" xfId="1" applyNumberFormat="1" applyFont="1" applyFill="1" applyBorder="1">
      <alignment vertical="center"/>
    </xf>
    <xf numFmtId="49" fontId="13" fillId="3" borderId="10" xfId="1" applyNumberFormat="1" applyFont="1" applyFill="1" applyBorder="1">
      <alignment vertical="center"/>
    </xf>
    <xf numFmtId="49" fontId="13" fillId="3" borderId="16" xfId="1" applyNumberFormat="1" applyFont="1" applyFill="1" applyBorder="1">
      <alignment vertical="center"/>
    </xf>
    <xf numFmtId="49" fontId="13" fillId="3" borderId="12" xfId="1" applyNumberFormat="1" applyFont="1" applyFill="1" applyBorder="1">
      <alignment vertical="center"/>
    </xf>
    <xf numFmtId="49" fontId="13" fillId="3" borderId="14" xfId="1" applyNumberFormat="1" applyFont="1" applyFill="1" applyBorder="1">
      <alignment vertical="center"/>
    </xf>
    <xf numFmtId="49" fontId="13" fillId="3" borderId="15" xfId="1" applyNumberFormat="1" applyFont="1" applyFill="1" applyBorder="1">
      <alignment vertical="center"/>
    </xf>
    <xf numFmtId="49" fontId="13" fillId="0" borderId="0" xfId="1" applyNumberFormat="1" applyFont="1" applyFill="1" applyBorder="1">
      <alignment vertical="center"/>
    </xf>
    <xf numFmtId="49" fontId="13" fillId="0" borderId="0" xfId="1" applyNumberFormat="1" applyFont="1" applyFill="1" applyBorder="1" applyAlignment="1">
      <alignment horizontal="center" vertical="center" shrinkToFit="1"/>
    </xf>
    <xf numFmtId="49" fontId="13" fillId="0" borderId="0" xfId="1" applyNumberFormat="1" applyFont="1" applyFill="1" applyBorder="1" applyAlignment="1">
      <alignment vertical="center" shrinkToFit="1"/>
    </xf>
    <xf numFmtId="49" fontId="13" fillId="0" borderId="12" xfId="1" applyNumberFormat="1" applyFont="1" applyFill="1" applyBorder="1" applyAlignment="1">
      <alignment vertical="center" shrinkToFit="1"/>
    </xf>
    <xf numFmtId="49" fontId="13" fillId="0" borderId="14" xfId="1" applyNumberFormat="1" applyFont="1" applyFill="1" applyBorder="1">
      <alignment vertical="center"/>
    </xf>
    <xf numFmtId="49" fontId="13" fillId="0" borderId="13" xfId="1" applyNumberFormat="1" applyFont="1" applyFill="1" applyBorder="1">
      <alignment vertical="center"/>
    </xf>
    <xf numFmtId="49" fontId="13" fillId="0" borderId="15" xfId="1" applyNumberFormat="1" applyFont="1" applyFill="1" applyBorder="1">
      <alignment vertical="center"/>
    </xf>
    <xf numFmtId="49" fontId="13" fillId="3" borderId="17" xfId="1" applyNumberFormat="1" applyFont="1" applyFill="1" applyBorder="1" applyAlignment="1">
      <alignment vertical="center" wrapText="1"/>
    </xf>
    <xf numFmtId="49" fontId="13" fillId="3" borderId="14" xfId="1" applyNumberFormat="1" applyFont="1" applyFill="1" applyBorder="1" applyAlignment="1">
      <alignment vertical="center" wrapText="1"/>
    </xf>
    <xf numFmtId="49" fontId="13" fillId="3" borderId="15" xfId="1" applyNumberFormat="1" applyFont="1" applyFill="1" applyBorder="1" applyAlignment="1">
      <alignment vertical="center" wrapText="1"/>
    </xf>
    <xf numFmtId="49" fontId="13" fillId="0" borderId="21" xfId="1" applyNumberFormat="1" applyFont="1" applyFill="1" applyBorder="1" applyAlignment="1">
      <alignment horizontal="center" vertical="center" shrinkToFit="1"/>
    </xf>
    <xf numFmtId="0" fontId="13" fillId="0" borderId="1" xfId="1" applyFont="1" applyFill="1" applyBorder="1" applyAlignment="1">
      <alignment horizontal="center" vertical="center" shrinkToFit="1"/>
    </xf>
    <xf numFmtId="49" fontId="13" fillId="0" borderId="11" xfId="1" applyNumberFormat="1" applyFont="1" applyFill="1" applyBorder="1" applyAlignment="1">
      <alignment horizontal="center" vertical="center" shrinkToFit="1"/>
    </xf>
    <xf numFmtId="49" fontId="13" fillId="0" borderId="10" xfId="1" applyNumberFormat="1" applyFont="1" applyFill="1" applyBorder="1" applyAlignment="1">
      <alignment horizontal="center" vertical="center" shrinkToFit="1"/>
    </xf>
    <xf numFmtId="0" fontId="13" fillId="0" borderId="24" xfId="1" applyFont="1" applyFill="1" applyBorder="1" applyAlignment="1">
      <alignment horizontal="center" vertical="center" shrinkToFit="1"/>
    </xf>
    <xf numFmtId="0" fontId="13" fillId="0" borderId="23" xfId="1" applyFont="1" applyFill="1" applyBorder="1" applyAlignment="1">
      <alignment horizontal="center" vertical="center" shrinkToFit="1"/>
    </xf>
    <xf numFmtId="0" fontId="13" fillId="0" borderId="22" xfId="1" applyFont="1" applyFill="1" applyBorder="1" applyAlignment="1">
      <alignment horizontal="center" vertical="center" shrinkToFit="1"/>
    </xf>
    <xf numFmtId="49" fontId="13" fillId="0" borderId="11" xfId="1" applyNumberFormat="1" applyFont="1" applyFill="1" applyBorder="1" applyAlignment="1">
      <alignment vertical="center" wrapText="1"/>
    </xf>
    <xf numFmtId="49" fontId="13" fillId="0" borderId="10" xfId="1" applyNumberFormat="1" applyFont="1" applyFill="1" applyBorder="1" applyAlignment="1">
      <alignment vertical="center" wrapText="1"/>
    </xf>
    <xf numFmtId="49" fontId="13" fillId="0" borderId="13" xfId="1" applyNumberFormat="1" applyFont="1" applyFill="1" applyBorder="1" applyAlignment="1">
      <alignment vertical="center" wrapText="1"/>
    </xf>
    <xf numFmtId="49" fontId="13" fillId="0" borderId="15" xfId="1" applyNumberFormat="1" applyFont="1" applyFill="1" applyBorder="1" applyAlignment="1">
      <alignment vertical="center" wrapText="1"/>
    </xf>
    <xf numFmtId="49" fontId="13" fillId="0" borderId="2" xfId="1" applyNumberFormat="1" applyFont="1" applyFill="1" applyBorder="1" applyAlignment="1">
      <alignment horizontal="center" vertical="center" shrinkToFit="1"/>
    </xf>
    <xf numFmtId="49" fontId="13" fillId="0" borderId="8" xfId="1" applyNumberFormat="1" applyFont="1" applyFill="1" applyBorder="1" applyAlignment="1">
      <alignment horizontal="left" vertical="center"/>
    </xf>
    <xf numFmtId="49" fontId="13" fillId="0" borderId="6" xfId="1" applyNumberFormat="1" applyFont="1" applyFill="1" applyBorder="1" applyAlignment="1">
      <alignment horizontal="left" vertical="center"/>
    </xf>
    <xf numFmtId="49" fontId="13" fillId="0" borderId="7" xfId="1" applyNumberFormat="1" applyFont="1" applyFill="1" applyBorder="1" applyAlignment="1">
      <alignment vertical="center" shrinkToFit="1"/>
    </xf>
    <xf numFmtId="49" fontId="12" fillId="0" borderId="0" xfId="1" applyNumberFormat="1" applyFont="1" applyAlignment="1">
      <alignment vertical="center" shrinkToFit="1"/>
    </xf>
    <xf numFmtId="49" fontId="15" fillId="0" borderId="8" xfId="1" applyNumberFormat="1" applyFont="1" applyFill="1" applyBorder="1" applyAlignment="1">
      <alignment horizontal="center" vertical="center"/>
    </xf>
    <xf numFmtId="49" fontId="15" fillId="0" borderId="7" xfId="1" applyNumberFormat="1" applyFont="1" applyFill="1" applyBorder="1" applyAlignment="1">
      <alignment horizontal="center" vertical="center"/>
    </xf>
    <xf numFmtId="49" fontId="15" fillId="0" borderId="6" xfId="1" applyNumberFormat="1" applyFont="1" applyFill="1" applyBorder="1" applyAlignment="1">
      <alignment horizontal="center" vertical="center"/>
    </xf>
    <xf numFmtId="49" fontId="13" fillId="3" borderId="21" xfId="1" applyNumberFormat="1" applyFont="1" applyFill="1" applyBorder="1" applyAlignment="1">
      <alignment horizontal="center" vertical="center" textRotation="255"/>
    </xf>
    <xf numFmtId="49" fontId="13" fillId="3" borderId="9" xfId="1" applyNumberFormat="1" applyFont="1" applyFill="1" applyBorder="1" applyAlignment="1">
      <alignment horizontal="center" vertical="center" textRotation="255"/>
    </xf>
    <xf numFmtId="49" fontId="13" fillId="3" borderId="1" xfId="1" applyNumberFormat="1" applyFont="1" applyFill="1" applyBorder="1" applyAlignment="1">
      <alignment horizontal="center" vertical="center" textRotation="255"/>
    </xf>
    <xf numFmtId="49" fontId="13" fillId="3" borderId="24" xfId="1" applyNumberFormat="1" applyFont="1" applyFill="1" applyBorder="1" applyAlignment="1">
      <alignment vertical="center" shrinkToFit="1"/>
    </xf>
    <xf numFmtId="49" fontId="13" fillId="0" borderId="24" xfId="1" applyNumberFormat="1" applyFont="1" applyFill="1" applyBorder="1" applyAlignment="1">
      <alignment vertical="center" shrinkToFit="1"/>
    </xf>
    <xf numFmtId="49" fontId="13" fillId="0" borderId="23" xfId="1" applyNumberFormat="1" applyFont="1" applyFill="1" applyBorder="1" applyAlignment="1">
      <alignment vertical="center" shrinkToFit="1"/>
    </xf>
    <xf numFmtId="49" fontId="13" fillId="0" borderId="22" xfId="1" applyNumberFormat="1" applyFont="1" applyFill="1" applyBorder="1" applyAlignment="1">
      <alignment vertical="center" shrinkToFit="1"/>
    </xf>
    <xf numFmtId="49" fontId="13" fillId="3" borderId="20" xfId="1" applyNumberFormat="1" applyFont="1" applyFill="1" applyBorder="1" applyAlignment="1">
      <alignment vertical="center" shrinkToFit="1"/>
    </xf>
    <xf numFmtId="49" fontId="13" fillId="3" borderId="16" xfId="1" applyNumberFormat="1" applyFont="1" applyFill="1" applyBorder="1" applyAlignment="1">
      <alignment vertical="center" wrapText="1"/>
    </xf>
    <xf numFmtId="49" fontId="13" fillId="3" borderId="13" xfId="1" applyNumberFormat="1" applyFont="1" applyFill="1" applyBorder="1" applyAlignment="1">
      <alignment vertical="center" wrapText="1"/>
    </xf>
    <xf numFmtId="0" fontId="19" fillId="0" borderId="0" xfId="0" applyFont="1" applyAlignment="1">
      <alignment horizontal="left" vertical="center"/>
    </xf>
    <xf numFmtId="49" fontId="12" fillId="0" borderId="0" xfId="1" applyNumberFormat="1" applyFont="1" applyFill="1" applyAlignment="1">
      <alignment horizontal="right" vertical="center"/>
    </xf>
    <xf numFmtId="49" fontId="12" fillId="0" borderId="0" xfId="1" applyNumberFormat="1" applyFont="1" applyAlignment="1">
      <alignment horizontal="center" vertical="center" shrinkToFit="1"/>
    </xf>
    <xf numFmtId="0" fontId="13" fillId="0" borderId="8" xfId="2" applyFont="1" applyBorder="1" applyAlignment="1" applyProtection="1">
      <alignment horizontal="left" vertical="center"/>
    </xf>
    <xf numFmtId="0" fontId="13" fillId="0" borderId="6" xfId="2" applyFont="1" applyBorder="1" applyAlignment="1" applyProtection="1">
      <alignment horizontal="left" vertical="center"/>
    </xf>
    <xf numFmtId="0" fontId="13" fillId="0" borderId="8" xfId="2" applyFont="1" applyBorder="1" applyAlignment="1" applyProtection="1">
      <alignment horizontal="center" vertical="center"/>
    </xf>
    <xf numFmtId="0" fontId="13" fillId="0" borderId="7" xfId="2" applyFont="1" applyBorder="1" applyAlignment="1" applyProtection="1">
      <alignment horizontal="center" vertical="center"/>
    </xf>
    <xf numFmtId="0" fontId="13" fillId="0" borderId="6" xfId="2" applyFont="1" applyBorder="1" applyAlignment="1" applyProtection="1">
      <alignment horizontal="center" vertical="center"/>
    </xf>
    <xf numFmtId="0" fontId="13" fillId="0" borderId="8" xfId="2" applyFont="1" applyBorder="1" applyAlignment="1" applyProtection="1">
      <alignment horizontal="left" vertical="center"/>
      <protection locked="0"/>
    </xf>
    <xf numFmtId="0" fontId="13" fillId="0" borderId="7" xfId="2" applyFont="1" applyBorder="1" applyAlignment="1" applyProtection="1">
      <alignment horizontal="left" vertical="center"/>
      <protection locked="0"/>
    </xf>
    <xf numFmtId="0" fontId="13" fillId="0" borderId="6" xfId="2" applyFont="1" applyBorder="1" applyAlignment="1" applyProtection="1">
      <alignment horizontal="left" vertical="center"/>
      <protection locked="0"/>
    </xf>
    <xf numFmtId="0" fontId="13" fillId="0" borderId="8" xfId="2" applyFont="1" applyBorder="1" applyAlignment="1" applyProtection="1">
      <alignment horizontal="left" vertical="center" wrapText="1"/>
    </xf>
    <xf numFmtId="0" fontId="13" fillId="0" borderId="6" xfId="2" applyFont="1" applyBorder="1" applyAlignment="1" applyProtection="1">
      <alignment horizontal="left" vertical="center" wrapText="1"/>
    </xf>
    <xf numFmtId="0" fontId="13" fillId="0" borderId="17" xfId="2" applyFont="1" applyBorder="1" applyAlignment="1" applyProtection="1">
      <alignment horizontal="left" vertical="center"/>
      <protection locked="0"/>
    </xf>
    <xf numFmtId="0" fontId="13" fillId="0" borderId="11" xfId="2" applyFont="1" applyBorder="1" applyAlignment="1" applyProtection="1">
      <alignment horizontal="left" vertical="center"/>
      <protection locked="0"/>
    </xf>
    <xf numFmtId="0" fontId="13" fillId="0" borderId="10" xfId="2" applyFont="1" applyBorder="1" applyAlignment="1" applyProtection="1">
      <alignment horizontal="left" vertical="center"/>
      <protection locked="0"/>
    </xf>
    <xf numFmtId="0" fontId="12" fillId="0" borderId="8" xfId="2" applyFont="1" applyBorder="1" applyAlignment="1">
      <alignment horizontal="left" vertical="center"/>
    </xf>
    <xf numFmtId="0" fontId="12" fillId="0" borderId="6" xfId="2" applyFont="1" applyBorder="1" applyAlignment="1">
      <alignment horizontal="left" vertical="center"/>
    </xf>
    <xf numFmtId="0" fontId="13" fillId="0" borderId="2" xfId="2" applyFont="1" applyBorder="1" applyAlignment="1" applyProtection="1">
      <alignment horizontal="left" vertical="center" wrapText="1"/>
      <protection locked="0"/>
    </xf>
    <xf numFmtId="0" fontId="13" fillId="0" borderId="2" xfId="2" applyFont="1" applyBorder="1" applyAlignment="1" applyProtection="1">
      <alignment horizontal="center" vertical="center" wrapText="1"/>
    </xf>
    <xf numFmtId="0" fontId="13" fillId="0" borderId="2" xfId="2" applyFont="1" applyBorder="1" applyProtection="1">
      <protection locked="0"/>
    </xf>
    <xf numFmtId="0" fontId="13" fillId="0" borderId="17" xfId="2" applyFont="1" applyBorder="1" applyAlignment="1" applyProtection="1">
      <alignment horizontal="left" vertical="center"/>
    </xf>
    <xf numFmtId="0" fontId="13" fillId="0" borderId="11" xfId="2" applyFont="1" applyBorder="1" applyAlignment="1" applyProtection="1">
      <alignment horizontal="left" vertical="center"/>
    </xf>
    <xf numFmtId="0" fontId="13" fillId="0" borderId="16" xfId="2" applyFont="1" applyBorder="1" applyAlignment="1" applyProtection="1">
      <alignment horizontal="left" vertical="center"/>
    </xf>
    <xf numFmtId="0" fontId="13" fillId="0" borderId="0" xfId="2" applyFont="1" applyBorder="1" applyAlignment="1" applyProtection="1">
      <alignment horizontal="left" vertical="center"/>
    </xf>
    <xf numFmtId="0" fontId="13" fillId="0" borderId="14" xfId="2" applyFont="1" applyBorder="1" applyAlignment="1" applyProtection="1">
      <alignment horizontal="left" vertical="center"/>
    </xf>
    <xf numFmtId="0" fontId="13" fillId="0" borderId="13" xfId="2" applyFont="1" applyBorder="1" applyAlignment="1" applyProtection="1">
      <alignment horizontal="left" vertical="center"/>
    </xf>
    <xf numFmtId="49" fontId="13" fillId="0" borderId="7" xfId="1" applyNumberFormat="1" applyFont="1" applyBorder="1" applyAlignment="1" applyProtection="1">
      <alignment horizontal="center" vertical="center" shrinkToFit="1"/>
      <protection locked="0"/>
    </xf>
    <xf numFmtId="49" fontId="13" fillId="0" borderId="7" xfId="1" applyNumberFormat="1" applyFont="1" applyBorder="1" applyAlignment="1" applyProtection="1">
      <alignment horizontal="center" vertical="center" shrinkToFit="1"/>
    </xf>
    <xf numFmtId="49" fontId="13" fillId="0" borderId="6" xfId="1" applyNumberFormat="1" applyFont="1" applyBorder="1" applyAlignment="1" applyProtection="1">
      <alignment horizontal="center" vertical="center" shrinkToFit="1"/>
      <protection locked="0"/>
    </xf>
    <xf numFmtId="0" fontId="13" fillId="0" borderId="17" xfId="5" applyFont="1" applyBorder="1" applyAlignment="1">
      <alignment horizontal="left" vertical="center" wrapText="1"/>
    </xf>
    <xf numFmtId="0" fontId="13" fillId="0" borderId="11" xfId="5" applyFont="1" applyBorder="1" applyAlignment="1">
      <alignment horizontal="left" vertical="center" wrapText="1"/>
    </xf>
    <xf numFmtId="0" fontId="13" fillId="0" borderId="8" xfId="5" applyFont="1" applyBorder="1" applyAlignment="1">
      <alignment horizontal="center" vertical="center"/>
    </xf>
    <xf numFmtId="0" fontId="13" fillId="0" borderId="7" xfId="5" applyFont="1" applyBorder="1" applyAlignment="1">
      <alignment horizontal="center" vertical="center"/>
    </xf>
    <xf numFmtId="0" fontId="13" fillId="0" borderId="6" xfId="5" applyFont="1" applyBorder="1" applyAlignment="1">
      <alignment horizontal="center" vertical="center"/>
    </xf>
    <xf numFmtId="0" fontId="13" fillId="0" borderId="17" xfId="2" applyFont="1" applyBorder="1" applyAlignment="1" applyProtection="1">
      <alignment horizontal="left" vertical="center" wrapText="1"/>
    </xf>
    <xf numFmtId="0" fontId="13" fillId="0" borderId="10" xfId="2" applyFont="1" applyBorder="1" applyAlignment="1" applyProtection="1">
      <alignment horizontal="left" vertical="center" wrapText="1"/>
    </xf>
    <xf numFmtId="0" fontId="13" fillId="0" borderId="16" xfId="2" applyFont="1" applyBorder="1" applyAlignment="1" applyProtection="1">
      <alignment horizontal="left" vertical="center" wrapText="1"/>
    </xf>
    <xf numFmtId="0" fontId="13" fillId="0" borderId="12" xfId="2" applyFont="1" applyBorder="1" applyAlignment="1" applyProtection="1">
      <alignment horizontal="left" vertical="center" wrapText="1"/>
    </xf>
    <xf numFmtId="0" fontId="13" fillId="0" borderId="14" xfId="2" applyFont="1" applyBorder="1" applyAlignment="1" applyProtection="1">
      <alignment horizontal="left" vertical="center" wrapText="1"/>
    </xf>
    <xf numFmtId="0" fontId="13" fillId="0" borderId="15" xfId="2" applyFont="1" applyBorder="1" applyAlignment="1" applyProtection="1">
      <alignment horizontal="left" vertical="center" wrapText="1"/>
    </xf>
    <xf numFmtId="0" fontId="13" fillId="0" borderId="7" xfId="2" applyFont="1" applyBorder="1" applyProtection="1">
      <protection locked="0"/>
    </xf>
    <xf numFmtId="0" fontId="13" fillId="0" borderId="6" xfId="2" applyFont="1" applyBorder="1" applyProtection="1">
      <protection locked="0"/>
    </xf>
    <xf numFmtId="0" fontId="13" fillId="0" borderId="8" xfId="2" applyFont="1" applyBorder="1" applyAlignment="1" applyProtection="1">
      <alignment horizontal="center" vertical="center"/>
      <protection locked="0"/>
    </xf>
    <xf numFmtId="0" fontId="13" fillId="0" borderId="7" xfId="2" applyFont="1" applyBorder="1" applyAlignment="1" applyProtection="1">
      <alignment horizontal="center" vertical="center"/>
      <protection locked="0"/>
    </xf>
    <xf numFmtId="0" fontId="13" fillId="0" borderId="6" xfId="2" applyFont="1" applyBorder="1" applyAlignment="1" applyProtection="1">
      <alignment horizontal="center" vertical="center"/>
      <protection locked="0"/>
    </xf>
    <xf numFmtId="0" fontId="13" fillId="0" borderId="17" xfId="2" applyFont="1" applyBorder="1" applyAlignment="1" applyProtection="1">
      <alignment horizontal="center" vertical="center"/>
    </xf>
    <xf numFmtId="0" fontId="13" fillId="0" borderId="16" xfId="2" applyFont="1" applyBorder="1" applyAlignment="1" applyProtection="1">
      <alignment horizontal="center" vertical="center"/>
    </xf>
    <xf numFmtId="0" fontId="13" fillId="0" borderId="14" xfId="2" applyFont="1" applyBorder="1" applyAlignment="1" applyProtection="1">
      <alignment horizontal="center" vertical="center"/>
    </xf>
    <xf numFmtId="0" fontId="13" fillId="0" borderId="40" xfId="2" applyFont="1" applyBorder="1" applyProtection="1">
      <protection locked="0"/>
    </xf>
    <xf numFmtId="0" fontId="13" fillId="0" borderId="65" xfId="2" applyFont="1" applyBorder="1" applyProtection="1">
      <protection locked="0"/>
    </xf>
    <xf numFmtId="0" fontId="13" fillId="0" borderId="20" xfId="2" applyFont="1" applyBorder="1" applyAlignment="1" applyProtection="1">
      <alignment horizontal="center" vertical="center"/>
      <protection locked="0"/>
    </xf>
    <xf numFmtId="0" fontId="13" fillId="0" borderId="19" xfId="2" applyFont="1" applyBorder="1" applyAlignment="1" applyProtection="1">
      <alignment horizontal="center" vertical="center"/>
      <protection locked="0"/>
    </xf>
    <xf numFmtId="0" fontId="13" fillId="0" borderId="18" xfId="2" applyFont="1" applyBorder="1" applyAlignment="1" applyProtection="1">
      <alignment horizontal="center" vertical="center"/>
      <protection locked="0"/>
    </xf>
    <xf numFmtId="0" fontId="12" fillId="0" borderId="17" xfId="2" applyFont="1" applyBorder="1" applyAlignment="1">
      <alignment horizontal="left" vertical="center"/>
    </xf>
    <xf numFmtId="0" fontId="12" fillId="0" borderId="10" xfId="2" applyFont="1" applyBorder="1" applyAlignment="1">
      <alignment horizontal="left" vertical="center"/>
    </xf>
    <xf numFmtId="0" fontId="12" fillId="0" borderId="16" xfId="2" applyFont="1" applyBorder="1" applyAlignment="1">
      <alignment horizontal="left" vertical="center"/>
    </xf>
    <xf numFmtId="0" fontId="12" fillId="0" borderId="12" xfId="2" applyFont="1" applyBorder="1" applyAlignment="1">
      <alignment horizontal="left" vertical="center"/>
    </xf>
    <xf numFmtId="0" fontId="12" fillId="0" borderId="14" xfId="2" applyFont="1" applyBorder="1" applyAlignment="1">
      <alignment horizontal="left" vertical="center"/>
    </xf>
    <xf numFmtId="0" fontId="12" fillId="0" borderId="15" xfId="2" applyFont="1" applyBorder="1" applyAlignment="1">
      <alignment horizontal="left" vertical="center"/>
    </xf>
    <xf numFmtId="0" fontId="13" fillId="0" borderId="8" xfId="4" applyFont="1" applyBorder="1" applyAlignment="1" applyProtection="1">
      <alignment horizontal="center" vertical="center"/>
    </xf>
    <xf numFmtId="0" fontId="13" fillId="0" borderId="7" xfId="4" applyFont="1" applyBorder="1" applyAlignment="1" applyProtection="1">
      <alignment horizontal="center" vertical="center"/>
    </xf>
    <xf numFmtId="0" fontId="13" fillId="0" borderId="7" xfId="4" applyFont="1" applyBorder="1" applyAlignment="1" applyProtection="1">
      <alignment horizontal="left" vertical="center" shrinkToFit="1"/>
    </xf>
    <xf numFmtId="0" fontId="22" fillId="0" borderId="7" xfId="4" applyFont="1" applyBorder="1" applyAlignment="1" applyProtection="1">
      <alignment horizontal="left" vertical="center" shrinkToFit="1"/>
    </xf>
    <xf numFmtId="0" fontId="22" fillId="0" borderId="6" xfId="4" applyFont="1" applyBorder="1" applyAlignment="1" applyProtection="1">
      <alignment horizontal="left" vertical="center" shrinkToFit="1"/>
    </xf>
    <xf numFmtId="0" fontId="13" fillId="0" borderId="2" xfId="2" applyFont="1" applyBorder="1" applyAlignment="1" applyProtection="1">
      <alignment horizontal="center" vertical="center"/>
    </xf>
    <xf numFmtId="0" fontId="13" fillId="0" borderId="11" xfId="2" applyFont="1" applyBorder="1" applyAlignment="1" applyProtection="1">
      <alignment horizontal="center"/>
      <protection locked="0"/>
    </xf>
    <xf numFmtId="0" fontId="13" fillId="0" borderId="13" xfId="2" applyFont="1" applyBorder="1" applyAlignment="1" applyProtection="1">
      <alignment horizontal="center"/>
      <protection locked="0"/>
    </xf>
    <xf numFmtId="0" fontId="15" fillId="0" borderId="17" xfId="2" applyFont="1" applyBorder="1" applyAlignment="1" applyProtection="1">
      <alignment horizontal="left" vertical="center" wrapText="1" shrinkToFit="1"/>
    </xf>
    <xf numFmtId="0" fontId="15" fillId="0" borderId="11" xfId="2" applyFont="1" applyBorder="1" applyAlignment="1" applyProtection="1">
      <alignment horizontal="left" vertical="center" wrapText="1" shrinkToFit="1"/>
    </xf>
    <xf numFmtId="0" fontId="15" fillId="0" borderId="16" xfId="2" applyFont="1" applyBorder="1" applyAlignment="1" applyProtection="1">
      <alignment horizontal="left" vertical="center" wrapText="1" shrinkToFit="1"/>
    </xf>
    <xf numFmtId="0" fontId="15" fillId="0" borderId="0" xfId="2" applyFont="1" applyBorder="1" applyAlignment="1" applyProtection="1">
      <alignment horizontal="left" vertical="center" wrapText="1" shrinkToFit="1"/>
    </xf>
    <xf numFmtId="0" fontId="15" fillId="0" borderId="14" xfId="2" applyFont="1" applyBorder="1" applyAlignment="1" applyProtection="1">
      <alignment horizontal="left" vertical="center" wrapText="1" shrinkToFit="1"/>
    </xf>
    <xf numFmtId="0" fontId="15" fillId="0" borderId="13" xfId="2" applyFont="1" applyBorder="1" applyAlignment="1" applyProtection="1">
      <alignment horizontal="left" vertical="center" wrapText="1" shrinkToFit="1"/>
    </xf>
    <xf numFmtId="0" fontId="13" fillId="0" borderId="13" xfId="2" applyFont="1" applyBorder="1" applyAlignment="1" applyProtection="1">
      <alignment horizontal="center" vertical="center"/>
      <protection locked="0"/>
    </xf>
    <xf numFmtId="0" fontId="13" fillId="0" borderId="10" xfId="2" applyFont="1" applyBorder="1" applyAlignment="1" applyProtection="1">
      <alignment vertical="center"/>
    </xf>
    <xf numFmtId="0" fontId="13" fillId="0" borderId="14" xfId="2" applyFont="1" applyBorder="1" applyAlignment="1" applyProtection="1">
      <alignment vertical="center"/>
    </xf>
    <xf numFmtId="0" fontId="13" fillId="0" borderId="15" xfId="2" applyFont="1" applyBorder="1" applyAlignment="1" applyProtection="1">
      <alignment vertical="center"/>
    </xf>
    <xf numFmtId="0" fontId="13" fillId="0" borderId="24" xfId="2" applyFont="1" applyBorder="1" applyAlignment="1" applyProtection="1">
      <alignment horizontal="center" vertical="center"/>
      <protection locked="0"/>
    </xf>
    <xf numFmtId="0" fontId="13" fillId="0" borderId="23" xfId="2" applyFont="1" applyBorder="1" applyAlignment="1" applyProtection="1">
      <alignment horizontal="center" vertical="center"/>
      <protection locked="0"/>
    </xf>
    <xf numFmtId="0" fontId="13" fillId="0" borderId="22" xfId="2" applyFont="1" applyBorder="1" applyAlignment="1" applyProtection="1">
      <alignment horizontal="center" vertical="center"/>
      <protection locked="0"/>
    </xf>
    <xf numFmtId="0" fontId="13" fillId="0" borderId="21" xfId="2" applyFont="1" applyBorder="1" applyAlignment="1" applyProtection="1">
      <alignment horizontal="center" vertical="center" textRotation="255" wrapText="1"/>
    </xf>
    <xf numFmtId="0" fontId="13" fillId="0" borderId="9" xfId="2" applyFont="1" applyBorder="1" applyAlignment="1" applyProtection="1">
      <alignment horizontal="center" vertical="center" textRotation="255" wrapText="1"/>
    </xf>
    <xf numFmtId="0" fontId="13" fillId="0" borderId="1" xfId="2" applyFont="1" applyBorder="1" applyAlignment="1" applyProtection="1">
      <alignment horizontal="center" vertical="center" textRotation="255" wrapText="1"/>
    </xf>
    <xf numFmtId="0" fontId="13" fillId="0" borderId="0" xfId="2" applyFont="1" applyAlignment="1" applyProtection="1">
      <alignment horizontal="left" vertical="center" wrapText="1"/>
    </xf>
    <xf numFmtId="0" fontId="13" fillId="0" borderId="36" xfId="2" applyFont="1" applyBorder="1" applyAlignment="1" applyProtection="1">
      <alignment horizontal="center" vertical="center"/>
      <protection locked="0"/>
    </xf>
    <xf numFmtId="0" fontId="13" fillId="0" borderId="35" xfId="2" applyFont="1" applyBorder="1" applyAlignment="1" applyProtection="1">
      <alignment horizontal="center" vertical="center"/>
      <protection locked="0"/>
    </xf>
    <xf numFmtId="0" fontId="13" fillId="0" borderId="34" xfId="2" applyFont="1" applyBorder="1" applyAlignment="1" applyProtection="1">
      <alignment horizontal="center" vertical="center"/>
      <protection locked="0"/>
    </xf>
    <xf numFmtId="0" fontId="13" fillId="0" borderId="43" xfId="2" applyFont="1" applyBorder="1" applyAlignment="1" applyProtection="1">
      <alignment horizontal="center" vertical="center"/>
      <protection locked="0"/>
    </xf>
    <xf numFmtId="0" fontId="13" fillId="0" borderId="42" xfId="2" applyFont="1" applyBorder="1" applyAlignment="1" applyProtection="1">
      <alignment horizontal="center" vertical="center"/>
      <protection locked="0"/>
    </xf>
    <xf numFmtId="0" fontId="13" fillId="0" borderId="63" xfId="2" applyFont="1" applyBorder="1" applyAlignment="1" applyProtection="1">
      <alignment horizontal="center" vertical="center"/>
      <protection locked="0"/>
    </xf>
    <xf numFmtId="0" fontId="13" fillId="0" borderId="11" xfId="2" applyFont="1" applyBorder="1" applyAlignment="1" applyProtection="1">
      <alignment horizontal="center" vertical="center"/>
    </xf>
    <xf numFmtId="0" fontId="13" fillId="0" borderId="0" xfId="2" applyFont="1" applyBorder="1" applyAlignment="1" applyProtection="1">
      <alignment horizontal="center" vertical="center"/>
    </xf>
    <xf numFmtId="0" fontId="13" fillId="0" borderId="13" xfId="2" applyFont="1" applyBorder="1" applyAlignment="1" applyProtection="1">
      <alignment horizontal="center" vertical="center"/>
    </xf>
    <xf numFmtId="0" fontId="13" fillId="0" borderId="2" xfId="2" applyFont="1" applyBorder="1" applyAlignment="1" applyProtection="1">
      <alignment horizontal="center" vertical="center"/>
      <protection locked="0"/>
    </xf>
    <xf numFmtId="0" fontId="13" fillId="0" borderId="21" xfId="2" applyFont="1" applyBorder="1" applyAlignment="1" applyProtection="1">
      <alignment horizontal="center" vertical="center"/>
      <protection locked="0"/>
    </xf>
    <xf numFmtId="0" fontId="13" fillId="0" borderId="8" xfId="4" applyFont="1" applyBorder="1" applyAlignment="1" applyProtection="1">
      <alignment horizontal="center" vertical="center" shrinkToFit="1"/>
    </xf>
    <xf numFmtId="0" fontId="13" fillId="0" borderId="7" xfId="4" applyFont="1" applyBorder="1" applyAlignment="1" applyProtection="1">
      <alignment horizontal="center" vertical="center" shrinkToFit="1"/>
    </xf>
    <xf numFmtId="0" fontId="13" fillId="0" borderId="11" xfId="4" applyFont="1" applyBorder="1" applyAlignment="1" applyProtection="1">
      <alignment horizontal="center" vertical="center" shrinkToFit="1"/>
    </xf>
    <xf numFmtId="0" fontId="13" fillId="0" borderId="6" xfId="4" applyFont="1" applyBorder="1" applyAlignment="1" applyProtection="1">
      <alignment horizontal="center" vertical="center"/>
    </xf>
    <xf numFmtId="0" fontId="13" fillId="0" borderId="8" xfId="4" applyFont="1" applyBorder="1" applyAlignment="1" applyProtection="1">
      <alignment horizontal="center" vertical="center"/>
      <protection locked="0"/>
    </xf>
    <xf numFmtId="0" fontId="13" fillId="0" borderId="7" xfId="4" applyFont="1" applyBorder="1" applyAlignment="1" applyProtection="1">
      <alignment horizontal="center" vertical="center"/>
      <protection locked="0"/>
    </xf>
    <xf numFmtId="0" fontId="13" fillId="0" borderId="6" xfId="4" applyFont="1" applyBorder="1" applyAlignment="1" applyProtection="1">
      <alignment horizontal="center" vertical="center"/>
      <protection locked="0"/>
    </xf>
    <xf numFmtId="0" fontId="13" fillId="0" borderId="9" xfId="2" applyFont="1" applyBorder="1" applyAlignment="1" applyProtection="1">
      <alignment horizontal="center" vertical="center" textRotation="255"/>
    </xf>
    <xf numFmtId="0" fontId="13" fillId="0" borderId="1" xfId="2" applyFont="1" applyBorder="1" applyAlignment="1" applyProtection="1">
      <alignment horizontal="center" vertical="center" textRotation="255"/>
    </xf>
    <xf numFmtId="49" fontId="23" fillId="0" borderId="7" xfId="1" applyNumberFormat="1" applyFont="1" applyBorder="1" applyAlignment="1" applyProtection="1">
      <alignment horizontal="center" vertical="center" shrinkToFit="1"/>
      <protection locked="0"/>
    </xf>
    <xf numFmtId="49" fontId="23" fillId="0" borderId="7" xfId="1" applyNumberFormat="1" applyFont="1" applyBorder="1" applyAlignment="1" applyProtection="1">
      <alignment horizontal="center" vertical="center" shrinkToFit="1"/>
    </xf>
    <xf numFmtId="49" fontId="23" fillId="0" borderId="6" xfId="1" applyNumberFormat="1" applyFont="1" applyBorder="1" applyAlignment="1" applyProtection="1">
      <alignment horizontal="center" vertical="center" shrinkToFit="1"/>
      <protection locked="0"/>
    </xf>
    <xf numFmtId="0" fontId="22" fillId="0" borderId="8" xfId="4" applyFont="1" applyBorder="1" applyAlignment="1" applyProtection="1">
      <alignment horizontal="left" vertical="center" shrinkToFit="1"/>
    </xf>
    <xf numFmtId="0" fontId="13" fillId="0" borderId="10" xfId="2" applyFont="1" applyBorder="1" applyAlignment="1" applyProtection="1">
      <alignment horizontal="center" vertical="center"/>
    </xf>
    <xf numFmtId="0" fontId="13" fillId="0" borderId="15" xfId="2" applyFont="1" applyBorder="1" applyAlignment="1" applyProtection="1">
      <alignment horizontal="center" vertical="center"/>
    </xf>
    <xf numFmtId="0" fontId="13" fillId="2" borderId="2" xfId="2" applyFont="1" applyFill="1" applyBorder="1" applyAlignment="1" applyProtection="1">
      <alignment horizontal="center" vertical="center"/>
    </xf>
    <xf numFmtId="49" fontId="13" fillId="0" borderId="16" xfId="1" applyNumberFormat="1" applyFont="1" applyBorder="1" applyAlignment="1" applyProtection="1">
      <alignment horizontal="center" vertical="center"/>
    </xf>
    <xf numFmtId="49" fontId="13" fillId="0" borderId="0" xfId="1" applyNumberFormat="1" applyFont="1" applyBorder="1" applyAlignment="1" applyProtection="1">
      <alignment horizontal="center" vertical="center"/>
    </xf>
    <xf numFmtId="49" fontId="13" fillId="0" borderId="14" xfId="1" applyNumberFormat="1" applyFont="1" applyBorder="1" applyAlignment="1" applyProtection="1">
      <alignment horizontal="center" vertical="center"/>
    </xf>
    <xf numFmtId="49" fontId="13" fillId="0" borderId="13" xfId="1" applyNumberFormat="1" applyFont="1" applyBorder="1" applyAlignment="1" applyProtection="1">
      <alignment horizontal="center" vertical="center"/>
    </xf>
    <xf numFmtId="49" fontId="13" fillId="0" borderId="12" xfId="1" applyNumberFormat="1" applyFont="1" applyBorder="1" applyAlignment="1" applyProtection="1">
      <alignment horizontal="center" vertical="center"/>
    </xf>
    <xf numFmtId="49" fontId="13" fillId="0" borderId="15" xfId="1" applyNumberFormat="1" applyFont="1" applyBorder="1" applyAlignment="1" applyProtection="1">
      <alignment horizontal="center" vertical="center"/>
    </xf>
    <xf numFmtId="0" fontId="12" fillId="0" borderId="0" xfId="2" applyFont="1" applyAlignment="1">
      <alignment horizontal="center" vertical="center"/>
    </xf>
    <xf numFmtId="0" fontId="12" fillId="0" borderId="11" xfId="2" applyFont="1" applyBorder="1" applyAlignment="1">
      <alignment horizontal="center" vertical="center"/>
    </xf>
    <xf numFmtId="0" fontId="22" fillId="0" borderId="14" xfId="4" applyFont="1" applyBorder="1" applyAlignment="1" applyProtection="1">
      <alignment horizontal="left" vertical="center" shrinkToFit="1"/>
    </xf>
    <xf numFmtId="0" fontId="22" fillId="0" borderId="13" xfId="4" applyFont="1" applyBorder="1" applyAlignment="1" applyProtection="1">
      <alignment horizontal="left" vertical="center" shrinkToFit="1"/>
    </xf>
    <xf numFmtId="0" fontId="22" fillId="0" borderId="15" xfId="4" applyFont="1" applyBorder="1" applyAlignment="1" applyProtection="1">
      <alignment horizontal="left" vertical="center" shrinkToFit="1"/>
    </xf>
    <xf numFmtId="0" fontId="13" fillId="0" borderId="0" xfId="2" applyFont="1" applyAlignment="1" applyProtection="1">
      <alignment vertical="center" wrapText="1"/>
    </xf>
    <xf numFmtId="0" fontId="13" fillId="0" borderId="8" xfId="4" applyFont="1" applyBorder="1" applyAlignment="1" applyProtection="1">
      <alignment horizontal="left" vertical="center"/>
    </xf>
    <xf numFmtId="0" fontId="13" fillId="0" borderId="7" xfId="4" applyFont="1" applyBorder="1" applyAlignment="1" applyProtection="1">
      <alignment horizontal="left" vertical="center"/>
    </xf>
    <xf numFmtId="0" fontId="12" fillId="0" borderId="8" xfId="2" applyFont="1" applyFill="1" applyBorder="1" applyAlignment="1">
      <alignment horizontal="left" vertical="center"/>
    </xf>
    <xf numFmtId="0" fontId="12" fillId="0" borderId="6" xfId="2" applyFont="1" applyFill="1" applyBorder="1" applyAlignment="1">
      <alignment horizontal="left" vertical="center"/>
    </xf>
    <xf numFmtId="0" fontId="13" fillId="0" borderId="2" xfId="2" applyFont="1" applyFill="1" applyBorder="1" applyAlignment="1" applyProtection="1">
      <alignment horizontal="left" vertical="center" wrapText="1"/>
      <protection locked="0"/>
    </xf>
    <xf numFmtId="0" fontId="13" fillId="0" borderId="2" xfId="2" applyFont="1" applyFill="1" applyBorder="1" applyAlignment="1" applyProtection="1">
      <alignment horizontal="center" vertical="center" wrapText="1"/>
    </xf>
    <xf numFmtId="0" fontId="13" fillId="0" borderId="2" xfId="2" applyFont="1" applyFill="1" applyBorder="1" applyProtection="1">
      <protection locked="0"/>
    </xf>
    <xf numFmtId="0" fontId="13" fillId="0" borderId="8" xfId="4" applyFont="1" applyBorder="1" applyAlignment="1" applyProtection="1">
      <alignment horizontal="left" vertical="center" shrinkToFit="1"/>
    </xf>
    <xf numFmtId="49" fontId="13" fillId="0" borderId="64" xfId="1" applyNumberFormat="1" applyFont="1" applyBorder="1" applyAlignment="1" applyProtection="1">
      <alignment horizontal="center" vertical="center"/>
    </xf>
    <xf numFmtId="49" fontId="13" fillId="0" borderId="51" xfId="1" applyNumberFormat="1" applyFont="1" applyBorder="1" applyAlignment="1" applyProtection="1">
      <alignment horizontal="center" vertical="center"/>
    </xf>
    <xf numFmtId="0" fontId="12" fillId="0" borderId="51" xfId="2" applyFont="1" applyBorder="1" applyAlignment="1" applyProtection="1">
      <alignment horizontal="center" vertical="center"/>
      <protection locked="0"/>
    </xf>
    <xf numFmtId="0" fontId="12" fillId="0" borderId="67" xfId="2" applyFont="1" applyBorder="1" applyAlignment="1" applyProtection="1">
      <alignment horizontal="center" vertical="center"/>
      <protection locked="0"/>
    </xf>
    <xf numFmtId="0" fontId="12" fillId="0" borderId="13" xfId="2" applyFont="1" applyBorder="1" applyAlignment="1" applyProtection="1">
      <alignment horizontal="center" vertical="center"/>
      <protection locked="0"/>
    </xf>
    <xf numFmtId="0" fontId="12" fillId="0" borderId="15" xfId="2" applyFont="1" applyBorder="1" applyAlignment="1" applyProtection="1">
      <alignment horizontal="center" vertical="center"/>
      <protection locked="0"/>
    </xf>
    <xf numFmtId="0" fontId="21" fillId="0" borderId="17" xfId="2" applyFont="1" applyBorder="1" applyAlignment="1" applyProtection="1">
      <alignment horizontal="center" vertical="center"/>
    </xf>
    <xf numFmtId="0" fontId="21" fillId="0" borderId="16" xfId="2" applyFont="1" applyBorder="1" applyAlignment="1" applyProtection="1">
      <alignment horizontal="center" vertical="center"/>
    </xf>
    <xf numFmtId="0" fontId="21" fillId="0" borderId="14" xfId="2" applyFont="1" applyBorder="1" applyAlignment="1" applyProtection="1">
      <alignment horizontal="center" vertical="center"/>
    </xf>
    <xf numFmtId="0" fontId="21" fillId="0" borderId="40" xfId="2" applyFont="1" applyBorder="1" applyProtection="1">
      <protection locked="0"/>
    </xf>
    <xf numFmtId="0" fontId="21" fillId="0" borderId="65" xfId="2" applyFont="1" applyBorder="1" applyProtection="1">
      <protection locked="0"/>
    </xf>
    <xf numFmtId="0" fontId="21" fillId="0" borderId="20" xfId="2" applyFont="1" applyBorder="1" applyAlignment="1" applyProtection="1">
      <alignment horizontal="center" vertical="center"/>
      <protection locked="0"/>
    </xf>
    <xf numFmtId="0" fontId="21" fillId="0" borderId="19" xfId="2" applyFont="1" applyBorder="1" applyAlignment="1" applyProtection="1">
      <alignment horizontal="center" vertical="center"/>
      <protection locked="0"/>
    </xf>
    <xf numFmtId="0" fontId="21" fillId="0" borderId="18" xfId="2" applyFont="1" applyBorder="1" applyAlignment="1" applyProtection="1">
      <alignment horizontal="center" vertical="center"/>
      <protection locked="0"/>
    </xf>
    <xf numFmtId="0" fontId="21" fillId="0" borderId="24" xfId="2" applyFont="1" applyBorder="1" applyAlignment="1" applyProtection="1">
      <alignment horizontal="center" vertical="center"/>
      <protection locked="0"/>
    </xf>
    <xf numFmtId="0" fontId="21" fillId="0" borderId="23" xfId="2" applyFont="1" applyBorder="1" applyAlignment="1" applyProtection="1">
      <alignment horizontal="center" vertical="center"/>
      <protection locked="0"/>
    </xf>
    <xf numFmtId="0" fontId="21" fillId="0" borderId="22" xfId="2" applyFont="1" applyBorder="1" applyAlignment="1" applyProtection="1">
      <alignment horizontal="center" vertical="center"/>
      <protection locked="0"/>
    </xf>
    <xf numFmtId="0" fontId="21" fillId="0" borderId="2" xfId="2" applyFont="1" applyBorder="1" applyAlignment="1" applyProtection="1">
      <alignment horizontal="center" vertical="center"/>
    </xf>
    <xf numFmtId="0" fontId="21" fillId="0" borderId="11" xfId="2" applyFont="1" applyBorder="1" applyAlignment="1" applyProtection="1">
      <alignment horizontal="center"/>
      <protection locked="0"/>
    </xf>
    <xf numFmtId="0" fontId="21" fillId="0" borderId="13" xfId="2" applyFont="1" applyBorder="1" applyAlignment="1" applyProtection="1">
      <alignment horizontal="center"/>
      <protection locked="0"/>
    </xf>
    <xf numFmtId="0" fontId="21" fillId="0" borderId="0" xfId="2" applyFont="1" applyAlignment="1" applyProtection="1">
      <alignment horizontal="left" vertical="center" wrapText="1"/>
    </xf>
    <xf numFmtId="0" fontId="21" fillId="0" borderId="0" xfId="2" applyFont="1" applyAlignment="1" applyProtection="1">
      <alignment vertical="center" wrapText="1"/>
    </xf>
    <xf numFmtId="0" fontId="21" fillId="0" borderId="21" xfId="2" applyFont="1" applyBorder="1" applyAlignment="1" applyProtection="1">
      <alignment horizontal="center" vertical="center" textRotation="255" wrapText="1"/>
    </xf>
    <xf numFmtId="0" fontId="21" fillId="0" borderId="9" xfId="2" applyFont="1" applyBorder="1" applyAlignment="1" applyProtection="1">
      <alignment horizontal="center" vertical="center" textRotation="255" wrapText="1"/>
    </xf>
    <xf numFmtId="0" fontId="21" fillId="0" borderId="1" xfId="2" applyFont="1" applyBorder="1" applyAlignment="1" applyProtection="1">
      <alignment horizontal="center" vertical="center" textRotation="255" wrapText="1"/>
    </xf>
    <xf numFmtId="0" fontId="21" fillId="0" borderId="17" xfId="2" applyFont="1" applyBorder="1" applyAlignment="1" applyProtection="1">
      <alignment horizontal="left" vertical="center"/>
    </xf>
    <xf numFmtId="0" fontId="21" fillId="0" borderId="11" xfId="2" applyFont="1" applyBorder="1" applyAlignment="1" applyProtection="1">
      <alignment horizontal="left" vertical="center"/>
    </xf>
    <xf numFmtId="0" fontId="21" fillId="0" borderId="16" xfId="2" applyFont="1" applyBorder="1" applyAlignment="1" applyProtection="1">
      <alignment horizontal="left" vertical="center"/>
    </xf>
    <xf numFmtId="0" fontId="21" fillId="0" borderId="0" xfId="2" applyFont="1" applyBorder="1" applyAlignment="1" applyProtection="1">
      <alignment horizontal="left" vertical="center"/>
    </xf>
    <xf numFmtId="0" fontId="21" fillId="0" borderId="14" xfId="2" applyFont="1" applyBorder="1" applyAlignment="1" applyProtection="1">
      <alignment horizontal="left" vertical="center"/>
    </xf>
    <xf numFmtId="0" fontId="21" fillId="0" borderId="13" xfId="2" applyFont="1" applyBorder="1" applyAlignment="1" applyProtection="1">
      <alignment horizontal="left" vertical="center"/>
    </xf>
    <xf numFmtId="49" fontId="26" fillId="0" borderId="7" xfId="1" applyNumberFormat="1" applyFont="1" applyBorder="1" applyAlignment="1" applyProtection="1">
      <alignment horizontal="center" vertical="center" shrinkToFit="1"/>
      <protection locked="0"/>
    </xf>
    <xf numFmtId="49" fontId="26" fillId="0" borderId="7" xfId="1" applyNumberFormat="1" applyFont="1" applyBorder="1" applyAlignment="1" applyProtection="1">
      <alignment horizontal="center" vertical="center" shrinkToFit="1"/>
    </xf>
    <xf numFmtId="49" fontId="26" fillId="0" borderId="6" xfId="1" applyNumberFormat="1" applyFont="1" applyBorder="1" applyAlignment="1" applyProtection="1">
      <alignment horizontal="center" vertical="center" shrinkToFit="1"/>
      <protection locked="0"/>
    </xf>
    <xf numFmtId="0" fontId="21" fillId="0" borderId="8" xfId="2" applyFont="1" applyBorder="1" applyAlignment="1" applyProtection="1">
      <alignment horizontal="left" vertical="center"/>
    </xf>
    <xf numFmtId="0" fontId="21" fillId="0" borderId="6" xfId="2" applyFont="1" applyBorder="1" applyAlignment="1" applyProtection="1">
      <alignment horizontal="left" vertical="center"/>
    </xf>
    <xf numFmtId="0" fontId="21" fillId="0" borderId="8" xfId="2" applyFont="1" applyBorder="1" applyAlignment="1" applyProtection="1">
      <alignment horizontal="left" vertical="center"/>
      <protection locked="0"/>
    </xf>
    <xf numFmtId="0" fontId="21" fillId="0" borderId="7" xfId="2" applyFont="1" applyBorder="1" applyAlignment="1" applyProtection="1">
      <alignment horizontal="left" vertical="center"/>
      <protection locked="0"/>
    </xf>
    <xf numFmtId="0" fontId="21" fillId="0" borderId="6" xfId="2" applyFont="1" applyBorder="1" applyAlignment="1" applyProtection="1">
      <alignment horizontal="left" vertical="center"/>
      <protection locked="0"/>
    </xf>
    <xf numFmtId="0" fontId="21" fillId="0" borderId="8" xfId="2" applyFont="1" applyBorder="1" applyAlignment="1" applyProtection="1">
      <alignment horizontal="left" vertical="center" wrapText="1"/>
    </xf>
    <xf numFmtId="0" fontId="21" fillId="0" borderId="6" xfId="2" applyFont="1" applyBorder="1" applyAlignment="1" applyProtection="1">
      <alignment horizontal="left" vertical="center" wrapText="1"/>
    </xf>
    <xf numFmtId="0" fontId="24" fillId="0" borderId="8" xfId="4" applyFont="1" applyBorder="1" applyAlignment="1" applyProtection="1">
      <alignment horizontal="left" vertical="center" shrinkToFit="1"/>
    </xf>
    <xf numFmtId="0" fontId="24" fillId="0" borderId="7" xfId="4" applyFont="1" applyBorder="1" applyAlignment="1" applyProtection="1">
      <alignment horizontal="left" vertical="center" shrinkToFit="1"/>
    </xf>
    <xf numFmtId="0" fontId="24" fillId="0" borderId="6" xfId="4" applyFont="1" applyBorder="1" applyAlignment="1" applyProtection="1">
      <alignment horizontal="left" vertical="center" shrinkToFit="1"/>
    </xf>
    <xf numFmtId="0" fontId="21" fillId="0" borderId="17" xfId="2" applyFont="1" applyBorder="1" applyAlignment="1" applyProtection="1">
      <alignment horizontal="left" vertical="center" wrapText="1"/>
    </xf>
    <xf numFmtId="0" fontId="21" fillId="0" borderId="10" xfId="2" applyFont="1" applyBorder="1" applyAlignment="1" applyProtection="1">
      <alignment horizontal="left" vertical="center" wrapText="1"/>
    </xf>
    <xf numFmtId="0" fontId="21" fillId="0" borderId="16" xfId="2" applyFont="1" applyBorder="1" applyAlignment="1" applyProtection="1">
      <alignment horizontal="left" vertical="center" wrapText="1"/>
    </xf>
    <xf numFmtId="0" fontId="21" fillId="0" borderId="12" xfId="2" applyFont="1" applyBorder="1" applyAlignment="1" applyProtection="1">
      <alignment horizontal="left" vertical="center" wrapText="1"/>
    </xf>
    <xf numFmtId="0" fontId="21" fillId="0" borderId="14" xfId="2" applyFont="1" applyBorder="1" applyAlignment="1" applyProtection="1">
      <alignment horizontal="left" vertical="center" wrapText="1"/>
    </xf>
    <xf numFmtId="0" fontId="21" fillId="0" borderId="15" xfId="2" applyFont="1" applyBorder="1" applyAlignment="1" applyProtection="1">
      <alignment horizontal="left" vertical="center" wrapText="1"/>
    </xf>
    <xf numFmtId="0" fontId="21" fillId="0" borderId="8" xfId="2" applyFont="1" applyBorder="1" applyAlignment="1" applyProtection="1">
      <alignment horizontal="center" vertical="center"/>
    </xf>
    <xf numFmtId="0" fontId="21" fillId="0" borderId="6" xfId="2" applyFont="1" applyBorder="1" applyAlignment="1" applyProtection="1">
      <alignment horizontal="center" vertical="center"/>
    </xf>
    <xf numFmtId="0" fontId="21" fillId="0" borderId="7" xfId="2" applyFont="1" applyBorder="1" applyProtection="1">
      <protection locked="0"/>
    </xf>
    <xf numFmtId="0" fontId="21" fillId="0" borderId="6" xfId="2" applyFont="1" applyBorder="1" applyProtection="1">
      <protection locked="0"/>
    </xf>
    <xf numFmtId="0" fontId="21" fillId="0" borderId="10" xfId="2" applyFont="1" applyBorder="1" applyAlignment="1" applyProtection="1">
      <alignment horizontal="center" vertical="center"/>
    </xf>
    <xf numFmtId="0" fontId="21" fillId="0" borderId="15" xfId="2" applyFont="1" applyBorder="1" applyAlignment="1" applyProtection="1">
      <alignment horizontal="center" vertical="center"/>
    </xf>
    <xf numFmtId="0" fontId="21" fillId="2" borderId="2" xfId="2" applyFont="1" applyFill="1" applyBorder="1" applyAlignment="1" applyProtection="1">
      <alignment horizontal="center" vertical="center"/>
    </xf>
    <xf numFmtId="0" fontId="21" fillId="0" borderId="7" xfId="2" applyFont="1" applyBorder="1" applyAlignment="1" applyProtection="1">
      <alignment horizontal="center" vertical="center"/>
    </xf>
    <xf numFmtId="0" fontId="21" fillId="0" borderId="8" xfId="2" applyFont="1" applyBorder="1" applyAlignment="1" applyProtection="1">
      <alignment horizontal="center" vertical="center"/>
      <protection locked="0"/>
    </xf>
    <xf numFmtId="0" fontId="21" fillId="0" borderId="7" xfId="2" applyFont="1" applyBorder="1" applyAlignment="1" applyProtection="1">
      <alignment horizontal="center" vertical="center"/>
      <protection locked="0"/>
    </xf>
    <xf numFmtId="0" fontId="21" fillId="0" borderId="6" xfId="2" applyFont="1" applyBorder="1" applyAlignment="1" applyProtection="1">
      <alignment horizontal="center" vertical="center"/>
      <protection locked="0"/>
    </xf>
    <xf numFmtId="0" fontId="21" fillId="0" borderId="8" xfId="4" applyFont="1" applyBorder="1" applyAlignment="1" applyProtection="1">
      <alignment horizontal="center" vertical="center" shrinkToFit="1"/>
    </xf>
    <xf numFmtId="0" fontId="21" fillId="0" borderId="7" xfId="4" applyFont="1" applyBorder="1" applyAlignment="1" applyProtection="1">
      <alignment horizontal="center" vertical="center" shrinkToFit="1"/>
    </xf>
    <xf numFmtId="0" fontId="21" fillId="0" borderId="11" xfId="4" applyFont="1" applyBorder="1" applyAlignment="1" applyProtection="1">
      <alignment horizontal="center" vertical="center" shrinkToFit="1"/>
    </xf>
    <xf numFmtId="0" fontId="21" fillId="0" borderId="7" xfId="4" applyFont="1" applyBorder="1" applyAlignment="1" applyProtection="1">
      <alignment horizontal="center" vertical="center"/>
    </xf>
    <xf numFmtId="0" fontId="21" fillId="0" borderId="6" xfId="4" applyFont="1" applyBorder="1" applyAlignment="1" applyProtection="1">
      <alignment horizontal="center" vertical="center"/>
    </xf>
    <xf numFmtId="0" fontId="21" fillId="0" borderId="8" xfId="4" applyFont="1" applyBorder="1" applyAlignment="1" applyProtection="1">
      <alignment horizontal="center" vertical="center"/>
      <protection locked="0"/>
    </xf>
    <xf numFmtId="0" fontId="21" fillId="0" borderId="7" xfId="4" applyFont="1" applyBorder="1" applyAlignment="1" applyProtection="1">
      <alignment horizontal="center" vertical="center"/>
      <protection locked="0"/>
    </xf>
    <xf numFmtId="0" fontId="21" fillId="0" borderId="6" xfId="4" applyFont="1" applyBorder="1" applyAlignment="1" applyProtection="1">
      <alignment horizontal="center" vertical="center"/>
      <protection locked="0"/>
    </xf>
    <xf numFmtId="0" fontId="21" fillId="0" borderId="11" xfId="2" applyFont="1" applyBorder="1" applyAlignment="1" applyProtection="1">
      <alignment horizontal="center" vertical="center"/>
    </xf>
    <xf numFmtId="0" fontId="21" fillId="0" borderId="9" xfId="2" applyFont="1" applyBorder="1" applyAlignment="1" applyProtection="1">
      <alignment horizontal="center" vertical="center" textRotation="255"/>
    </xf>
    <xf numFmtId="0" fontId="21" fillId="0" borderId="1" xfId="2" applyFont="1" applyBorder="1" applyAlignment="1" applyProtection="1">
      <alignment horizontal="center" vertical="center" textRotation="255"/>
    </xf>
    <xf numFmtId="0" fontId="21" fillId="0" borderId="36" xfId="2" applyFont="1" applyBorder="1" applyAlignment="1" applyProtection="1">
      <alignment horizontal="center" vertical="center"/>
      <protection locked="0"/>
    </xf>
    <xf numFmtId="0" fontId="21" fillId="0" borderId="35" xfId="2" applyFont="1" applyBorder="1" applyAlignment="1" applyProtection="1">
      <alignment horizontal="center" vertical="center"/>
      <protection locked="0"/>
    </xf>
    <xf numFmtId="0" fontId="21" fillId="0" borderId="34" xfId="2" applyFont="1" applyBorder="1" applyAlignment="1" applyProtection="1">
      <alignment horizontal="center" vertical="center"/>
      <protection locked="0"/>
    </xf>
    <xf numFmtId="0" fontId="21" fillId="0" borderId="43" xfId="2" applyFont="1" applyBorder="1" applyAlignment="1" applyProtection="1">
      <alignment horizontal="center" vertical="center"/>
      <protection locked="0"/>
    </xf>
    <xf numFmtId="0" fontId="21" fillId="0" borderId="42" xfId="2" applyFont="1" applyBorder="1" applyAlignment="1" applyProtection="1">
      <alignment horizontal="center" vertical="center"/>
      <protection locked="0"/>
    </xf>
    <xf numFmtId="0" fontId="21" fillId="0" borderId="63" xfId="2" applyFont="1" applyBorder="1" applyAlignment="1" applyProtection="1">
      <alignment horizontal="center" vertical="center"/>
      <protection locked="0"/>
    </xf>
    <xf numFmtId="0" fontId="21" fillId="0" borderId="0" xfId="2" applyFont="1" applyBorder="1" applyAlignment="1" applyProtection="1">
      <alignment horizontal="center" vertical="center"/>
    </xf>
    <xf numFmtId="0" fontId="21" fillId="0" borderId="13" xfId="2" applyFont="1" applyBorder="1" applyAlignment="1" applyProtection="1">
      <alignment horizontal="center" vertical="center"/>
    </xf>
    <xf numFmtId="0" fontId="25" fillId="0" borderId="17" xfId="2" applyFont="1" applyBorder="1" applyAlignment="1" applyProtection="1">
      <alignment horizontal="left" vertical="center" wrapText="1" shrinkToFit="1"/>
    </xf>
    <xf numFmtId="0" fontId="25" fillId="0" borderId="11" xfId="2" applyFont="1" applyBorder="1" applyAlignment="1" applyProtection="1">
      <alignment horizontal="left" vertical="center" wrapText="1" shrinkToFit="1"/>
    </xf>
    <xf numFmtId="0" fontId="25" fillId="0" borderId="16" xfId="2" applyFont="1" applyBorder="1" applyAlignment="1" applyProtection="1">
      <alignment horizontal="left" vertical="center" wrapText="1" shrinkToFit="1"/>
    </xf>
    <xf numFmtId="0" fontId="25" fillId="0" borderId="0" xfId="2" applyFont="1" applyBorder="1" applyAlignment="1" applyProtection="1">
      <alignment horizontal="left" vertical="center" wrapText="1" shrinkToFit="1"/>
    </xf>
    <xf numFmtId="0" fontId="25" fillId="0" borderId="14" xfId="2" applyFont="1" applyBorder="1" applyAlignment="1" applyProtection="1">
      <alignment horizontal="left" vertical="center" wrapText="1" shrinkToFit="1"/>
    </xf>
    <xf numFmtId="0" fontId="25" fillId="0" borderId="13" xfId="2" applyFont="1" applyBorder="1" applyAlignment="1" applyProtection="1">
      <alignment horizontal="left" vertical="center" wrapText="1" shrinkToFit="1"/>
    </xf>
    <xf numFmtId="0" fontId="21" fillId="0" borderId="13" xfId="2" applyFont="1" applyBorder="1" applyAlignment="1" applyProtection="1">
      <alignment horizontal="center" vertical="center"/>
      <protection locked="0"/>
    </xf>
    <xf numFmtId="0" fontId="21" fillId="0" borderId="10" xfId="2" applyFont="1" applyBorder="1" applyAlignment="1" applyProtection="1">
      <alignment vertical="center"/>
    </xf>
    <xf numFmtId="0" fontId="21" fillId="0" borderId="14" xfId="2" applyFont="1" applyBorder="1" applyAlignment="1" applyProtection="1">
      <alignment vertical="center"/>
    </xf>
    <xf numFmtId="0" fontId="21" fillId="0" borderId="15" xfId="2" applyFont="1" applyBorder="1" applyAlignment="1" applyProtection="1">
      <alignment vertical="center"/>
    </xf>
    <xf numFmtId="0" fontId="21" fillId="0" borderId="2" xfId="2" applyFont="1" applyBorder="1" applyAlignment="1" applyProtection="1">
      <alignment horizontal="center" vertical="center"/>
      <protection locked="0"/>
    </xf>
    <xf numFmtId="0" fontId="21" fillId="0" borderId="21" xfId="2" applyFont="1" applyBorder="1" applyAlignment="1" applyProtection="1">
      <alignment horizontal="center" vertical="center"/>
      <protection locked="0"/>
    </xf>
    <xf numFmtId="0" fontId="50" fillId="6" borderId="0" xfId="4" applyFont="1" applyFill="1" applyAlignment="1">
      <alignment horizontal="left" vertical="top" wrapText="1"/>
    </xf>
    <xf numFmtId="0" fontId="50" fillId="6" borderId="0" xfId="11" applyFont="1" applyFill="1" applyAlignment="1">
      <alignment horizontal="left" vertical="top" wrapText="1"/>
    </xf>
    <xf numFmtId="0" fontId="46" fillId="6" borderId="90" xfId="11" applyFont="1" applyFill="1" applyBorder="1" applyAlignment="1">
      <alignment horizontal="left" vertical="center" shrinkToFit="1"/>
    </xf>
    <xf numFmtId="0" fontId="46" fillId="6" borderId="88" xfId="11" applyFont="1" applyFill="1" applyBorder="1" applyAlignment="1">
      <alignment horizontal="left" vertical="center" shrinkToFit="1"/>
    </xf>
    <xf numFmtId="0" fontId="46" fillId="6" borderId="89" xfId="11" applyFont="1" applyFill="1" applyBorder="1" applyAlignment="1">
      <alignment horizontal="left" vertical="center" shrinkToFit="1"/>
    </xf>
    <xf numFmtId="0" fontId="46" fillId="6" borderId="90" xfId="11" applyFont="1" applyFill="1" applyBorder="1" applyAlignment="1">
      <alignment horizontal="center" vertical="center" shrinkToFit="1"/>
    </xf>
    <xf numFmtId="0" fontId="46" fillId="6" borderId="88" xfId="11" applyFont="1" applyFill="1" applyBorder="1" applyAlignment="1">
      <alignment horizontal="center" vertical="center" shrinkToFit="1"/>
    </xf>
    <xf numFmtId="0" fontId="46" fillId="6" borderId="89" xfId="11" applyFont="1" applyFill="1" applyBorder="1" applyAlignment="1">
      <alignment horizontal="center" vertical="center" shrinkToFit="1"/>
    </xf>
    <xf numFmtId="0" fontId="46" fillId="6" borderId="59" xfId="11" applyFont="1" applyFill="1" applyBorder="1" applyAlignment="1">
      <alignment horizontal="center" vertical="center" shrinkToFit="1"/>
    </xf>
    <xf numFmtId="0" fontId="46" fillId="6" borderId="130" xfId="11" applyFont="1" applyFill="1" applyBorder="1" applyAlignment="1">
      <alignment horizontal="center" vertical="center" shrinkToFit="1"/>
    </xf>
    <xf numFmtId="0" fontId="2" fillId="6" borderId="0" xfId="11" applyFont="1" applyFill="1" applyBorder="1" applyAlignment="1">
      <alignment horizontal="left" vertical="top" shrinkToFit="1"/>
    </xf>
    <xf numFmtId="0" fontId="50" fillId="6" borderId="0" xfId="11" applyFont="1" applyFill="1" applyAlignment="1">
      <alignment horizontal="left" vertical="top"/>
    </xf>
    <xf numFmtId="0" fontId="50" fillId="6" borderId="0" xfId="11" applyFont="1" applyFill="1" applyBorder="1" applyAlignment="1">
      <alignment horizontal="left" vertical="top" wrapText="1" shrinkToFit="1"/>
    </xf>
    <xf numFmtId="0" fontId="46" fillId="6" borderId="8" xfId="11" applyFont="1" applyFill="1" applyBorder="1" applyAlignment="1">
      <alignment horizontal="left" vertical="center" shrinkToFit="1"/>
    </xf>
    <xf numFmtId="0" fontId="46" fillId="6" borderId="7" xfId="11" applyFont="1" applyFill="1" applyBorder="1" applyAlignment="1">
      <alignment horizontal="left" vertical="center" shrinkToFit="1"/>
    </xf>
    <xf numFmtId="0" fontId="46" fillId="6" borderId="6" xfId="11" applyFont="1" applyFill="1" applyBorder="1" applyAlignment="1">
      <alignment horizontal="left" vertical="center" shrinkToFit="1"/>
    </xf>
    <xf numFmtId="0" fontId="46" fillId="6" borderId="8" xfId="11" applyFont="1" applyFill="1" applyBorder="1" applyAlignment="1">
      <alignment horizontal="center" vertical="center" shrinkToFit="1"/>
    </xf>
    <xf numFmtId="0" fontId="46" fillId="6" borderId="7" xfId="11" applyFont="1" applyFill="1" applyBorder="1" applyAlignment="1">
      <alignment horizontal="center" vertical="center" shrinkToFit="1"/>
    </xf>
    <xf numFmtId="0" fontId="46" fillId="6" borderId="6" xfId="11" applyFont="1" applyFill="1" applyBorder="1" applyAlignment="1">
      <alignment horizontal="center" vertical="center" shrinkToFit="1"/>
    </xf>
    <xf numFmtId="0" fontId="46" fillId="6" borderId="2" xfId="11" applyFont="1" applyFill="1" applyBorder="1" applyAlignment="1">
      <alignment horizontal="center" vertical="center" shrinkToFit="1"/>
    </xf>
    <xf numFmtId="0" fontId="46" fillId="6" borderId="29" xfId="11" applyFont="1" applyFill="1" applyBorder="1" applyAlignment="1">
      <alignment horizontal="center" vertical="center" shrinkToFit="1"/>
    </xf>
    <xf numFmtId="0" fontId="46" fillId="6" borderId="17" xfId="11" applyFont="1" applyFill="1" applyBorder="1" applyAlignment="1">
      <alignment horizontal="left" vertical="center" shrinkToFit="1"/>
    </xf>
    <xf numFmtId="0" fontId="46" fillId="6" borderId="11" xfId="11" applyFont="1" applyFill="1" applyBorder="1" applyAlignment="1">
      <alignment horizontal="left" vertical="center" shrinkToFit="1"/>
    </xf>
    <xf numFmtId="0" fontId="46" fillId="6" borderId="10" xfId="11" applyFont="1" applyFill="1" applyBorder="1" applyAlignment="1">
      <alignment horizontal="left" vertical="center" shrinkToFit="1"/>
    </xf>
    <xf numFmtId="0" fontId="46" fillId="6" borderId="17" xfId="11" applyFont="1" applyFill="1" applyBorder="1" applyAlignment="1">
      <alignment horizontal="center" vertical="center" shrinkToFit="1"/>
    </xf>
    <xf numFmtId="0" fontId="46" fillId="6" borderId="11" xfId="11" applyFont="1" applyFill="1" applyBorder="1" applyAlignment="1">
      <alignment horizontal="center" vertical="center" shrinkToFit="1"/>
    </xf>
    <xf numFmtId="0" fontId="46" fillId="6" borderId="10" xfId="11" applyFont="1" applyFill="1" applyBorder="1" applyAlignment="1">
      <alignment horizontal="center" vertical="center" shrinkToFit="1"/>
    </xf>
    <xf numFmtId="0" fontId="46" fillId="6" borderId="21" xfId="11" applyFont="1" applyFill="1" applyBorder="1" applyAlignment="1">
      <alignment horizontal="center" vertical="center" shrinkToFit="1"/>
    </xf>
    <xf numFmtId="0" fontId="46" fillId="6" borderId="142" xfId="11" applyFont="1" applyFill="1" applyBorder="1" applyAlignment="1">
      <alignment horizontal="center" vertical="center" shrinkToFit="1"/>
    </xf>
    <xf numFmtId="0" fontId="46" fillId="6" borderId="25" xfId="11" applyFont="1" applyFill="1" applyBorder="1" applyAlignment="1">
      <alignment horizontal="center" vertical="center" shrinkToFit="1"/>
    </xf>
    <xf numFmtId="0" fontId="46" fillId="6" borderId="8" xfId="11" applyFont="1" applyFill="1" applyBorder="1" applyAlignment="1">
      <alignment horizontal="left" vertical="center" wrapText="1" shrinkToFit="1"/>
    </xf>
    <xf numFmtId="0" fontId="46" fillId="6" borderId="8" xfId="11" applyFont="1" applyFill="1" applyBorder="1" applyAlignment="1">
      <alignment horizontal="center" vertical="center" wrapText="1" shrinkToFit="1"/>
    </xf>
    <xf numFmtId="0" fontId="46" fillId="6" borderId="38" xfId="11" applyFont="1" applyFill="1" applyBorder="1" applyAlignment="1">
      <alignment horizontal="center" vertical="center" textRotation="255" shrinkToFit="1"/>
    </xf>
    <xf numFmtId="0" fontId="46" fillId="6" borderId="147" xfId="11" applyFont="1" applyFill="1" applyBorder="1" applyAlignment="1">
      <alignment horizontal="center" vertical="center" textRotation="255" shrinkToFit="1"/>
    </xf>
    <xf numFmtId="0" fontId="46" fillId="6" borderId="17" xfId="11" applyFont="1" applyFill="1" applyBorder="1" applyAlignment="1">
      <alignment vertical="center" wrapText="1" shrinkToFit="1"/>
    </xf>
    <xf numFmtId="0" fontId="46" fillId="6" borderId="11" xfId="11" applyFont="1" applyFill="1" applyBorder="1" applyAlignment="1">
      <alignment vertical="center" wrapText="1" shrinkToFit="1"/>
    </xf>
    <xf numFmtId="0" fontId="46" fillId="6" borderId="10" xfId="11" applyFont="1" applyFill="1" applyBorder="1" applyAlignment="1">
      <alignment vertical="center" wrapText="1" shrinkToFit="1"/>
    </xf>
    <xf numFmtId="0" fontId="46" fillId="6" borderId="16" xfId="11" applyFont="1" applyFill="1" applyBorder="1" applyAlignment="1">
      <alignment vertical="center" wrapText="1" shrinkToFit="1"/>
    </xf>
    <xf numFmtId="0" fontId="46" fillId="6" borderId="0" xfId="11" applyFont="1" applyFill="1" applyBorder="1" applyAlignment="1">
      <alignment vertical="center" wrapText="1" shrinkToFit="1"/>
    </xf>
    <xf numFmtId="0" fontId="46" fillId="6" borderId="12" xfId="11" applyFont="1" applyFill="1" applyBorder="1" applyAlignment="1">
      <alignment vertical="center" wrapText="1" shrinkToFit="1"/>
    </xf>
    <xf numFmtId="0" fontId="46" fillId="6" borderId="61" xfId="11" applyFont="1" applyFill="1" applyBorder="1" applyAlignment="1">
      <alignment vertical="center" wrapText="1" shrinkToFit="1"/>
    </xf>
    <xf numFmtId="0" fontId="46" fillId="6" borderId="47" xfId="11" applyFont="1" applyFill="1" applyBorder="1" applyAlignment="1">
      <alignment vertical="center" wrapText="1" shrinkToFit="1"/>
    </xf>
    <xf numFmtId="0" fontId="46" fillId="6" borderId="95" xfId="11" applyFont="1" applyFill="1" applyBorder="1" applyAlignment="1">
      <alignment vertical="center" wrapText="1" shrinkToFit="1"/>
    </xf>
    <xf numFmtId="0" fontId="46" fillId="6" borderId="175" xfId="11" applyFont="1" applyFill="1" applyBorder="1" applyAlignment="1">
      <alignment horizontal="center" vertical="center" wrapText="1" shrinkToFit="1"/>
    </xf>
    <xf numFmtId="0" fontId="46" fillId="6" borderId="176" xfId="11" applyFont="1" applyFill="1" applyBorder="1" applyAlignment="1">
      <alignment horizontal="center" vertical="center" wrapText="1" shrinkToFit="1"/>
    </xf>
    <xf numFmtId="0" fontId="46" fillId="6" borderId="177" xfId="11" applyFont="1" applyFill="1" applyBorder="1" applyAlignment="1">
      <alignment horizontal="center" vertical="center" wrapText="1" shrinkToFit="1"/>
    </xf>
    <xf numFmtId="0" fontId="46" fillId="6" borderId="169" xfId="11" applyFont="1" applyFill="1" applyBorder="1" applyAlignment="1">
      <alignment horizontal="center" vertical="center" wrapText="1" shrinkToFit="1"/>
    </xf>
    <xf numFmtId="0" fontId="46" fillId="6" borderId="170" xfId="11" applyFont="1" applyFill="1" applyBorder="1" applyAlignment="1">
      <alignment horizontal="center" vertical="center" wrapText="1" shrinkToFit="1"/>
    </xf>
    <xf numFmtId="0" fontId="46" fillId="6" borderId="171" xfId="11" applyFont="1" applyFill="1" applyBorder="1" applyAlignment="1">
      <alignment horizontal="center" vertical="center" wrapText="1" shrinkToFit="1"/>
    </xf>
    <xf numFmtId="0" fontId="46" fillId="6" borderId="178" xfId="11" applyFont="1" applyFill="1" applyBorder="1" applyAlignment="1">
      <alignment horizontal="center" vertical="center" wrapText="1" shrinkToFit="1"/>
    </xf>
    <xf numFmtId="0" fontId="46" fillId="6" borderId="179" xfId="11" applyFont="1" applyFill="1" applyBorder="1" applyAlignment="1">
      <alignment horizontal="center" vertical="center" wrapText="1" shrinkToFit="1"/>
    </xf>
    <xf numFmtId="0" fontId="46" fillId="6" borderId="180" xfId="11" applyFont="1" applyFill="1" applyBorder="1" applyAlignment="1">
      <alignment horizontal="center" vertical="center" wrapText="1" shrinkToFit="1"/>
    </xf>
    <xf numFmtId="0" fontId="46" fillId="6" borderId="175" xfId="4" applyFont="1" applyFill="1" applyBorder="1" applyAlignment="1">
      <alignment horizontal="center" vertical="center"/>
    </xf>
    <xf numFmtId="0" fontId="46" fillId="6" borderId="176" xfId="4" applyFont="1" applyFill="1" applyBorder="1" applyAlignment="1">
      <alignment horizontal="center" vertical="center"/>
    </xf>
    <xf numFmtId="0" fontId="46" fillId="6" borderId="177" xfId="4" applyFont="1" applyFill="1" applyBorder="1" applyAlignment="1">
      <alignment horizontal="center" vertical="center"/>
    </xf>
    <xf numFmtId="0" fontId="46" fillId="6" borderId="169" xfId="4" applyFont="1" applyFill="1" applyBorder="1" applyAlignment="1">
      <alignment horizontal="center" vertical="center"/>
    </xf>
    <xf numFmtId="0" fontId="46" fillId="6" borderId="170" xfId="4" applyFont="1" applyFill="1" applyBorder="1" applyAlignment="1">
      <alignment horizontal="center" vertical="center"/>
    </xf>
    <xf numFmtId="0" fontId="46" fillId="6" borderId="171" xfId="4" applyFont="1" applyFill="1" applyBorder="1" applyAlignment="1">
      <alignment horizontal="center" vertical="center"/>
    </xf>
    <xf numFmtId="0" fontId="46" fillId="6" borderId="178" xfId="4" applyFont="1" applyFill="1" applyBorder="1" applyAlignment="1">
      <alignment horizontal="center" vertical="center"/>
    </xf>
    <xf numFmtId="0" fontId="46" fillId="6" borderId="179" xfId="4" applyFont="1" applyFill="1" applyBorder="1" applyAlignment="1">
      <alignment horizontal="center" vertical="center"/>
    </xf>
    <xf numFmtId="0" fontId="46" fillId="6" borderId="180" xfId="4" applyFont="1" applyFill="1" applyBorder="1" applyAlignment="1">
      <alignment horizontal="center" vertical="center"/>
    </xf>
    <xf numFmtId="0" fontId="47" fillId="6" borderId="175" xfId="4" applyFont="1" applyFill="1" applyBorder="1" applyAlignment="1">
      <alignment horizontal="center" vertical="center" wrapText="1"/>
    </xf>
    <xf numFmtId="0" fontId="47" fillId="6" borderId="176" xfId="4" applyFont="1" applyFill="1" applyBorder="1" applyAlignment="1">
      <alignment horizontal="center" vertical="center" wrapText="1"/>
    </xf>
    <xf numFmtId="0" fontId="47" fillId="6" borderId="177" xfId="4" applyFont="1" applyFill="1" applyBorder="1" applyAlignment="1">
      <alignment horizontal="center" vertical="center" wrapText="1"/>
    </xf>
    <xf numFmtId="0" fontId="47" fillId="6" borderId="169" xfId="4" applyFont="1" applyFill="1" applyBorder="1" applyAlignment="1">
      <alignment horizontal="center" vertical="center" wrapText="1"/>
    </xf>
    <xf numFmtId="0" fontId="47" fillId="6" borderId="170" xfId="4" applyFont="1" applyFill="1" applyBorder="1" applyAlignment="1">
      <alignment horizontal="center" vertical="center" wrapText="1"/>
    </xf>
    <xf numFmtId="0" fontId="47" fillId="6" borderId="171" xfId="4" applyFont="1" applyFill="1" applyBorder="1" applyAlignment="1">
      <alignment horizontal="center" vertical="center" wrapText="1"/>
    </xf>
    <xf numFmtId="0" fontId="47" fillId="6" borderId="178" xfId="4" applyFont="1" applyFill="1" applyBorder="1" applyAlignment="1">
      <alignment horizontal="center" vertical="center" wrapText="1"/>
    </xf>
    <xf numFmtId="0" fontId="47" fillId="6" borderId="179" xfId="4" applyFont="1" applyFill="1" applyBorder="1" applyAlignment="1">
      <alignment horizontal="center" vertical="center" wrapText="1"/>
    </xf>
    <xf numFmtId="0" fontId="47" fillId="6" borderId="180" xfId="4" applyFont="1" applyFill="1" applyBorder="1" applyAlignment="1">
      <alignment horizontal="center" vertical="center" wrapText="1"/>
    </xf>
    <xf numFmtId="0" fontId="46" fillId="6" borderId="175" xfId="4" applyFont="1" applyFill="1" applyBorder="1" applyAlignment="1">
      <alignment horizontal="left" vertical="center"/>
    </xf>
    <xf numFmtId="0" fontId="46" fillId="6" borderId="176" xfId="4" applyFont="1" applyFill="1" applyBorder="1" applyAlignment="1">
      <alignment horizontal="left" vertical="center"/>
    </xf>
    <xf numFmtId="0" fontId="46" fillId="6" borderId="177" xfId="4" applyFont="1" applyFill="1" applyBorder="1" applyAlignment="1">
      <alignment horizontal="left" vertical="center"/>
    </xf>
    <xf numFmtId="0" fontId="46" fillId="6" borderId="169" xfId="4" applyFont="1" applyFill="1" applyBorder="1" applyAlignment="1">
      <alignment horizontal="left" vertical="center"/>
    </xf>
    <xf numFmtId="0" fontId="46" fillId="6" borderId="170" xfId="4" applyFont="1" applyFill="1" applyBorder="1" applyAlignment="1">
      <alignment horizontal="left" vertical="center"/>
    </xf>
    <xf numFmtId="0" fontId="46" fillId="6" borderId="171" xfId="4" applyFont="1" applyFill="1" applyBorder="1" applyAlignment="1">
      <alignment horizontal="left" vertical="center"/>
    </xf>
    <xf numFmtId="0" fontId="46" fillId="6" borderId="172" xfId="4" applyFont="1" applyFill="1" applyBorder="1" applyAlignment="1">
      <alignment horizontal="left" vertical="center"/>
    </xf>
    <xf numFmtId="0" fontId="46" fillId="6" borderId="173" xfId="4" applyFont="1" applyFill="1" applyBorder="1" applyAlignment="1">
      <alignment horizontal="left" vertical="center"/>
    </xf>
    <xf numFmtId="0" fontId="46" fillId="6" borderId="174" xfId="4" applyFont="1" applyFill="1" applyBorder="1" applyAlignment="1">
      <alignment horizontal="left" vertical="center"/>
    </xf>
    <xf numFmtId="0" fontId="49" fillId="6" borderId="7" xfId="11" applyFont="1" applyFill="1" applyBorder="1" applyAlignment="1">
      <alignment horizontal="center" vertical="center" shrinkToFit="1"/>
    </xf>
    <xf numFmtId="0" fontId="49" fillId="6" borderId="6" xfId="11" applyFont="1" applyFill="1" applyBorder="1" applyAlignment="1">
      <alignment horizontal="center" vertical="center" shrinkToFit="1"/>
    </xf>
    <xf numFmtId="0" fontId="49" fillId="6" borderId="8" xfId="11" applyFont="1" applyFill="1" applyBorder="1" applyAlignment="1">
      <alignment horizontal="center" vertical="center" shrinkToFit="1"/>
    </xf>
    <xf numFmtId="0" fontId="49" fillId="6" borderId="25" xfId="11" applyFont="1" applyFill="1" applyBorder="1" applyAlignment="1">
      <alignment horizontal="center" vertical="center" shrinkToFit="1"/>
    </xf>
    <xf numFmtId="0" fontId="46" fillId="6" borderId="7" xfId="11" applyFont="1" applyFill="1" applyBorder="1" applyAlignment="1">
      <alignment horizontal="center" vertical="center" wrapText="1" shrinkToFit="1"/>
    </xf>
    <xf numFmtId="0" fontId="46" fillId="6" borderId="6" xfId="11" applyFont="1" applyFill="1" applyBorder="1" applyAlignment="1">
      <alignment horizontal="center" vertical="center" wrapText="1" shrinkToFit="1"/>
    </xf>
    <xf numFmtId="0" fontId="46" fillId="6" borderId="145" xfId="11" applyFont="1" applyFill="1" applyBorder="1" applyAlignment="1">
      <alignment horizontal="center" vertical="center" textRotation="255" shrinkToFit="1"/>
    </xf>
    <xf numFmtId="0" fontId="46" fillId="6" borderId="17" xfId="11" applyFont="1" applyFill="1" applyBorder="1" applyAlignment="1">
      <alignment horizontal="left" vertical="center" wrapText="1" shrinkToFit="1"/>
    </xf>
    <xf numFmtId="0" fontId="46" fillId="6" borderId="11" xfId="11" applyFont="1" applyFill="1" applyBorder="1" applyAlignment="1">
      <alignment horizontal="left" vertical="center" wrapText="1" shrinkToFit="1"/>
    </xf>
    <xf numFmtId="0" fontId="46" fillId="6" borderId="10" xfId="11" applyFont="1" applyFill="1" applyBorder="1" applyAlignment="1">
      <alignment horizontal="left" vertical="center" wrapText="1" shrinkToFit="1"/>
    </xf>
    <xf numFmtId="0" fontId="46" fillId="6" borderId="16" xfId="11" applyFont="1" applyFill="1" applyBorder="1" applyAlignment="1">
      <alignment horizontal="left" vertical="center" wrapText="1" shrinkToFit="1"/>
    </xf>
    <xf numFmtId="0" fontId="46" fillId="6" borderId="0" xfId="11" applyFont="1" applyFill="1" applyBorder="1" applyAlignment="1">
      <alignment horizontal="left" vertical="center" wrapText="1" shrinkToFit="1"/>
    </xf>
    <xf numFmtId="0" fontId="46" fillId="6" borderId="12" xfId="11" applyFont="1" applyFill="1" applyBorder="1" applyAlignment="1">
      <alignment horizontal="left" vertical="center" wrapText="1" shrinkToFit="1"/>
    </xf>
    <xf numFmtId="0" fontId="46" fillId="6" borderId="14" xfId="11" applyFont="1" applyFill="1" applyBorder="1" applyAlignment="1">
      <alignment horizontal="left" vertical="center" wrapText="1" shrinkToFit="1"/>
    </xf>
    <xf numFmtId="0" fontId="46" fillId="6" borderId="13" xfId="11" applyFont="1" applyFill="1" applyBorder="1" applyAlignment="1">
      <alignment horizontal="left" vertical="center" wrapText="1" shrinkToFit="1"/>
    </xf>
    <xf numFmtId="0" fontId="46" fillId="6" borderId="15" xfId="11" applyFont="1" applyFill="1" applyBorder="1" applyAlignment="1">
      <alignment horizontal="left" vertical="center" wrapText="1" shrinkToFit="1"/>
    </xf>
    <xf numFmtId="0" fontId="46" fillId="6" borderId="175" xfId="11" applyFont="1" applyFill="1" applyBorder="1" applyAlignment="1">
      <alignment horizontal="left" vertical="center" wrapText="1" shrinkToFit="1"/>
    </xf>
    <xf numFmtId="0" fontId="46" fillId="6" borderId="176" xfId="11" applyFont="1" applyFill="1" applyBorder="1" applyAlignment="1">
      <alignment horizontal="left" vertical="center" wrapText="1" shrinkToFit="1"/>
    </xf>
    <xf numFmtId="0" fontId="46" fillId="6" borderId="177" xfId="11" applyFont="1" applyFill="1" applyBorder="1" applyAlignment="1">
      <alignment horizontal="left" vertical="center" wrapText="1" shrinkToFit="1"/>
    </xf>
    <xf numFmtId="0" fontId="46" fillId="6" borderId="169" xfId="11" applyFont="1" applyFill="1" applyBorder="1" applyAlignment="1">
      <alignment horizontal="left" vertical="center" wrapText="1" shrinkToFit="1"/>
    </xf>
    <xf numFmtId="0" fontId="46" fillId="6" borderId="170" xfId="11" applyFont="1" applyFill="1" applyBorder="1" applyAlignment="1">
      <alignment horizontal="left" vertical="center" wrapText="1" shrinkToFit="1"/>
    </xf>
    <xf numFmtId="0" fontId="46" fillId="6" borderId="171" xfId="11" applyFont="1" applyFill="1" applyBorder="1" applyAlignment="1">
      <alignment horizontal="left" vertical="center" wrapText="1" shrinkToFit="1"/>
    </xf>
    <xf numFmtId="0" fontId="46" fillId="6" borderId="172" xfId="11" applyFont="1" applyFill="1" applyBorder="1" applyAlignment="1">
      <alignment horizontal="left" vertical="center" wrapText="1" shrinkToFit="1"/>
    </xf>
    <xf numFmtId="0" fontId="46" fillId="6" borderId="173" xfId="11" applyFont="1" applyFill="1" applyBorder="1" applyAlignment="1">
      <alignment horizontal="left" vertical="center" wrapText="1" shrinkToFit="1"/>
    </xf>
    <xf numFmtId="0" fontId="46" fillId="6" borderId="174" xfId="11" applyFont="1" applyFill="1" applyBorder="1" applyAlignment="1">
      <alignment horizontal="left" vertical="center" wrapText="1" shrinkToFit="1"/>
    </xf>
    <xf numFmtId="0" fontId="46" fillId="6" borderId="17" xfId="4" applyFont="1" applyFill="1" applyBorder="1" applyAlignment="1">
      <alignment horizontal="left" vertical="center" wrapText="1" shrinkToFit="1"/>
    </xf>
    <xf numFmtId="0" fontId="46" fillId="6" borderId="11" xfId="4" applyFont="1" applyFill="1" applyBorder="1" applyAlignment="1">
      <alignment horizontal="left" vertical="center" wrapText="1" shrinkToFit="1"/>
    </xf>
    <xf numFmtId="0" fontId="46" fillId="6" borderId="10" xfId="4" applyFont="1" applyFill="1" applyBorder="1" applyAlignment="1">
      <alignment horizontal="left" vertical="center" wrapText="1" shrinkToFit="1"/>
    </xf>
    <xf numFmtId="0" fontId="46" fillId="6" borderId="16" xfId="4" applyFont="1" applyFill="1" applyBorder="1" applyAlignment="1">
      <alignment horizontal="left" vertical="center" wrapText="1" shrinkToFit="1"/>
    </xf>
    <xf numFmtId="0" fontId="46" fillId="6" borderId="0" xfId="4" applyFont="1" applyFill="1" applyBorder="1" applyAlignment="1">
      <alignment horizontal="left" vertical="center" wrapText="1" shrinkToFit="1"/>
    </xf>
    <xf numFmtId="0" fontId="46" fillId="6" borderId="12" xfId="4" applyFont="1" applyFill="1" applyBorder="1" applyAlignment="1">
      <alignment horizontal="left" vertical="center" wrapText="1" shrinkToFit="1"/>
    </xf>
    <xf numFmtId="0" fontId="46" fillId="6" borderId="14" xfId="4" applyFont="1" applyFill="1" applyBorder="1" applyAlignment="1">
      <alignment horizontal="left" vertical="center" wrapText="1" shrinkToFit="1"/>
    </xf>
    <xf numFmtId="0" fontId="46" fillId="6" borderId="13" xfId="4" applyFont="1" applyFill="1" applyBorder="1" applyAlignment="1">
      <alignment horizontal="left" vertical="center" wrapText="1" shrinkToFit="1"/>
    </xf>
    <xf numFmtId="0" fontId="46" fillId="6" borderId="15" xfId="4" applyFont="1" applyFill="1" applyBorder="1" applyAlignment="1">
      <alignment horizontal="left" vertical="center" wrapText="1" shrinkToFit="1"/>
    </xf>
    <xf numFmtId="0" fontId="47" fillId="6" borderId="17" xfId="4" applyFont="1" applyFill="1" applyBorder="1" applyAlignment="1">
      <alignment horizontal="left" vertical="center" wrapText="1" shrinkToFit="1"/>
    </xf>
    <xf numFmtId="0" fontId="47" fillId="6" borderId="11" xfId="4" applyFont="1" applyFill="1" applyBorder="1" applyAlignment="1">
      <alignment horizontal="left" vertical="center" wrapText="1" shrinkToFit="1"/>
    </xf>
    <xf numFmtId="0" fontId="47" fillId="6" borderId="10" xfId="4" applyFont="1" applyFill="1" applyBorder="1" applyAlignment="1">
      <alignment horizontal="left" vertical="center" wrapText="1" shrinkToFit="1"/>
    </xf>
    <xf numFmtId="0" fontId="47" fillId="6" borderId="16" xfId="4" applyFont="1" applyFill="1" applyBorder="1" applyAlignment="1">
      <alignment horizontal="left" vertical="center" wrapText="1" shrinkToFit="1"/>
    </xf>
    <xf numFmtId="0" fontId="47" fillId="6" borderId="0" xfId="4" applyFont="1" applyFill="1" applyBorder="1" applyAlignment="1">
      <alignment horizontal="left" vertical="center" wrapText="1" shrinkToFit="1"/>
    </xf>
    <xf numFmtId="0" fontId="47" fillId="6" borderId="12" xfId="4" applyFont="1" applyFill="1" applyBorder="1" applyAlignment="1">
      <alignment horizontal="left" vertical="center" wrapText="1" shrinkToFit="1"/>
    </xf>
    <xf numFmtId="0" fontId="47" fillId="6" borderId="14" xfId="4" applyFont="1" applyFill="1" applyBorder="1" applyAlignment="1">
      <alignment horizontal="left" vertical="center" wrapText="1" shrinkToFit="1"/>
    </xf>
    <xf numFmtId="0" fontId="47" fillId="6" borderId="13" xfId="4" applyFont="1" applyFill="1" applyBorder="1" applyAlignment="1">
      <alignment horizontal="left" vertical="center" wrapText="1" shrinkToFit="1"/>
    </xf>
    <xf numFmtId="0" fontId="47" fillId="6" borderId="15" xfId="4" applyFont="1" applyFill="1" applyBorder="1" applyAlignment="1">
      <alignment horizontal="left" vertical="center" wrapText="1" shrinkToFit="1"/>
    </xf>
    <xf numFmtId="0" fontId="46" fillId="6" borderId="17" xfId="4" applyFont="1" applyFill="1" applyBorder="1" applyAlignment="1">
      <alignment horizontal="left" vertical="center"/>
    </xf>
    <xf numFmtId="0" fontId="46" fillId="6" borderId="11" xfId="4" applyFont="1" applyFill="1" applyBorder="1" applyAlignment="1">
      <alignment horizontal="left" vertical="center"/>
    </xf>
    <xf numFmtId="0" fontId="46" fillId="6" borderId="10" xfId="4" applyFont="1" applyFill="1" applyBorder="1" applyAlignment="1">
      <alignment horizontal="left" vertical="center"/>
    </xf>
    <xf numFmtId="0" fontId="46" fillId="6" borderId="16" xfId="4" applyFont="1" applyFill="1" applyBorder="1" applyAlignment="1">
      <alignment horizontal="left" vertical="center"/>
    </xf>
    <xf numFmtId="0" fontId="46" fillId="6" borderId="0" xfId="4" applyFont="1" applyFill="1" applyBorder="1" applyAlignment="1">
      <alignment horizontal="left" vertical="center"/>
    </xf>
    <xf numFmtId="0" fontId="46" fillId="6" borderId="12" xfId="4" applyFont="1" applyFill="1" applyBorder="1" applyAlignment="1">
      <alignment horizontal="left" vertical="center"/>
    </xf>
    <xf numFmtId="0" fontId="46" fillId="6" borderId="14" xfId="4" applyFont="1" applyFill="1" applyBorder="1" applyAlignment="1">
      <alignment horizontal="left" vertical="center"/>
    </xf>
    <xf numFmtId="0" fontId="46" fillId="6" borderId="13" xfId="4" applyFont="1" applyFill="1" applyBorder="1" applyAlignment="1">
      <alignment horizontal="left" vertical="center"/>
    </xf>
    <xf numFmtId="0" fontId="46" fillId="6" borderId="15" xfId="4" applyFont="1" applyFill="1" applyBorder="1" applyAlignment="1">
      <alignment horizontal="left" vertical="center"/>
    </xf>
    <xf numFmtId="0" fontId="47" fillId="6" borderId="17" xfId="4" applyFont="1" applyFill="1" applyBorder="1" applyAlignment="1">
      <alignment horizontal="left" vertical="center" wrapText="1"/>
    </xf>
    <xf numFmtId="0" fontId="47" fillId="6" borderId="11" xfId="4" applyFont="1" applyFill="1" applyBorder="1" applyAlignment="1">
      <alignment horizontal="left" vertical="center" wrapText="1"/>
    </xf>
    <xf numFmtId="0" fontId="47" fillId="6" borderId="10" xfId="4" applyFont="1" applyFill="1" applyBorder="1" applyAlignment="1">
      <alignment horizontal="left" vertical="center" wrapText="1"/>
    </xf>
    <xf numFmtId="0" fontId="47" fillId="6" borderId="16" xfId="4" applyFont="1" applyFill="1" applyBorder="1" applyAlignment="1">
      <alignment horizontal="left" vertical="center" wrapText="1"/>
    </xf>
    <xf numFmtId="0" fontId="47" fillId="6" borderId="0" xfId="4" applyFont="1" applyFill="1" applyBorder="1" applyAlignment="1">
      <alignment horizontal="left" vertical="center" wrapText="1"/>
    </xf>
    <xf numFmtId="0" fontId="47" fillId="6" borderId="12" xfId="4" applyFont="1" applyFill="1" applyBorder="1" applyAlignment="1">
      <alignment horizontal="left" vertical="center" wrapText="1"/>
    </xf>
    <xf numFmtId="0" fontId="47" fillId="6" borderId="14" xfId="4" applyFont="1" applyFill="1" applyBorder="1" applyAlignment="1">
      <alignment horizontal="left" vertical="center" wrapText="1"/>
    </xf>
    <xf numFmtId="0" fontId="47" fillId="6" borderId="13" xfId="4" applyFont="1" applyFill="1" applyBorder="1" applyAlignment="1">
      <alignment horizontal="left" vertical="center" wrapText="1"/>
    </xf>
    <xf numFmtId="0" fontId="47" fillId="6" borderId="15" xfId="4" applyFont="1" applyFill="1" applyBorder="1" applyAlignment="1">
      <alignment horizontal="left" vertical="center" wrapText="1"/>
    </xf>
    <xf numFmtId="0" fontId="46" fillId="6" borderId="14" xfId="11" applyFont="1" applyFill="1" applyBorder="1" applyAlignment="1">
      <alignment horizontal="center" vertical="center" shrinkToFit="1"/>
    </xf>
    <xf numFmtId="0" fontId="46" fillId="6" borderId="13" xfId="11" applyFont="1" applyFill="1" applyBorder="1" applyAlignment="1">
      <alignment horizontal="center" vertical="center" shrinkToFit="1"/>
    </xf>
    <xf numFmtId="0" fontId="46" fillId="6" borderId="32" xfId="11" applyFont="1" applyFill="1" applyBorder="1" applyAlignment="1">
      <alignment horizontal="center" vertical="center" shrinkToFit="1"/>
    </xf>
    <xf numFmtId="0" fontId="46" fillId="6" borderId="14" xfId="11" applyFont="1" applyFill="1" applyBorder="1" applyAlignment="1">
      <alignment horizontal="left" vertical="center" shrinkToFit="1"/>
    </xf>
    <xf numFmtId="0" fontId="46" fillId="6" borderId="13" xfId="11" applyFont="1" applyFill="1" applyBorder="1" applyAlignment="1">
      <alignment horizontal="left" vertical="center" shrinkToFit="1"/>
    </xf>
    <xf numFmtId="0" fontId="46" fillId="6" borderId="15" xfId="11" applyFont="1" applyFill="1" applyBorder="1" applyAlignment="1">
      <alignment horizontal="left" vertical="center" shrinkToFit="1"/>
    </xf>
    <xf numFmtId="0" fontId="46" fillId="6" borderId="175" xfId="0" applyFont="1" applyFill="1" applyBorder="1" applyAlignment="1">
      <alignment horizontal="center" vertical="center" shrinkToFit="1"/>
    </xf>
    <xf numFmtId="0" fontId="46" fillId="6" borderId="176" xfId="0" applyFont="1" applyFill="1" applyBorder="1" applyAlignment="1">
      <alignment horizontal="center" vertical="center" shrinkToFit="1"/>
    </xf>
    <xf numFmtId="0" fontId="46" fillId="6" borderId="177" xfId="0" applyFont="1" applyFill="1" applyBorder="1" applyAlignment="1">
      <alignment horizontal="center" vertical="center" shrinkToFit="1"/>
    </xf>
    <xf numFmtId="0" fontId="46" fillId="6" borderId="169" xfId="0" applyFont="1" applyFill="1" applyBorder="1" applyAlignment="1">
      <alignment horizontal="center" vertical="center" shrinkToFit="1"/>
    </xf>
    <xf numFmtId="0" fontId="46" fillId="6" borderId="170" xfId="0" applyFont="1" applyFill="1" applyBorder="1" applyAlignment="1">
      <alignment horizontal="center" vertical="center" shrinkToFit="1"/>
    </xf>
    <xf numFmtId="0" fontId="46" fillId="6" borderId="171" xfId="0" applyFont="1" applyFill="1" applyBorder="1" applyAlignment="1">
      <alignment horizontal="center" vertical="center" shrinkToFit="1"/>
    </xf>
    <xf numFmtId="0" fontId="46" fillId="6" borderId="172" xfId="0" applyFont="1" applyFill="1" applyBorder="1" applyAlignment="1">
      <alignment horizontal="center" vertical="center" shrinkToFit="1"/>
    </xf>
    <xf numFmtId="0" fontId="46" fillId="6" borderId="173" xfId="0" applyFont="1" applyFill="1" applyBorder="1" applyAlignment="1">
      <alignment horizontal="center" vertical="center" shrinkToFit="1"/>
    </xf>
    <xf numFmtId="0" fontId="46" fillId="6" borderId="174" xfId="0" applyFont="1" applyFill="1" applyBorder="1" applyAlignment="1">
      <alignment horizontal="center" vertical="center" shrinkToFit="1"/>
    </xf>
    <xf numFmtId="0" fontId="46" fillId="6" borderId="172" xfId="4" applyFont="1" applyFill="1" applyBorder="1" applyAlignment="1">
      <alignment horizontal="center" vertical="center"/>
    </xf>
    <xf numFmtId="0" fontId="46" fillId="6" borderId="173" xfId="4" applyFont="1" applyFill="1" applyBorder="1" applyAlignment="1">
      <alignment horizontal="center" vertical="center"/>
    </xf>
    <xf numFmtId="0" fontId="46" fillId="6" borderId="174" xfId="4" applyFont="1" applyFill="1" applyBorder="1" applyAlignment="1">
      <alignment horizontal="center" vertical="center"/>
    </xf>
    <xf numFmtId="0" fontId="47" fillId="6" borderId="175" xfId="4" applyFont="1" applyFill="1" applyBorder="1" applyAlignment="1">
      <alignment horizontal="center" vertical="center"/>
    </xf>
    <xf numFmtId="0" fontId="47" fillId="6" borderId="176" xfId="4" applyFont="1" applyFill="1" applyBorder="1" applyAlignment="1">
      <alignment horizontal="center" vertical="center"/>
    </xf>
    <xf numFmtId="0" fontId="47" fillId="6" borderId="177" xfId="4" applyFont="1" applyFill="1" applyBorder="1" applyAlignment="1">
      <alignment horizontal="center" vertical="center"/>
    </xf>
    <xf numFmtId="0" fontId="47" fillId="6" borderId="169" xfId="4" applyFont="1" applyFill="1" applyBorder="1" applyAlignment="1">
      <alignment horizontal="center" vertical="center"/>
    </xf>
    <xf numFmtId="0" fontId="47" fillId="6" borderId="170" xfId="4" applyFont="1" applyFill="1" applyBorder="1" applyAlignment="1">
      <alignment horizontal="center" vertical="center"/>
    </xf>
    <xf numFmtId="0" fontId="47" fillId="6" borderId="171" xfId="4" applyFont="1" applyFill="1" applyBorder="1" applyAlignment="1">
      <alignment horizontal="center" vertical="center"/>
    </xf>
    <xf numFmtId="0" fontId="47" fillId="6" borderId="172" xfId="4" applyFont="1" applyFill="1" applyBorder="1" applyAlignment="1">
      <alignment horizontal="center" vertical="center"/>
    </xf>
    <xf numFmtId="0" fontId="47" fillId="6" borderId="173" xfId="4" applyFont="1" applyFill="1" applyBorder="1" applyAlignment="1">
      <alignment horizontal="center" vertical="center"/>
    </xf>
    <xf numFmtId="0" fontId="47" fillId="6" borderId="174" xfId="4" applyFont="1" applyFill="1" applyBorder="1" applyAlignment="1">
      <alignment horizontal="center" vertical="center"/>
    </xf>
    <xf numFmtId="0" fontId="46" fillId="6" borderId="16" xfId="11" applyFont="1" applyFill="1" applyBorder="1" applyAlignment="1">
      <alignment horizontal="left" vertical="center" shrinkToFit="1"/>
    </xf>
    <xf numFmtId="0" fontId="46" fillId="6" borderId="0" xfId="11" applyFont="1" applyFill="1" applyBorder="1" applyAlignment="1">
      <alignment horizontal="left" vertical="center" shrinkToFit="1"/>
    </xf>
    <xf numFmtId="0" fontId="46" fillId="6" borderId="12" xfId="11" applyFont="1" applyFill="1" applyBorder="1" applyAlignment="1">
      <alignment horizontal="left" vertical="center" shrinkToFit="1"/>
    </xf>
    <xf numFmtId="0" fontId="46" fillId="6" borderId="175" xfId="11" applyFont="1" applyFill="1" applyBorder="1" applyAlignment="1">
      <alignment horizontal="left" vertical="center" shrinkToFit="1"/>
    </xf>
    <xf numFmtId="0" fontId="46" fillId="6" borderId="176" xfId="11" applyFont="1" applyFill="1" applyBorder="1" applyAlignment="1">
      <alignment horizontal="left" vertical="center" shrinkToFit="1"/>
    </xf>
    <xf numFmtId="0" fontId="46" fillId="6" borderId="177" xfId="11" applyFont="1" applyFill="1" applyBorder="1" applyAlignment="1">
      <alignment horizontal="left" vertical="center" shrinkToFit="1"/>
    </xf>
    <xf numFmtId="0" fontId="46" fillId="6" borderId="169" xfId="11" applyFont="1" applyFill="1" applyBorder="1" applyAlignment="1">
      <alignment horizontal="left" vertical="center" shrinkToFit="1"/>
    </xf>
    <xf numFmtId="0" fontId="46" fillId="6" borderId="170" xfId="11" applyFont="1" applyFill="1" applyBorder="1" applyAlignment="1">
      <alignment horizontal="left" vertical="center" shrinkToFit="1"/>
    </xf>
    <xf numFmtId="0" fontId="46" fillId="6" borderId="171" xfId="11" applyFont="1" applyFill="1" applyBorder="1" applyAlignment="1">
      <alignment horizontal="left" vertical="center" shrinkToFit="1"/>
    </xf>
    <xf numFmtId="0" fontId="46" fillId="6" borderId="172" xfId="0" applyFont="1" applyFill="1" applyBorder="1" applyAlignment="1">
      <alignment horizontal="left" vertical="center" shrinkToFit="1"/>
    </xf>
    <xf numFmtId="0" fontId="46" fillId="6" borderId="173" xfId="0" applyFont="1" applyFill="1" applyBorder="1" applyAlignment="1">
      <alignment horizontal="left" vertical="center" shrinkToFit="1"/>
    </xf>
    <xf numFmtId="0" fontId="46" fillId="6" borderId="174" xfId="0" applyFont="1" applyFill="1" applyBorder="1" applyAlignment="1">
      <alignment horizontal="left" vertical="center" shrinkToFit="1"/>
    </xf>
    <xf numFmtId="0" fontId="46" fillId="6" borderId="15" xfId="11" applyFont="1" applyFill="1" applyBorder="1" applyAlignment="1">
      <alignment horizontal="center" vertical="center" shrinkToFit="1"/>
    </xf>
    <xf numFmtId="0" fontId="46" fillId="6" borderId="2" xfId="11" applyFont="1" applyFill="1" applyBorder="1" applyAlignment="1">
      <alignment horizontal="left" vertical="center" shrinkToFit="1"/>
    </xf>
    <xf numFmtId="0" fontId="49" fillId="6" borderId="7" xfId="11" applyFont="1" applyFill="1" applyBorder="1" applyAlignment="1">
      <alignment horizontal="left" vertical="center" shrinkToFit="1"/>
    </xf>
    <xf numFmtId="0" fontId="49" fillId="6" borderId="6" xfId="11" applyFont="1" applyFill="1" applyBorder="1" applyAlignment="1">
      <alignment horizontal="left" vertical="center" shrinkToFit="1"/>
    </xf>
    <xf numFmtId="0" fontId="47" fillId="6" borderId="169" xfId="11" applyFont="1" applyFill="1" applyBorder="1" applyAlignment="1">
      <alignment horizontal="left" vertical="center" wrapText="1" shrinkToFit="1"/>
    </xf>
    <xf numFmtId="0" fontId="47" fillId="6" borderId="170" xfId="11" applyFont="1" applyFill="1" applyBorder="1" applyAlignment="1">
      <alignment horizontal="left" vertical="center" wrapText="1" shrinkToFit="1"/>
    </xf>
    <xf numFmtId="0" fontId="47" fillId="6" borderId="171" xfId="11" applyFont="1" applyFill="1" applyBorder="1" applyAlignment="1">
      <alignment horizontal="left" vertical="center" wrapText="1" shrinkToFit="1"/>
    </xf>
    <xf numFmtId="0" fontId="47" fillId="6" borderId="172" xfId="11" applyFont="1" applyFill="1" applyBorder="1" applyAlignment="1">
      <alignment horizontal="left" vertical="center" wrapText="1" shrinkToFit="1"/>
    </xf>
    <xf numFmtId="0" fontId="47" fillId="6" borderId="173" xfId="11" applyFont="1" applyFill="1" applyBorder="1" applyAlignment="1">
      <alignment horizontal="left" vertical="center" wrapText="1" shrinkToFit="1"/>
    </xf>
    <xf numFmtId="0" fontId="47" fillId="6" borderId="174" xfId="11" applyFont="1" applyFill="1" applyBorder="1" applyAlignment="1">
      <alignment horizontal="left" vertical="center" wrapText="1" shrinkToFit="1"/>
    </xf>
    <xf numFmtId="0" fontId="46" fillId="6" borderId="172" xfId="11" applyFont="1" applyFill="1" applyBorder="1" applyAlignment="1">
      <alignment horizontal="center" vertical="center" wrapText="1" shrinkToFit="1"/>
    </xf>
    <xf numFmtId="0" fontId="46" fillId="6" borderId="173" xfId="11" applyFont="1" applyFill="1" applyBorder="1" applyAlignment="1">
      <alignment horizontal="center" vertical="center" wrapText="1" shrinkToFit="1"/>
    </xf>
    <xf numFmtId="0" fontId="46" fillId="6" borderId="174" xfId="11" applyFont="1" applyFill="1" applyBorder="1" applyAlignment="1">
      <alignment horizontal="center" vertical="center" wrapText="1" shrinkToFit="1"/>
    </xf>
    <xf numFmtId="0" fontId="46" fillId="6" borderId="17" xfId="11" applyFont="1" applyFill="1" applyBorder="1" applyAlignment="1">
      <alignment horizontal="center" vertical="center" wrapText="1" shrinkToFit="1"/>
    </xf>
    <xf numFmtId="0" fontId="46" fillId="6" borderId="11" xfId="11" applyFont="1" applyFill="1" applyBorder="1" applyAlignment="1">
      <alignment horizontal="center" vertical="center" wrapText="1" shrinkToFit="1"/>
    </xf>
    <xf numFmtId="0" fontId="46" fillId="6" borderId="10" xfId="11" applyFont="1" applyFill="1" applyBorder="1" applyAlignment="1">
      <alignment horizontal="center" vertical="center" wrapText="1" shrinkToFit="1"/>
    </xf>
    <xf numFmtId="0" fontId="46" fillId="6" borderId="16" xfId="11" applyFont="1" applyFill="1" applyBorder="1" applyAlignment="1">
      <alignment horizontal="center" vertical="center" wrapText="1" shrinkToFit="1"/>
    </xf>
    <xf numFmtId="0" fontId="46" fillId="6" borderId="0" xfId="11" applyFont="1" applyFill="1" applyBorder="1" applyAlignment="1">
      <alignment horizontal="center" vertical="center" wrapText="1" shrinkToFit="1"/>
    </xf>
    <xf numFmtId="0" fontId="46" fillId="6" borderId="12" xfId="11" applyFont="1" applyFill="1" applyBorder="1" applyAlignment="1">
      <alignment horizontal="center" vertical="center" wrapText="1" shrinkToFit="1"/>
    </xf>
    <xf numFmtId="0" fontId="46" fillId="6" borderId="14" xfId="11" applyFont="1" applyFill="1" applyBorder="1" applyAlignment="1">
      <alignment horizontal="center" vertical="center" wrapText="1" shrinkToFit="1"/>
    </xf>
    <xf numFmtId="0" fontId="46" fillId="6" borderId="13" xfId="11" applyFont="1" applyFill="1" applyBorder="1" applyAlignment="1">
      <alignment horizontal="center" vertical="center" wrapText="1" shrinkToFit="1"/>
    </xf>
    <xf numFmtId="0" fontId="46" fillId="6" borderId="15" xfId="11" applyFont="1" applyFill="1" applyBorder="1" applyAlignment="1">
      <alignment horizontal="center" vertical="center" wrapText="1" shrinkToFit="1"/>
    </xf>
    <xf numFmtId="0" fontId="47" fillId="6" borderId="17" xfId="11" applyFont="1" applyFill="1" applyBorder="1" applyAlignment="1">
      <alignment horizontal="left" vertical="center" wrapText="1" shrinkToFit="1"/>
    </xf>
    <xf numFmtId="0" fontId="47" fillId="6" borderId="11" xfId="11" applyFont="1" applyFill="1" applyBorder="1" applyAlignment="1">
      <alignment horizontal="left" vertical="center" wrapText="1" shrinkToFit="1"/>
    </xf>
    <xf numFmtId="0" fontId="47" fillId="6" borderId="10" xfId="11" applyFont="1" applyFill="1" applyBorder="1" applyAlignment="1">
      <alignment horizontal="left" vertical="center" wrapText="1" shrinkToFit="1"/>
    </xf>
    <xf numFmtId="0" fontId="47" fillId="6" borderId="16" xfId="11" applyFont="1" applyFill="1" applyBorder="1" applyAlignment="1">
      <alignment horizontal="left" vertical="center" wrapText="1" shrinkToFit="1"/>
    </xf>
    <xf numFmtId="0" fontId="47" fillId="6" borderId="0" xfId="11" applyFont="1" applyFill="1" applyBorder="1" applyAlignment="1">
      <alignment horizontal="left" vertical="center" wrapText="1" shrinkToFit="1"/>
    </xf>
    <xf numFmtId="0" fontId="47" fillId="6" borderId="12" xfId="11" applyFont="1" applyFill="1" applyBorder="1" applyAlignment="1">
      <alignment horizontal="left" vertical="center" wrapText="1" shrinkToFit="1"/>
    </xf>
    <xf numFmtId="0" fontId="47" fillId="6" borderId="14" xfId="11" applyFont="1" applyFill="1" applyBorder="1" applyAlignment="1">
      <alignment horizontal="left" vertical="center" wrapText="1" shrinkToFit="1"/>
    </xf>
    <xf numFmtId="0" fontId="47" fillId="6" borderId="13" xfId="11" applyFont="1" applyFill="1" applyBorder="1" applyAlignment="1">
      <alignment horizontal="left" vertical="center" wrapText="1" shrinkToFit="1"/>
    </xf>
    <xf numFmtId="0" fontId="47" fillId="6" borderId="15" xfId="11" applyFont="1" applyFill="1" applyBorder="1" applyAlignment="1">
      <alignment horizontal="left" vertical="center" wrapText="1" shrinkToFit="1"/>
    </xf>
    <xf numFmtId="0" fontId="42" fillId="6" borderId="164" xfId="11" applyFont="1" applyFill="1" applyBorder="1" applyAlignment="1">
      <alignment horizontal="left" vertical="center" wrapText="1" shrinkToFit="1"/>
    </xf>
    <xf numFmtId="0" fontId="42" fillId="6" borderId="156" xfId="11" applyFont="1" applyFill="1" applyBorder="1" applyAlignment="1">
      <alignment horizontal="left" vertical="center" wrapText="1" shrinkToFit="1"/>
    </xf>
    <xf numFmtId="0" fontId="42" fillId="6" borderId="157" xfId="11" applyFont="1" applyFill="1" applyBorder="1" applyAlignment="1">
      <alignment horizontal="left" vertical="center" wrapText="1" shrinkToFit="1"/>
    </xf>
    <xf numFmtId="0" fontId="42" fillId="6" borderId="164" xfId="11" applyFont="1" applyFill="1" applyBorder="1" applyAlignment="1">
      <alignment horizontal="center" vertical="center" shrinkToFit="1"/>
    </xf>
    <xf numFmtId="0" fontId="42" fillId="6" borderId="156" xfId="11" applyFont="1" applyFill="1" applyBorder="1" applyAlignment="1">
      <alignment horizontal="center" vertical="center" shrinkToFit="1"/>
    </xf>
    <xf numFmtId="0" fontId="42" fillId="6" borderId="165" xfId="11" applyFont="1" applyFill="1" applyBorder="1" applyAlignment="1">
      <alignment horizontal="center" vertical="center" shrinkToFit="1"/>
    </xf>
    <xf numFmtId="0" fontId="45" fillId="6" borderId="0" xfId="11" applyFont="1" applyFill="1" applyAlignment="1">
      <alignment horizontal="center" vertical="center"/>
    </xf>
    <xf numFmtId="0" fontId="42" fillId="6" borderId="92" xfId="11" applyFont="1" applyFill="1" applyBorder="1" applyAlignment="1">
      <alignment horizontal="center" vertical="center" shrinkToFit="1"/>
    </xf>
    <xf numFmtId="0" fontId="42" fillId="6" borderId="52" xfId="11" applyFont="1" applyFill="1" applyBorder="1" applyAlignment="1">
      <alignment horizontal="center" vertical="center" shrinkToFit="1"/>
    </xf>
    <xf numFmtId="0" fontId="42" fillId="6" borderId="93" xfId="11" applyFont="1" applyFill="1" applyBorder="1" applyAlignment="1">
      <alignment horizontal="center" vertical="center" shrinkToFit="1"/>
    </xf>
    <xf numFmtId="0" fontId="42" fillId="6" borderId="148" xfId="11" applyFont="1" applyFill="1" applyBorder="1" applyAlignment="1">
      <alignment horizontal="center" vertical="center" shrinkToFit="1"/>
    </xf>
    <xf numFmtId="0" fontId="42" fillId="6" borderId="149" xfId="11" applyFont="1" applyFill="1" applyBorder="1" applyAlignment="1">
      <alignment horizontal="center" vertical="center" shrinkToFit="1"/>
    </xf>
    <xf numFmtId="0" fontId="42" fillId="6" borderId="150" xfId="11" applyFont="1" applyFill="1" applyBorder="1" applyAlignment="1">
      <alignment horizontal="center" vertical="center" shrinkToFit="1"/>
    </xf>
    <xf numFmtId="0" fontId="46" fillId="6" borderId="53" xfId="11" applyFont="1" applyFill="1" applyBorder="1" applyAlignment="1">
      <alignment horizontal="center" vertical="center" wrapText="1"/>
    </xf>
    <xf numFmtId="0" fontId="46" fillId="6" borderId="52" xfId="11" applyFont="1" applyFill="1" applyBorder="1" applyAlignment="1">
      <alignment horizontal="center" vertical="center" wrapText="1"/>
    </xf>
    <xf numFmtId="0" fontId="46" fillId="6" borderId="93" xfId="11" applyFont="1" applyFill="1" applyBorder="1" applyAlignment="1">
      <alignment horizontal="center" vertical="center" wrapText="1"/>
    </xf>
    <xf numFmtId="0" fontId="46" fillId="6" borderId="151" xfId="11" applyFont="1" applyFill="1" applyBorder="1" applyAlignment="1">
      <alignment horizontal="center" vertical="center" wrapText="1"/>
    </xf>
    <xf numFmtId="0" fontId="46" fillId="6" borderId="149" xfId="11" applyFont="1" applyFill="1" applyBorder="1" applyAlignment="1">
      <alignment horizontal="center" vertical="center" wrapText="1"/>
    </xf>
    <xf numFmtId="0" fontId="46" fillId="6" borderId="150" xfId="11" applyFont="1" applyFill="1" applyBorder="1" applyAlignment="1">
      <alignment horizontal="center" vertical="center" wrapText="1"/>
    </xf>
    <xf numFmtId="0" fontId="46" fillId="6" borderId="53" xfId="11" applyFont="1" applyFill="1" applyBorder="1" applyAlignment="1">
      <alignment horizontal="center" vertical="center" wrapText="1" shrinkToFit="1"/>
    </xf>
    <xf numFmtId="0" fontId="46" fillId="6" borderId="52" xfId="11" applyFont="1" applyFill="1" applyBorder="1" applyAlignment="1">
      <alignment horizontal="center" vertical="center" wrapText="1" shrinkToFit="1"/>
    </xf>
    <xf numFmtId="0" fontId="46" fillId="6" borderId="93" xfId="11" applyFont="1" applyFill="1" applyBorder="1" applyAlignment="1">
      <alignment horizontal="center" vertical="center" wrapText="1" shrinkToFit="1"/>
    </xf>
    <xf numFmtId="0" fontId="46" fillId="6" borderId="151" xfId="11" applyFont="1" applyFill="1" applyBorder="1" applyAlignment="1">
      <alignment horizontal="center" vertical="center" wrapText="1" shrinkToFit="1"/>
    </xf>
    <xf numFmtId="0" fontId="46" fillId="6" borderId="149" xfId="11" applyFont="1" applyFill="1" applyBorder="1" applyAlignment="1">
      <alignment horizontal="center" vertical="center" wrapText="1" shrinkToFit="1"/>
    </xf>
    <xf numFmtId="0" fontId="46" fillId="6" borderId="150" xfId="11" applyFont="1" applyFill="1" applyBorder="1" applyAlignment="1">
      <alignment horizontal="center" vertical="center" wrapText="1" shrinkToFit="1"/>
    </xf>
    <xf numFmtId="0" fontId="42" fillId="6" borderId="53" xfId="11" applyFont="1" applyFill="1" applyBorder="1" applyAlignment="1">
      <alignment horizontal="center" vertical="center" shrinkToFit="1"/>
    </xf>
    <xf numFmtId="0" fontId="42" fillId="6" borderId="151" xfId="11" applyFont="1" applyFill="1" applyBorder="1" applyAlignment="1">
      <alignment horizontal="center" vertical="center" shrinkToFit="1"/>
    </xf>
    <xf numFmtId="0" fontId="42" fillId="6" borderId="152" xfId="11" applyFont="1" applyFill="1" applyBorder="1" applyAlignment="1">
      <alignment horizontal="center" vertical="center" shrinkToFit="1"/>
    </xf>
    <xf numFmtId="0" fontId="42" fillId="6" borderId="153" xfId="11" applyFont="1" applyFill="1" applyBorder="1" applyAlignment="1">
      <alignment horizontal="center" vertical="center" shrinkToFit="1"/>
    </xf>
    <xf numFmtId="0" fontId="42" fillId="6" borderId="154" xfId="11" applyFont="1" applyFill="1" applyBorder="1" applyAlignment="1">
      <alignment horizontal="center" vertical="center" shrinkToFit="1"/>
    </xf>
    <xf numFmtId="0" fontId="46" fillId="6" borderId="46" xfId="11" applyFont="1" applyFill="1" applyBorder="1" applyAlignment="1">
      <alignment horizontal="center" vertical="top" textRotation="255" shrinkToFit="1"/>
    </xf>
    <xf numFmtId="0" fontId="46" fillId="6" borderId="38" xfId="11" applyFont="1" applyFill="1" applyBorder="1" applyAlignment="1">
      <alignment horizontal="center" vertical="top" textRotation="255" shrinkToFit="1"/>
    </xf>
    <xf numFmtId="0" fontId="46" fillId="6" borderId="37" xfId="11" applyFont="1" applyFill="1" applyBorder="1" applyAlignment="1">
      <alignment horizontal="center" vertical="top" textRotation="255" shrinkToFit="1"/>
    </xf>
    <xf numFmtId="0" fontId="46" fillId="6" borderId="53" xfId="11" applyFont="1" applyFill="1" applyBorder="1" applyAlignment="1">
      <alignment horizontal="left" vertical="center" shrinkToFit="1"/>
    </xf>
    <xf numFmtId="0" fontId="46" fillId="6" borderId="52" xfId="11" applyFont="1" applyFill="1" applyBorder="1" applyAlignment="1">
      <alignment horizontal="left" vertical="center" shrinkToFit="1"/>
    </xf>
    <xf numFmtId="0" fontId="46" fillId="6" borderId="93" xfId="11" applyFont="1" applyFill="1" applyBorder="1" applyAlignment="1">
      <alignment horizontal="left" vertical="center" shrinkToFit="1"/>
    </xf>
    <xf numFmtId="0" fontId="46" fillId="6" borderId="166" xfId="11" applyFont="1" applyFill="1" applyBorder="1" applyAlignment="1">
      <alignment horizontal="left" vertical="center" shrinkToFit="1"/>
    </xf>
    <xf numFmtId="0" fontId="46" fillId="6" borderId="167" xfId="11" applyFont="1" applyFill="1" applyBorder="1" applyAlignment="1">
      <alignment horizontal="left" vertical="center" shrinkToFit="1"/>
    </xf>
    <xf numFmtId="0" fontId="46" fillId="6" borderId="168" xfId="11" applyFont="1" applyFill="1" applyBorder="1" applyAlignment="1">
      <alignment horizontal="left" vertical="center" shrinkToFit="1"/>
    </xf>
    <xf numFmtId="0" fontId="46" fillId="6" borderId="172" xfId="11" applyFont="1" applyFill="1" applyBorder="1" applyAlignment="1">
      <alignment horizontal="left" vertical="center" shrinkToFit="1"/>
    </xf>
    <xf numFmtId="0" fontId="46" fillId="6" borderId="173" xfId="11" applyFont="1" applyFill="1" applyBorder="1" applyAlignment="1">
      <alignment horizontal="left" vertical="center" shrinkToFit="1"/>
    </xf>
    <xf numFmtId="0" fontId="46" fillId="6" borderId="174" xfId="11" applyFont="1" applyFill="1" applyBorder="1" applyAlignment="1">
      <alignment horizontal="left" vertical="center" shrinkToFit="1"/>
    </xf>
    <xf numFmtId="0" fontId="46" fillId="6" borderId="53" xfId="11" applyFont="1" applyFill="1" applyBorder="1" applyAlignment="1">
      <alignment horizontal="left" vertical="center" wrapText="1" shrinkToFit="1"/>
    </xf>
    <xf numFmtId="0" fontId="46" fillId="6" borderId="52" xfId="11" applyFont="1" applyFill="1" applyBorder="1" applyAlignment="1">
      <alignment horizontal="left" vertical="center" wrapText="1" shrinkToFit="1"/>
    </xf>
    <xf numFmtId="0" fontId="46" fillId="6" borderId="93" xfId="11" applyFont="1" applyFill="1" applyBorder="1" applyAlignment="1">
      <alignment horizontal="left" vertical="center" wrapText="1" shrinkToFit="1"/>
    </xf>
    <xf numFmtId="0" fontId="47" fillId="6" borderId="53" xfId="11" applyFont="1" applyFill="1" applyBorder="1" applyAlignment="1">
      <alignment horizontal="left" vertical="center" wrapText="1" shrinkToFit="1"/>
    </xf>
    <xf numFmtId="0" fontId="47" fillId="6" borderId="52" xfId="11" applyFont="1" applyFill="1" applyBorder="1" applyAlignment="1">
      <alignment horizontal="left" vertical="center" wrapText="1" shrinkToFit="1"/>
    </xf>
    <xf numFmtId="0" fontId="47" fillId="6" borderId="93" xfId="11" applyFont="1" applyFill="1" applyBorder="1" applyAlignment="1">
      <alignment horizontal="left" vertical="center" wrapText="1" shrinkToFit="1"/>
    </xf>
    <xf numFmtId="0" fontId="46" fillId="6" borderId="85" xfId="11" applyFont="1" applyFill="1" applyBorder="1" applyAlignment="1">
      <alignment horizontal="left" vertical="center" wrapText="1" shrinkToFit="1"/>
    </xf>
    <xf numFmtId="0" fontId="46" fillId="6" borderId="84" xfId="11" applyFont="1" applyFill="1" applyBorder="1" applyAlignment="1">
      <alignment horizontal="left" vertical="center" shrinkToFit="1"/>
    </xf>
    <xf numFmtId="0" fontId="46" fillId="6" borderId="45" xfId="11" applyFont="1" applyFill="1" applyBorder="1" applyAlignment="1">
      <alignment horizontal="left" vertical="center" shrinkToFit="1"/>
    </xf>
    <xf numFmtId="0" fontId="46" fillId="6" borderId="85" xfId="11" applyFont="1" applyFill="1" applyBorder="1" applyAlignment="1">
      <alignment horizontal="center" vertical="center" shrinkToFit="1"/>
    </xf>
    <xf numFmtId="0" fontId="46" fillId="6" borderId="84" xfId="11" applyFont="1" applyFill="1" applyBorder="1" applyAlignment="1">
      <alignment horizontal="center" vertical="center" shrinkToFit="1"/>
    </xf>
    <xf numFmtId="0" fontId="46" fillId="6" borderId="45" xfId="11" applyFont="1" applyFill="1" applyBorder="1" applyAlignment="1">
      <alignment horizontal="center" vertical="center" shrinkToFit="1"/>
    </xf>
    <xf numFmtId="0" fontId="42" fillId="6" borderId="155" xfId="11" applyFont="1" applyFill="1" applyBorder="1" applyAlignment="1">
      <alignment horizontal="center" vertical="center" shrinkToFit="1"/>
    </xf>
    <xf numFmtId="0" fontId="42" fillId="6" borderId="157" xfId="11" applyFont="1" applyFill="1" applyBorder="1" applyAlignment="1">
      <alignment horizontal="center" vertical="center" shrinkToFit="1"/>
    </xf>
    <xf numFmtId="0" fontId="42" fillId="6" borderId="158" xfId="11" applyFont="1" applyFill="1" applyBorder="1" applyAlignment="1">
      <alignment horizontal="center" vertical="center" shrinkToFit="1"/>
    </xf>
    <xf numFmtId="0" fontId="42" fillId="6" borderId="159" xfId="11" applyFont="1" applyFill="1" applyBorder="1" applyAlignment="1">
      <alignment horizontal="center" vertical="center" shrinkToFit="1"/>
    </xf>
    <xf numFmtId="0" fontId="42" fillId="6" borderId="160" xfId="11" applyFont="1" applyFill="1" applyBorder="1" applyAlignment="1">
      <alignment horizontal="center" vertical="center" shrinkToFit="1"/>
    </xf>
    <xf numFmtId="0" fontId="42" fillId="6" borderId="161" xfId="11" applyFont="1" applyFill="1" applyBorder="1" applyAlignment="1">
      <alignment horizontal="left" vertical="center" shrinkToFit="1"/>
    </xf>
    <xf numFmtId="0" fontId="42" fillId="6" borderId="162" xfId="11" applyFont="1" applyFill="1" applyBorder="1" applyAlignment="1">
      <alignment horizontal="left" vertical="center" shrinkToFit="1"/>
    </xf>
    <xf numFmtId="0" fontId="42" fillId="6" borderId="163" xfId="11" applyFont="1" applyFill="1" applyBorder="1" applyAlignment="1">
      <alignment horizontal="left" vertical="center" shrinkToFit="1"/>
    </xf>
    <xf numFmtId="0" fontId="46" fillId="6" borderId="86" xfId="11" applyFont="1" applyFill="1" applyBorder="1" applyAlignment="1">
      <alignment horizontal="center" vertical="center" shrinkToFit="1"/>
    </xf>
    <xf numFmtId="0" fontId="44" fillId="0" borderId="0" xfId="11" applyFont="1" applyAlignment="1">
      <alignment horizontal="left" vertical="center"/>
    </xf>
    <xf numFmtId="0" fontId="42" fillId="0" borderId="78" xfId="11" applyFont="1" applyFill="1" applyBorder="1" applyAlignment="1">
      <alignment horizontal="center" vertical="center"/>
    </xf>
    <xf numFmtId="0" fontId="42" fillId="0" borderId="79" xfId="11" applyFont="1" applyFill="1" applyBorder="1" applyAlignment="1">
      <alignment horizontal="center" vertical="center"/>
    </xf>
    <xf numFmtId="0" fontId="42" fillId="0" borderId="81" xfId="11" applyFont="1" applyFill="1" applyBorder="1" applyAlignment="1">
      <alignment horizontal="center" vertical="center"/>
    </xf>
    <xf numFmtId="0" fontId="42" fillId="0" borderId="124" xfId="11" applyFont="1" applyFill="1" applyBorder="1" applyAlignment="1">
      <alignment horizontal="center" vertical="center"/>
    </xf>
    <xf numFmtId="0" fontId="42" fillId="0" borderId="146" xfId="11" applyFont="1" applyFill="1" applyBorder="1" applyAlignment="1">
      <alignment horizontal="center" vertical="center"/>
    </xf>
    <xf numFmtId="0" fontId="44" fillId="0" borderId="52" xfId="11" applyFont="1" applyBorder="1" applyAlignment="1">
      <alignment horizontal="left" vertical="center" wrapText="1"/>
    </xf>
    <xf numFmtId="0" fontId="44" fillId="0" borderId="0" xfId="11" applyFont="1" applyBorder="1" applyAlignment="1">
      <alignment horizontal="left" vertical="center" wrapText="1"/>
    </xf>
    <xf numFmtId="0" fontId="44" fillId="0" borderId="0" xfId="11" applyFont="1" applyAlignment="1">
      <alignment horizontal="left" vertical="top" wrapText="1"/>
    </xf>
    <xf numFmtId="0" fontId="44" fillId="0" borderId="0" xfId="11" applyFont="1" applyAlignment="1">
      <alignment horizontal="left" vertical="top"/>
    </xf>
    <xf numFmtId="0" fontId="42" fillId="0" borderId="92" xfId="11" applyFont="1" applyFill="1" applyBorder="1" applyAlignment="1">
      <alignment horizontal="center" vertical="center" textRotation="255" shrinkToFit="1"/>
    </xf>
    <xf numFmtId="0" fontId="42" fillId="0" borderId="52" xfId="11" applyFont="1" applyFill="1" applyBorder="1" applyAlignment="1">
      <alignment horizontal="center" vertical="center" textRotation="255" shrinkToFit="1"/>
    </xf>
    <xf numFmtId="0" fontId="42" fillId="0" borderId="93" xfId="11" applyFont="1" applyFill="1" applyBorder="1" applyAlignment="1">
      <alignment horizontal="center" vertical="center" textRotation="255" shrinkToFit="1"/>
    </xf>
    <xf numFmtId="0" fontId="42" fillId="0" borderId="94" xfId="11" applyFont="1" applyFill="1" applyBorder="1" applyAlignment="1">
      <alignment horizontal="center" vertical="center" textRotation="255" shrinkToFit="1"/>
    </xf>
    <xf numFmtId="0" fontId="42" fillId="0" borderId="47" xfId="11" applyFont="1" applyFill="1" applyBorder="1" applyAlignment="1">
      <alignment horizontal="center" vertical="center" textRotation="255" shrinkToFit="1"/>
    </xf>
    <xf numFmtId="0" fontId="42" fillId="0" borderId="95" xfId="11" applyFont="1" applyFill="1" applyBorder="1" applyAlignment="1">
      <alignment horizontal="center" vertical="center" textRotation="255" shrinkToFit="1"/>
    </xf>
    <xf numFmtId="0" fontId="42" fillId="0" borderId="17" xfId="11" applyFont="1" applyFill="1" applyBorder="1" applyAlignment="1">
      <alignment horizontal="center" vertical="center" shrinkToFit="1"/>
    </xf>
    <xf numFmtId="0" fontId="42" fillId="0" borderId="11" xfId="11" applyFont="1" applyFill="1" applyBorder="1" applyAlignment="1">
      <alignment horizontal="center" vertical="center" shrinkToFit="1"/>
    </xf>
    <xf numFmtId="0" fontId="42" fillId="0" borderId="10" xfId="11" applyFont="1" applyFill="1" applyBorder="1" applyAlignment="1">
      <alignment horizontal="center" vertical="center" shrinkToFit="1"/>
    </xf>
    <xf numFmtId="0" fontId="42" fillId="0" borderId="61" xfId="11" applyFont="1" applyFill="1" applyBorder="1" applyAlignment="1">
      <alignment horizontal="center" vertical="center" shrinkToFit="1"/>
    </xf>
    <xf numFmtId="0" fontId="42" fillId="0" borderId="47" xfId="11" applyFont="1" applyFill="1" applyBorder="1" applyAlignment="1">
      <alignment horizontal="center" vertical="center" shrinkToFit="1"/>
    </xf>
    <xf numFmtId="0" fontId="42" fillId="0" borderId="95" xfId="11" applyFont="1" applyFill="1" applyBorder="1" applyAlignment="1">
      <alignment horizontal="center" vertical="center" shrinkToFit="1"/>
    </xf>
    <xf numFmtId="0" fontId="42" fillId="5" borderId="11" xfId="11" applyFont="1" applyFill="1" applyBorder="1" applyAlignment="1">
      <alignment horizontal="center" vertical="center" shrinkToFit="1"/>
    </xf>
    <xf numFmtId="0" fontId="42" fillId="5" borderId="10" xfId="11" applyFont="1" applyFill="1" applyBorder="1" applyAlignment="1">
      <alignment horizontal="center" vertical="center" shrinkToFit="1"/>
    </xf>
    <xf numFmtId="0" fontId="42" fillId="5" borderId="47" xfId="11" applyFont="1" applyFill="1" applyBorder="1" applyAlignment="1">
      <alignment horizontal="center" vertical="center" shrinkToFit="1"/>
    </xf>
    <xf numFmtId="0" fontId="42" fillId="5" borderId="95" xfId="11" applyFont="1" applyFill="1" applyBorder="1" applyAlignment="1">
      <alignment horizontal="center" vertical="center" shrinkToFit="1"/>
    </xf>
    <xf numFmtId="56" fontId="42" fillId="0" borderId="17" xfId="11" applyNumberFormat="1" applyFont="1" applyFill="1" applyBorder="1" applyAlignment="1">
      <alignment horizontal="center" vertical="center"/>
    </xf>
    <xf numFmtId="0" fontId="42" fillId="0" borderId="11" xfId="11" applyFont="1" applyFill="1" applyBorder="1" applyAlignment="1">
      <alignment horizontal="center" vertical="center"/>
    </xf>
    <xf numFmtId="0" fontId="42" fillId="0" borderId="10" xfId="11" applyFont="1" applyFill="1" applyBorder="1" applyAlignment="1">
      <alignment horizontal="center" vertical="center"/>
    </xf>
    <xf numFmtId="0" fontId="42" fillId="0" borderId="61" xfId="11" applyFont="1" applyFill="1" applyBorder="1" applyAlignment="1">
      <alignment horizontal="center" vertical="center"/>
    </xf>
    <xf numFmtId="0" fontId="42" fillId="0" borderId="47" xfId="11" applyFont="1" applyFill="1" applyBorder="1" applyAlignment="1">
      <alignment horizontal="center" vertical="center"/>
    </xf>
    <xf numFmtId="0" fontId="42" fillId="0" borderId="95" xfId="11" applyFont="1" applyFill="1" applyBorder="1" applyAlignment="1">
      <alignment horizontal="center" vertical="center"/>
    </xf>
    <xf numFmtId="0" fontId="42" fillId="0" borderId="17" xfId="11" applyFont="1" applyFill="1" applyBorder="1" applyAlignment="1">
      <alignment horizontal="center" vertical="center"/>
    </xf>
    <xf numFmtId="0" fontId="42" fillId="0" borderId="30" xfId="11" applyFont="1" applyFill="1" applyBorder="1" applyAlignment="1">
      <alignment horizontal="center" vertical="center"/>
    </xf>
    <xf numFmtId="0" fontId="42" fillId="0" borderId="62" xfId="11" applyFont="1" applyFill="1" applyBorder="1" applyAlignment="1">
      <alignment horizontal="center" vertical="center"/>
    </xf>
    <xf numFmtId="0" fontId="42" fillId="0" borderId="46" xfId="11" applyFont="1" applyBorder="1" applyAlignment="1">
      <alignment horizontal="center" vertical="center" textRotation="255" shrinkToFit="1"/>
    </xf>
    <xf numFmtId="0" fontId="42" fillId="0" borderId="38" xfId="11" applyFont="1" applyBorder="1" applyAlignment="1">
      <alignment horizontal="center" vertical="center" textRotation="255" shrinkToFit="1"/>
    </xf>
    <xf numFmtId="0" fontId="42" fillId="0" borderId="147" xfId="11" applyFont="1" applyBorder="1" applyAlignment="1">
      <alignment horizontal="center" vertical="center" textRotation="255" shrinkToFit="1"/>
    </xf>
    <xf numFmtId="0" fontId="42" fillId="0" borderId="14" xfId="11" applyFont="1" applyBorder="1" applyAlignment="1">
      <alignment horizontal="center" vertical="center"/>
    </xf>
    <xf numFmtId="0" fontId="42" fillId="0" borderId="13" xfId="11" applyFont="1" applyBorder="1" applyAlignment="1">
      <alignment horizontal="center" vertical="center"/>
    </xf>
    <xf numFmtId="0" fontId="42" fillId="0" borderId="15" xfId="11" applyFont="1" applyBorder="1" applyAlignment="1">
      <alignment horizontal="center" vertical="center"/>
    </xf>
    <xf numFmtId="0" fontId="42" fillId="0" borderId="84" xfId="11" applyFont="1" applyBorder="1" applyAlignment="1">
      <alignment horizontal="center" vertical="center"/>
    </xf>
    <xf numFmtId="0" fontId="42" fillId="0" borderId="86" xfId="11" applyFont="1" applyBorder="1" applyAlignment="1">
      <alignment horizontal="center" vertical="center"/>
    </xf>
    <xf numFmtId="0" fontId="42" fillId="0" borderId="17" xfId="11" applyFont="1" applyBorder="1" applyAlignment="1">
      <alignment horizontal="center" vertical="center"/>
    </xf>
    <xf numFmtId="0" fontId="42" fillId="0" borderId="11" xfId="11" applyFont="1" applyBorder="1" applyAlignment="1">
      <alignment horizontal="center" vertical="center"/>
    </xf>
    <xf numFmtId="0" fontId="42" fillId="0" borderId="10" xfId="11" applyFont="1" applyBorder="1" applyAlignment="1">
      <alignment horizontal="center" vertical="center"/>
    </xf>
    <xf numFmtId="0" fontId="42" fillId="0" borderId="61" xfId="11" applyFont="1" applyBorder="1" applyAlignment="1">
      <alignment horizontal="center" vertical="center"/>
    </xf>
    <xf numFmtId="0" fontId="42" fillId="0" borderId="47" xfId="11" applyFont="1" applyBorder="1" applyAlignment="1">
      <alignment horizontal="center" vertical="center"/>
    </xf>
    <xf numFmtId="0" fontId="42" fillId="0" borderId="95" xfId="11" applyFont="1" applyBorder="1" applyAlignment="1">
      <alignment horizontal="center" vertical="center"/>
    </xf>
    <xf numFmtId="0" fontId="42" fillId="0" borderId="30" xfId="11" applyFont="1" applyBorder="1" applyAlignment="1">
      <alignment horizontal="center" vertical="center"/>
    </xf>
    <xf numFmtId="0" fontId="42" fillId="0" borderId="62" xfId="11" applyFont="1" applyBorder="1" applyAlignment="1">
      <alignment horizontal="center" vertical="center"/>
    </xf>
    <xf numFmtId="0" fontId="43" fillId="0" borderId="52" xfId="11" applyFont="1" applyBorder="1" applyAlignment="1">
      <alignment horizontal="center" vertical="center" shrinkToFit="1"/>
    </xf>
    <xf numFmtId="0" fontId="42" fillId="0" borderId="52" xfId="6" applyFont="1" applyBorder="1" applyAlignment="1">
      <alignment vertical="center"/>
    </xf>
    <xf numFmtId="0" fontId="42" fillId="0" borderId="92" xfId="11" applyFont="1" applyFill="1" applyBorder="1" applyAlignment="1">
      <alignment horizontal="center" vertical="center" shrinkToFit="1"/>
    </xf>
    <xf numFmtId="0" fontId="42" fillId="0" borderId="52" xfId="11" applyFont="1" applyFill="1" applyBorder="1" applyAlignment="1">
      <alignment horizontal="center" vertical="center" shrinkToFit="1"/>
    </xf>
    <xf numFmtId="0" fontId="42" fillId="0" borderId="93" xfId="11" applyFont="1" applyFill="1" applyBorder="1" applyAlignment="1">
      <alignment horizontal="center" vertical="center" shrinkToFit="1"/>
    </xf>
    <xf numFmtId="0" fontId="42" fillId="0" borderId="94" xfId="11" applyFont="1" applyFill="1" applyBorder="1" applyAlignment="1">
      <alignment horizontal="center" vertical="center" shrinkToFit="1"/>
    </xf>
    <xf numFmtId="0" fontId="42" fillId="0" borderId="53" xfId="11" applyFont="1" applyFill="1" applyBorder="1" applyAlignment="1">
      <alignment horizontal="center" vertical="center" wrapText="1"/>
    </xf>
    <xf numFmtId="0" fontId="42" fillId="0" borderId="52" xfId="11" applyFont="1" applyFill="1" applyBorder="1" applyAlignment="1">
      <alignment horizontal="center" vertical="center" wrapText="1"/>
    </xf>
    <xf numFmtId="0" fontId="42" fillId="0" borderId="93" xfId="11" applyFont="1" applyFill="1" applyBorder="1" applyAlignment="1">
      <alignment horizontal="center" vertical="center" wrapText="1"/>
    </xf>
    <xf numFmtId="0" fontId="42" fillId="0" borderId="14" xfId="11" applyFont="1" applyFill="1" applyBorder="1" applyAlignment="1">
      <alignment horizontal="center" vertical="center" wrapText="1"/>
    </xf>
    <xf numFmtId="0" fontId="42" fillId="0" borderId="13" xfId="11" applyFont="1" applyFill="1" applyBorder="1" applyAlignment="1">
      <alignment horizontal="center" vertical="center" wrapText="1"/>
    </xf>
    <xf numFmtId="0" fontId="42" fillId="0" borderId="15" xfId="11" applyFont="1" applyFill="1" applyBorder="1" applyAlignment="1">
      <alignment horizontal="center" vertical="center" wrapText="1"/>
    </xf>
    <xf numFmtId="0" fontId="42" fillId="0" borderId="53" xfId="11" applyFont="1" applyFill="1" applyBorder="1" applyAlignment="1">
      <alignment horizontal="center" vertical="center"/>
    </xf>
    <xf numFmtId="0" fontId="42" fillId="0" borderId="52" xfId="11" applyFont="1" applyFill="1" applyBorder="1" applyAlignment="1">
      <alignment horizontal="center" vertical="center"/>
    </xf>
    <xf numFmtId="0" fontId="42" fillId="0" borderId="93" xfId="11" applyFont="1" applyFill="1" applyBorder="1" applyAlignment="1">
      <alignment horizontal="center" vertical="center"/>
    </xf>
    <xf numFmtId="0" fontId="42" fillId="0" borderId="14" xfId="11" applyFont="1" applyFill="1" applyBorder="1" applyAlignment="1">
      <alignment horizontal="center" vertical="center"/>
    </xf>
    <xf numFmtId="0" fontId="42" fillId="0" borderId="13" xfId="11" applyFont="1" applyFill="1" applyBorder="1" applyAlignment="1">
      <alignment horizontal="center" vertical="center"/>
    </xf>
    <xf numFmtId="0" fontId="42" fillId="0" borderId="15" xfId="11" applyFont="1" applyFill="1" applyBorder="1" applyAlignment="1">
      <alignment horizontal="center" vertical="center"/>
    </xf>
    <xf numFmtId="0" fontId="42" fillId="0" borderId="60" xfId="11" applyFont="1" applyFill="1" applyBorder="1" applyAlignment="1">
      <alignment horizontal="center" vertical="center"/>
    </xf>
    <xf numFmtId="0" fontId="42" fillId="0" borderId="32" xfId="11" applyFont="1" applyFill="1" applyBorder="1" applyAlignment="1">
      <alignment horizontal="center" vertical="center"/>
    </xf>
    <xf numFmtId="0" fontId="42" fillId="0" borderId="8" xfId="11" applyFont="1" applyBorder="1" applyAlignment="1">
      <alignment horizontal="center" vertical="center" wrapText="1"/>
    </xf>
    <xf numFmtId="0" fontId="42" fillId="0" borderId="7" xfId="11" applyFont="1" applyBorder="1" applyAlignment="1">
      <alignment horizontal="center" vertical="center" wrapText="1"/>
    </xf>
    <xf numFmtId="0" fontId="42" fillId="0" borderId="6" xfId="11" applyFont="1" applyBorder="1" applyAlignment="1">
      <alignment horizontal="center" vertical="center" wrapText="1"/>
    </xf>
    <xf numFmtId="0" fontId="42" fillId="0" borderId="2" xfId="11" applyFont="1" applyBorder="1" applyAlignment="1">
      <alignment horizontal="center" vertical="center"/>
    </xf>
    <xf numFmtId="0" fontId="42" fillId="0" borderId="29" xfId="11" applyFont="1" applyBorder="1" applyAlignment="1">
      <alignment horizontal="center" vertical="center"/>
    </xf>
    <xf numFmtId="0" fontId="42" fillId="0" borderId="17" xfId="11" applyFont="1" applyFill="1" applyBorder="1" applyAlignment="1">
      <alignment horizontal="center" vertical="center" wrapText="1"/>
    </xf>
    <xf numFmtId="0" fontId="42" fillId="0" borderId="11" xfId="11" applyFont="1" applyFill="1" applyBorder="1" applyAlignment="1">
      <alignment horizontal="center" vertical="center" wrapText="1"/>
    </xf>
    <xf numFmtId="0" fontId="42" fillId="0" borderId="10" xfId="11" applyFont="1" applyFill="1" applyBorder="1" applyAlignment="1">
      <alignment horizontal="center" vertical="center" wrapText="1"/>
    </xf>
    <xf numFmtId="0" fontId="42" fillId="0" borderId="16" xfId="11" applyFont="1" applyFill="1" applyBorder="1" applyAlignment="1">
      <alignment horizontal="center" vertical="center" wrapText="1"/>
    </xf>
    <xf numFmtId="0" fontId="42" fillId="0" borderId="0" xfId="11" applyFont="1" applyFill="1" applyBorder="1" applyAlignment="1">
      <alignment horizontal="center" vertical="center" wrapText="1"/>
    </xf>
    <xf numFmtId="0" fontId="42" fillId="0" borderId="12" xfId="11" applyFont="1" applyFill="1" applyBorder="1" applyAlignment="1">
      <alignment horizontal="center" vertical="center" wrapText="1"/>
    </xf>
    <xf numFmtId="0" fontId="42" fillId="0" borderId="61" xfId="11" applyFont="1" applyFill="1" applyBorder="1" applyAlignment="1">
      <alignment horizontal="center" vertical="center" wrapText="1"/>
    </xf>
    <xf numFmtId="0" fontId="42" fillId="0" borderId="47" xfId="11" applyFont="1" applyFill="1" applyBorder="1" applyAlignment="1">
      <alignment horizontal="center" vertical="center" wrapText="1"/>
    </xf>
    <xf numFmtId="0" fontId="42" fillId="0" borderId="95" xfId="11" applyFont="1" applyFill="1" applyBorder="1" applyAlignment="1">
      <alignment horizontal="center" vertical="center" wrapText="1"/>
    </xf>
    <xf numFmtId="0" fontId="42" fillId="0" borderId="21" xfId="11" applyFont="1" applyFill="1" applyBorder="1" applyAlignment="1">
      <alignment horizontal="left" vertical="center"/>
    </xf>
    <xf numFmtId="0" fontId="42" fillId="0" borderId="142" xfId="11" applyFont="1" applyFill="1" applyBorder="1" applyAlignment="1">
      <alignment horizontal="left" vertical="center"/>
    </xf>
    <xf numFmtId="0" fontId="42" fillId="0" borderId="9" xfId="11" applyFont="1" applyFill="1" applyBorder="1" applyAlignment="1">
      <alignment horizontal="left" vertical="center"/>
    </xf>
    <xf numFmtId="0" fontId="42" fillId="0" borderId="98" xfId="11" applyFont="1" applyFill="1" applyBorder="1" applyAlignment="1">
      <alignment horizontal="left" vertical="center"/>
    </xf>
    <xf numFmtId="0" fontId="42" fillId="0" borderId="143" xfId="11" applyFont="1" applyFill="1" applyBorder="1" applyAlignment="1">
      <alignment horizontal="left" vertical="center"/>
    </xf>
    <xf numFmtId="0" fontId="42" fillId="0" borderId="144" xfId="11" applyFont="1" applyFill="1" applyBorder="1" applyAlignment="1">
      <alignment horizontal="left" vertical="center"/>
    </xf>
    <xf numFmtId="0" fontId="42" fillId="0" borderId="139" xfId="11" applyFont="1" applyBorder="1" applyAlignment="1">
      <alignment horizontal="center" vertical="center" textRotation="255" shrinkToFit="1"/>
    </xf>
    <xf numFmtId="0" fontId="42" fillId="0" borderId="48" xfId="11" applyFont="1" applyBorder="1" applyAlignment="1">
      <alignment horizontal="center" vertical="center" textRotation="255" shrinkToFit="1"/>
    </xf>
    <xf numFmtId="0" fontId="42" fillId="0" borderId="55" xfId="11" applyFont="1" applyBorder="1" applyAlignment="1">
      <alignment horizontal="center" vertical="center" textRotation="255" shrinkToFit="1"/>
    </xf>
    <xf numFmtId="0" fontId="42" fillId="0" borderId="53" xfId="11" applyFont="1" applyBorder="1" applyAlignment="1">
      <alignment horizontal="center" vertical="center" wrapText="1"/>
    </xf>
    <xf numFmtId="0" fontId="42" fillId="0" borderId="52" xfId="11" applyFont="1" applyBorder="1" applyAlignment="1">
      <alignment horizontal="center" vertical="center" wrapText="1"/>
    </xf>
    <xf numFmtId="0" fontId="42" fillId="0" borderId="93" xfId="11" applyFont="1" applyBorder="1" applyAlignment="1">
      <alignment horizontal="center" vertical="center" wrapText="1"/>
    </xf>
    <xf numFmtId="0" fontId="42" fillId="0" borderId="16" xfId="11" applyFont="1" applyBorder="1" applyAlignment="1">
      <alignment horizontal="center" vertical="center" wrapText="1"/>
    </xf>
    <xf numFmtId="0" fontId="42" fillId="0" borderId="0" xfId="11" applyFont="1" applyBorder="1" applyAlignment="1">
      <alignment horizontal="center" vertical="center" wrapText="1"/>
    </xf>
    <xf numFmtId="0" fontId="42" fillId="0" borderId="12" xfId="11" applyFont="1" applyBorder="1" applyAlignment="1">
      <alignment horizontal="center" vertical="center" wrapText="1"/>
    </xf>
    <xf numFmtId="0" fontId="42" fillId="0" borderId="14" xfId="11" applyFont="1" applyBorder="1" applyAlignment="1">
      <alignment horizontal="center" vertical="center" wrapText="1"/>
    </xf>
    <xf numFmtId="0" fontId="42" fillId="0" borderId="13" xfId="11" applyFont="1" applyBorder="1" applyAlignment="1">
      <alignment horizontal="center" vertical="center" wrapText="1"/>
    </xf>
    <xf numFmtId="0" fontId="42" fillId="0" borderId="15" xfId="11" applyFont="1" applyBorder="1" applyAlignment="1">
      <alignment horizontal="center" vertical="center" wrapText="1"/>
    </xf>
    <xf numFmtId="0" fontId="42" fillId="0" borderId="96" xfId="11" applyFont="1" applyBorder="1" applyAlignment="1">
      <alignment horizontal="left" vertical="center"/>
    </xf>
    <xf numFmtId="0" fontId="42" fillId="0" borderId="97" xfId="11" applyFont="1" applyBorder="1" applyAlignment="1">
      <alignment horizontal="left" vertical="center"/>
    </xf>
    <xf numFmtId="0" fontId="42" fillId="0" borderId="9" xfId="11" applyFont="1" applyBorder="1" applyAlignment="1">
      <alignment horizontal="left" vertical="center"/>
    </xf>
    <xf numFmtId="0" fontId="42" fillId="0" borderId="98" xfId="11" applyFont="1" applyBorder="1" applyAlignment="1">
      <alignment horizontal="left" vertical="center"/>
    </xf>
    <xf numFmtId="0" fontId="42" fillId="0" borderId="143" xfId="11" applyFont="1" applyBorder="1" applyAlignment="1">
      <alignment horizontal="left" vertical="center"/>
    </xf>
    <xf numFmtId="0" fontId="42" fillId="0" borderId="144" xfId="11" applyFont="1" applyBorder="1" applyAlignment="1">
      <alignment horizontal="left" vertical="center"/>
    </xf>
    <xf numFmtId="0" fontId="42" fillId="0" borderId="1" xfId="11" applyFont="1" applyBorder="1" applyAlignment="1">
      <alignment horizontal="left" vertical="center"/>
    </xf>
    <xf numFmtId="0" fontId="42" fillId="0" borderId="54" xfId="11" applyFont="1" applyBorder="1" applyAlignment="1">
      <alignment horizontal="left" vertical="center"/>
    </xf>
    <xf numFmtId="0" fontId="42" fillId="0" borderId="17" xfId="11" applyFont="1" applyBorder="1" applyAlignment="1">
      <alignment horizontal="center" vertical="center" wrapText="1"/>
    </xf>
    <xf numFmtId="0" fontId="42" fillId="0" borderId="11" xfId="11" applyFont="1" applyBorder="1" applyAlignment="1">
      <alignment horizontal="center" vertical="center" wrapText="1"/>
    </xf>
    <xf numFmtId="0" fontId="42" fillId="0" borderId="10" xfId="11" applyFont="1" applyBorder="1" applyAlignment="1">
      <alignment horizontal="center" vertical="center" wrapText="1"/>
    </xf>
    <xf numFmtId="0" fontId="42" fillId="0" borderId="61" xfId="11" applyFont="1" applyBorder="1" applyAlignment="1">
      <alignment horizontal="center" vertical="center" wrapText="1"/>
    </xf>
    <xf numFmtId="0" fontId="42" fillId="0" borderId="47" xfId="11" applyFont="1" applyBorder="1" applyAlignment="1">
      <alignment horizontal="center" vertical="center" wrapText="1"/>
    </xf>
    <xf numFmtId="0" fontId="42" fillId="0" borderId="95" xfId="11" applyFont="1" applyBorder="1" applyAlignment="1">
      <alignment horizontal="center" vertical="center" wrapText="1"/>
    </xf>
    <xf numFmtId="0" fontId="42" fillId="0" borderId="21" xfId="11" applyFont="1" applyBorder="1" applyAlignment="1">
      <alignment horizontal="left" vertical="center"/>
    </xf>
    <xf numFmtId="0" fontId="42" fillId="0" borderId="142" xfId="11" applyFont="1" applyBorder="1" applyAlignment="1">
      <alignment horizontal="left" vertical="center"/>
    </xf>
    <xf numFmtId="0" fontId="42" fillId="0" borderId="124" xfId="11" applyFont="1" applyBorder="1" applyAlignment="1">
      <alignment horizontal="left" vertical="center"/>
    </xf>
    <xf numFmtId="0" fontId="42" fillId="0" borderId="146" xfId="11" applyFont="1" applyBorder="1" applyAlignment="1">
      <alignment horizontal="left" vertical="center"/>
    </xf>
    <xf numFmtId="0" fontId="42" fillId="0" borderId="8" xfId="11" applyFont="1" applyFill="1" applyBorder="1" applyAlignment="1">
      <alignment horizontal="center" vertical="center" wrapText="1"/>
    </xf>
    <xf numFmtId="0" fontId="42" fillId="0" borderId="7" xfId="11" applyFont="1" applyFill="1" applyBorder="1" applyAlignment="1">
      <alignment horizontal="center" vertical="center" wrapText="1"/>
    </xf>
    <xf numFmtId="0" fontId="42" fillId="0" borderId="6" xfId="11" applyFont="1" applyFill="1" applyBorder="1" applyAlignment="1">
      <alignment horizontal="center" vertical="center" wrapText="1"/>
    </xf>
    <xf numFmtId="0" fontId="42" fillId="0" borderId="2" xfId="11" applyFont="1" applyFill="1" applyBorder="1" applyAlignment="1">
      <alignment horizontal="center" vertical="center"/>
    </xf>
    <xf numFmtId="0" fontId="42" fillId="0" borderId="29" xfId="11" applyFont="1" applyFill="1" applyBorder="1" applyAlignment="1">
      <alignment horizontal="center" vertical="center"/>
    </xf>
    <xf numFmtId="0" fontId="40" fillId="0" borderId="0" xfId="11" applyFont="1" applyAlignment="1">
      <alignment horizontal="left" vertical="top" wrapText="1"/>
    </xf>
    <xf numFmtId="0" fontId="42" fillId="0" borderId="139" xfId="11" applyFont="1" applyFill="1" applyBorder="1" applyAlignment="1">
      <alignment horizontal="center" vertical="center" textRotation="255" shrinkToFit="1"/>
    </xf>
    <xf numFmtId="0" fontId="42" fillId="0" borderId="48" xfId="11" applyFont="1" applyFill="1" applyBorder="1" applyAlignment="1">
      <alignment horizontal="center" vertical="center" textRotation="255" shrinkToFit="1"/>
    </xf>
    <xf numFmtId="0" fontId="42" fillId="0" borderId="145" xfId="11" applyFont="1" applyFill="1" applyBorder="1" applyAlignment="1">
      <alignment horizontal="center" vertical="center" textRotation="255" shrinkToFit="1"/>
    </xf>
    <xf numFmtId="0" fontId="42" fillId="0" borderId="96" xfId="11" applyFont="1" applyFill="1" applyBorder="1" applyAlignment="1">
      <alignment horizontal="left" vertical="center" wrapText="1"/>
    </xf>
    <xf numFmtId="0" fontId="42" fillId="0" borderId="140" xfId="11" applyFont="1" applyFill="1" applyBorder="1" applyAlignment="1">
      <alignment horizontal="center" vertical="center"/>
    </xf>
    <xf numFmtId="0" fontId="42" fillId="0" borderId="141" xfId="11" applyFont="1" applyFill="1" applyBorder="1" applyAlignment="1">
      <alignment horizontal="center" vertical="center"/>
    </xf>
    <xf numFmtId="0" fontId="42" fillId="0" borderId="1" xfId="11" applyFont="1" applyFill="1" applyBorder="1" applyAlignment="1">
      <alignment horizontal="left" vertical="center" wrapText="1"/>
    </xf>
    <xf numFmtId="0" fontId="42" fillId="0" borderId="1" xfId="11" applyFont="1" applyFill="1" applyBorder="1" applyAlignment="1">
      <alignment horizontal="center" vertical="center"/>
    </xf>
    <xf numFmtId="0" fontId="42" fillId="0" borderId="54" xfId="11" applyFont="1" applyFill="1" applyBorder="1" applyAlignment="1">
      <alignment horizontal="center" vertical="center"/>
    </xf>
    <xf numFmtId="0" fontId="42" fillId="0" borderId="1" xfId="11" applyFont="1" applyFill="1" applyBorder="1" applyAlignment="1">
      <alignment horizontal="left" vertical="center"/>
    </xf>
    <xf numFmtId="0" fontId="42" fillId="0" borderId="54" xfId="11" applyFont="1" applyFill="1" applyBorder="1" applyAlignment="1">
      <alignment horizontal="left" vertical="center"/>
    </xf>
    <xf numFmtId="0" fontId="40" fillId="0" borderId="0" xfId="11" applyFont="1" applyAlignment="1">
      <alignment horizontal="right" vertical="center"/>
    </xf>
    <xf numFmtId="0" fontId="39" fillId="0" borderId="0" xfId="11" applyFont="1" applyAlignment="1">
      <alignment horizontal="left" vertical="center" shrinkToFit="1"/>
    </xf>
    <xf numFmtId="0" fontId="40" fillId="0" borderId="0" xfId="11" applyFont="1" applyAlignment="1">
      <alignment horizontal="left" vertical="center" shrinkToFit="1"/>
    </xf>
    <xf numFmtId="0" fontId="41" fillId="0" borderId="0" xfId="11" applyFont="1" applyAlignment="1">
      <alignment horizontal="center" vertical="center"/>
    </xf>
    <xf numFmtId="0" fontId="40" fillId="0" borderId="0" xfId="11" applyFont="1" applyAlignment="1">
      <alignment horizontal="center" vertical="center"/>
    </xf>
    <xf numFmtId="0" fontId="40" fillId="0" borderId="0" xfId="11" applyFont="1" applyAlignment="1">
      <alignment horizontal="left" vertical="center"/>
    </xf>
    <xf numFmtId="0" fontId="57" fillId="0" borderId="2" xfId="11" applyFont="1" applyBorder="1">
      <alignment vertical="center"/>
    </xf>
    <xf numFmtId="0" fontId="57" fillId="0" borderId="8" xfId="1" applyFont="1" applyBorder="1" applyAlignment="1">
      <alignment horizontal="center" vertical="center" wrapText="1"/>
    </xf>
    <xf numFmtId="0" fontId="57" fillId="0" borderId="7" xfId="1" applyFont="1" applyBorder="1" applyAlignment="1">
      <alignment horizontal="center" vertical="center" wrapText="1"/>
    </xf>
    <xf numFmtId="0" fontId="57" fillId="0" borderId="6" xfId="1" applyFont="1" applyBorder="1" applyAlignment="1">
      <alignment horizontal="center" vertical="center" wrapText="1"/>
    </xf>
    <xf numFmtId="0" fontId="57" fillId="0" borderId="2" xfId="11" applyFont="1" applyBorder="1" applyAlignment="1">
      <alignment horizontal="center" vertical="center"/>
    </xf>
    <xf numFmtId="0" fontId="57" fillId="0" borderId="8" xfId="1" applyFont="1" applyBorder="1" applyAlignment="1">
      <alignment horizontal="center" vertical="center"/>
    </xf>
    <xf numFmtId="0" fontId="57" fillId="0" borderId="7" xfId="1" applyFont="1" applyBorder="1" applyAlignment="1">
      <alignment horizontal="center" vertical="center"/>
    </xf>
    <xf numFmtId="0" fontId="57" fillId="0" borderId="6" xfId="1" applyFont="1" applyBorder="1" applyAlignment="1">
      <alignment horizontal="center" vertical="center"/>
    </xf>
    <xf numFmtId="0" fontId="57" fillId="0" borderId="2" xfId="1" applyFont="1" applyBorder="1" applyAlignment="1">
      <alignment horizontal="center" vertical="center"/>
    </xf>
    <xf numFmtId="0" fontId="44" fillId="10" borderId="2" xfId="11" applyFont="1" applyFill="1" applyBorder="1" applyAlignment="1">
      <alignment vertical="center"/>
    </xf>
    <xf numFmtId="0" fontId="57" fillId="0" borderId="8" xfId="11" applyFont="1" applyBorder="1" applyAlignment="1">
      <alignment horizontal="center" vertical="center"/>
    </xf>
    <xf numFmtId="0" fontId="57" fillId="0" borderId="7" xfId="11" applyFont="1" applyBorder="1" applyAlignment="1">
      <alignment horizontal="center" vertical="center"/>
    </xf>
    <xf numFmtId="0" fontId="44" fillId="0" borderId="2" xfId="11" applyFont="1" applyFill="1" applyBorder="1" applyAlignment="1">
      <alignment vertical="center"/>
    </xf>
    <xf numFmtId="0" fontId="57" fillId="0" borderId="6" xfId="11" applyFont="1" applyBorder="1" applyAlignment="1">
      <alignment horizontal="center" vertical="center"/>
    </xf>
    <xf numFmtId="0" fontId="57" fillId="0" borderId="2" xfId="1" applyFont="1" applyBorder="1" applyAlignment="1">
      <alignment horizontal="center" vertical="center" wrapText="1"/>
    </xf>
    <xf numFmtId="0" fontId="57" fillId="0" borderId="6" xfId="11" applyFont="1" applyBorder="1" applyAlignment="1">
      <alignment horizontal="center" vertical="center" wrapText="1"/>
    </xf>
    <xf numFmtId="0" fontId="57" fillId="0" borderId="2" xfId="11" applyFont="1" applyBorder="1" applyAlignment="1">
      <alignment horizontal="center" vertical="center" wrapText="1"/>
    </xf>
    <xf numFmtId="0" fontId="44" fillId="0" borderId="2" xfId="11" applyFont="1" applyBorder="1" applyAlignment="1">
      <alignment horizontal="center" vertical="center" wrapText="1"/>
    </xf>
    <xf numFmtId="0" fontId="44" fillId="0" borderId="2" xfId="11" applyFont="1" applyBorder="1" applyAlignment="1">
      <alignment vertical="center"/>
    </xf>
    <xf numFmtId="0" fontId="57" fillId="0" borderId="17" xfId="11" applyFont="1" applyBorder="1" applyAlignment="1">
      <alignment horizontal="center" vertical="center" wrapText="1"/>
    </xf>
    <xf numFmtId="0" fontId="57" fillId="0" borderId="16" xfId="11" applyFont="1" applyBorder="1" applyAlignment="1">
      <alignment horizontal="center" vertical="center" wrapText="1"/>
    </xf>
    <xf numFmtId="0" fontId="57" fillId="0" borderId="14" xfId="11" applyFont="1" applyBorder="1" applyAlignment="1">
      <alignment horizontal="center" vertical="center" wrapText="1"/>
    </xf>
    <xf numFmtId="49" fontId="57" fillId="0" borderId="2" xfId="11" applyNumberFormat="1" applyFont="1" applyBorder="1" applyAlignment="1">
      <alignment horizontal="center" vertical="center"/>
    </xf>
    <xf numFmtId="0" fontId="57" fillId="9" borderId="2" xfId="11" applyFont="1" applyFill="1" applyBorder="1" applyAlignment="1">
      <alignment horizontal="center" vertical="center" wrapText="1"/>
    </xf>
    <xf numFmtId="0" fontId="44" fillId="7" borderId="13" xfId="11" applyFont="1" applyFill="1" applyBorder="1" applyAlignment="1">
      <alignment horizontal="center" vertical="center"/>
    </xf>
    <xf numFmtId="0" fontId="44" fillId="0" borderId="13" xfId="11" applyFont="1" applyBorder="1" applyAlignment="1">
      <alignment horizontal="center" vertical="center"/>
    </xf>
    <xf numFmtId="0" fontId="44" fillId="10" borderId="2" xfId="11" applyFont="1" applyFill="1" applyBorder="1" applyAlignment="1">
      <alignment horizontal="center" vertical="center"/>
    </xf>
    <xf numFmtId="0" fontId="44" fillId="9" borderId="2" xfId="11" applyFont="1" applyFill="1" applyBorder="1" applyAlignment="1">
      <alignment horizontal="center" vertical="center"/>
    </xf>
    <xf numFmtId="0" fontId="2" fillId="4" borderId="2" xfId="25" applyFont="1" applyFill="1" applyBorder="1">
      <alignment vertical="center"/>
    </xf>
    <xf numFmtId="0" fontId="44" fillId="9" borderId="2" xfId="11" applyFont="1" applyFill="1" applyBorder="1" applyAlignment="1">
      <alignment horizontal="center" vertical="center" wrapText="1"/>
    </xf>
    <xf numFmtId="0" fontId="64" fillId="6" borderId="17" xfId="13" applyFont="1" applyFill="1" applyBorder="1" applyAlignment="1">
      <alignment horizontal="center" vertical="center"/>
    </xf>
    <xf numFmtId="0" fontId="64" fillId="6" borderId="11" xfId="13" applyFont="1" applyFill="1" applyBorder="1" applyAlignment="1">
      <alignment horizontal="center" vertical="center"/>
    </xf>
    <xf numFmtId="0" fontId="64" fillId="6" borderId="10" xfId="13" applyFont="1" applyFill="1" applyBorder="1" applyAlignment="1">
      <alignment horizontal="center" vertical="center"/>
    </xf>
    <xf numFmtId="0" fontId="64" fillId="6" borderId="16" xfId="13" applyFont="1" applyFill="1" applyBorder="1" applyAlignment="1">
      <alignment horizontal="center" vertical="center"/>
    </xf>
    <xf numFmtId="0" fontId="64" fillId="6" borderId="0" xfId="13" applyFont="1" applyFill="1" applyBorder="1" applyAlignment="1">
      <alignment horizontal="center" vertical="center"/>
    </xf>
    <xf numFmtId="0" fontId="64" fillId="6" borderId="12" xfId="13" applyFont="1" applyFill="1" applyBorder="1" applyAlignment="1">
      <alignment horizontal="center" vertical="center"/>
    </xf>
    <xf numFmtId="0" fontId="64" fillId="6" borderId="14" xfId="13" applyFont="1" applyFill="1" applyBorder="1" applyAlignment="1">
      <alignment horizontal="center" vertical="center"/>
    </xf>
    <xf numFmtId="0" fontId="64" fillId="6" borderId="13" xfId="13" applyFont="1" applyFill="1" applyBorder="1" applyAlignment="1">
      <alignment horizontal="center" vertical="center"/>
    </xf>
    <xf numFmtId="0" fontId="64" fillId="6" borderId="15" xfId="13" applyFont="1" applyFill="1" applyBorder="1" applyAlignment="1">
      <alignment horizontal="center" vertical="center"/>
    </xf>
    <xf numFmtId="0" fontId="64" fillId="6" borderId="17" xfId="13" applyFont="1" applyFill="1" applyBorder="1" applyAlignment="1">
      <alignment horizontal="left" vertical="top"/>
    </xf>
    <xf numFmtId="0" fontId="64" fillId="6" borderId="11" xfId="13" applyFont="1" applyFill="1" applyBorder="1" applyAlignment="1">
      <alignment horizontal="left" vertical="top"/>
    </xf>
    <xf numFmtId="0" fontId="64" fillId="6" borderId="10" xfId="13" applyFont="1" applyFill="1" applyBorder="1" applyAlignment="1">
      <alignment horizontal="left" vertical="top"/>
    </xf>
    <xf numFmtId="0" fontId="64" fillId="6" borderId="16" xfId="13" applyFont="1" applyFill="1" applyBorder="1" applyAlignment="1">
      <alignment horizontal="left" vertical="top"/>
    </xf>
    <xf numFmtId="0" fontId="64" fillId="6" borderId="0" xfId="13" applyFont="1" applyFill="1" applyBorder="1" applyAlignment="1">
      <alignment horizontal="left" vertical="top"/>
    </xf>
    <xf numFmtId="0" fontId="64" fillId="6" borderId="12" xfId="13" applyFont="1" applyFill="1" applyBorder="1" applyAlignment="1">
      <alignment horizontal="left" vertical="top"/>
    </xf>
    <xf numFmtId="0" fontId="64" fillId="6" borderId="14" xfId="13" applyFont="1" applyFill="1" applyBorder="1" applyAlignment="1">
      <alignment horizontal="left" vertical="top"/>
    </xf>
    <xf numFmtId="0" fontId="64" fillId="6" borderId="13" xfId="13" applyFont="1" applyFill="1" applyBorder="1" applyAlignment="1">
      <alignment horizontal="left" vertical="top"/>
    </xf>
    <xf numFmtId="0" fontId="64" fillId="6" borderId="15" xfId="13" applyFont="1" applyFill="1" applyBorder="1" applyAlignment="1">
      <alignment horizontal="left" vertical="top"/>
    </xf>
    <xf numFmtId="0" fontId="64" fillId="6" borderId="14" xfId="13" applyFont="1" applyFill="1" applyBorder="1" applyAlignment="1">
      <alignment horizontal="center"/>
    </xf>
    <xf numFmtId="0" fontId="64" fillId="6" borderId="13" xfId="13" applyFont="1" applyFill="1" applyBorder="1" applyAlignment="1">
      <alignment horizontal="center"/>
    </xf>
    <xf numFmtId="0" fontId="64" fillId="6" borderId="15" xfId="13" applyFont="1" applyFill="1" applyBorder="1" applyAlignment="1">
      <alignment horizontal="center"/>
    </xf>
    <xf numFmtId="0" fontId="64" fillId="6" borderId="8" xfId="13" applyFont="1" applyFill="1" applyBorder="1" applyAlignment="1">
      <alignment horizontal="center"/>
    </xf>
    <xf numFmtId="0" fontId="64" fillId="6" borderId="7" xfId="13" applyFont="1" applyFill="1" applyBorder="1" applyAlignment="1">
      <alignment horizontal="center"/>
    </xf>
    <xf numFmtId="0" fontId="64" fillId="6" borderId="6" xfId="13" applyFont="1" applyFill="1" applyBorder="1" applyAlignment="1">
      <alignment horizontal="center"/>
    </xf>
    <xf numFmtId="0" fontId="64" fillId="6" borderId="41" xfId="13" applyFont="1" applyFill="1" applyBorder="1" applyAlignment="1">
      <alignment horizontal="center"/>
    </xf>
    <xf numFmtId="0" fontId="64" fillId="6" borderId="40" xfId="13" applyFont="1" applyFill="1" applyBorder="1" applyAlignment="1">
      <alignment horizontal="center"/>
    </xf>
    <xf numFmtId="0" fontId="64" fillId="6" borderId="65" xfId="13" applyFont="1" applyFill="1" applyBorder="1" applyAlignment="1">
      <alignment horizontal="center"/>
    </xf>
    <xf numFmtId="0" fontId="64" fillId="6" borderId="182" xfId="13" applyFont="1" applyFill="1" applyBorder="1" applyAlignment="1">
      <alignment horizontal="center"/>
    </xf>
    <xf numFmtId="0" fontId="64" fillId="6" borderId="183" xfId="13" applyFont="1" applyFill="1" applyBorder="1" applyAlignment="1">
      <alignment horizontal="center"/>
    </xf>
    <xf numFmtId="0" fontId="64" fillId="6" borderId="184" xfId="13" applyFont="1" applyFill="1" applyBorder="1" applyAlignment="1">
      <alignment horizontal="center"/>
    </xf>
    <xf numFmtId="0" fontId="64" fillId="6" borderId="24" xfId="13" applyFont="1" applyFill="1" applyBorder="1" applyAlignment="1">
      <alignment horizontal="center"/>
    </xf>
    <xf numFmtId="0" fontId="64" fillId="6" borderId="23" xfId="13" applyFont="1" applyFill="1" applyBorder="1" applyAlignment="1">
      <alignment horizontal="center"/>
    </xf>
    <xf numFmtId="0" fontId="64" fillId="6" borderId="22" xfId="13" applyFont="1" applyFill="1" applyBorder="1" applyAlignment="1">
      <alignment horizontal="center"/>
    </xf>
    <xf numFmtId="0" fontId="64" fillId="6" borderId="64" xfId="13" applyFont="1" applyFill="1" applyBorder="1" applyAlignment="1">
      <alignment horizontal="center"/>
    </xf>
    <xf numFmtId="0" fontId="64" fillId="6" borderId="51" xfId="13" applyFont="1" applyFill="1" applyBorder="1" applyAlignment="1">
      <alignment horizontal="center"/>
    </xf>
    <xf numFmtId="0" fontId="64" fillId="6" borderId="67" xfId="13" applyFont="1" applyFill="1" applyBorder="1" applyAlignment="1">
      <alignment horizontal="center"/>
    </xf>
    <xf numFmtId="0" fontId="64" fillId="6" borderId="21" xfId="13" applyFont="1" applyFill="1" applyBorder="1" applyAlignment="1">
      <alignment horizontal="distributed" vertical="center"/>
    </xf>
    <xf numFmtId="0" fontId="64" fillId="6" borderId="1" xfId="13" applyFont="1" applyFill="1" applyBorder="1" applyAlignment="1">
      <alignment horizontal="distributed" vertical="center"/>
    </xf>
    <xf numFmtId="0" fontId="64" fillId="6" borderId="14" xfId="13" applyFont="1" applyFill="1" applyBorder="1" applyAlignment="1">
      <alignment horizontal="center" vertical="top"/>
    </xf>
    <xf numFmtId="0" fontId="64" fillId="6" borderId="13" xfId="13" applyFont="1" applyFill="1" applyBorder="1" applyAlignment="1">
      <alignment horizontal="center" vertical="top"/>
    </xf>
    <xf numFmtId="0" fontId="64" fillId="6" borderId="15" xfId="13" applyFont="1" applyFill="1" applyBorder="1" applyAlignment="1">
      <alignment horizontal="center" vertical="top"/>
    </xf>
    <xf numFmtId="0" fontId="65" fillId="6" borderId="0" xfId="13" applyFont="1" applyFill="1" applyAlignment="1">
      <alignment horizontal="center"/>
    </xf>
    <xf numFmtId="0" fontId="64" fillId="6" borderId="8" xfId="13" applyFont="1" applyFill="1" applyBorder="1" applyAlignment="1">
      <alignment horizontal="distributed"/>
    </xf>
    <xf numFmtId="0" fontId="64" fillId="6" borderId="6" xfId="13" applyFont="1" applyFill="1" applyBorder="1" applyAlignment="1">
      <alignment horizontal="distributed"/>
    </xf>
    <xf numFmtId="0" fontId="64" fillId="6" borderId="9" xfId="13" applyFont="1" applyFill="1" applyBorder="1" applyAlignment="1">
      <alignment horizontal="distributed" vertical="center"/>
    </xf>
    <xf numFmtId="180" fontId="64" fillId="6" borderId="16" xfId="13" applyNumberFormat="1" applyFont="1" applyFill="1" applyBorder="1" applyAlignment="1">
      <alignment horizontal="center" vertical="center"/>
    </xf>
    <xf numFmtId="180" fontId="64" fillId="6" borderId="0" xfId="13" applyNumberFormat="1" applyFont="1" applyFill="1" applyBorder="1" applyAlignment="1">
      <alignment horizontal="center" vertical="center"/>
    </xf>
    <xf numFmtId="180" fontId="64" fillId="6" borderId="12" xfId="13" applyNumberFormat="1" applyFont="1" applyFill="1" applyBorder="1" applyAlignment="1">
      <alignment horizontal="center" vertical="center"/>
    </xf>
    <xf numFmtId="0" fontId="64" fillId="6" borderId="0" xfId="13" applyFont="1" applyFill="1" applyAlignment="1">
      <alignment horizontal="center"/>
    </xf>
    <xf numFmtId="0" fontId="64" fillId="6" borderId="17" xfId="14" applyFont="1" applyFill="1" applyBorder="1" applyAlignment="1">
      <alignment horizontal="center" vertical="center"/>
    </xf>
    <xf numFmtId="0" fontId="64" fillId="6" borderId="11" xfId="14" applyFont="1" applyFill="1" applyBorder="1" applyAlignment="1">
      <alignment horizontal="center" vertical="center"/>
    </xf>
    <xf numFmtId="0" fontId="64" fillId="6" borderId="10" xfId="14" applyFont="1" applyFill="1" applyBorder="1" applyAlignment="1">
      <alignment horizontal="center" vertical="center"/>
    </xf>
    <xf numFmtId="0" fontId="64" fillId="6" borderId="16" xfId="14" applyFont="1" applyFill="1" applyBorder="1" applyAlignment="1">
      <alignment horizontal="center" vertical="center"/>
    </xf>
    <xf numFmtId="0" fontId="64" fillId="6" borderId="0" xfId="14" applyFont="1" applyFill="1" applyBorder="1" applyAlignment="1">
      <alignment horizontal="center" vertical="center"/>
    </xf>
    <xf numFmtId="0" fontId="64" fillId="6" borderId="12" xfId="14" applyFont="1" applyFill="1" applyBorder="1" applyAlignment="1">
      <alignment horizontal="center" vertical="center"/>
    </xf>
    <xf numFmtId="0" fontId="64" fillId="6" borderId="14" xfId="14" applyFont="1" applyFill="1" applyBorder="1" applyAlignment="1">
      <alignment horizontal="center" vertical="center"/>
    </xf>
    <xf numFmtId="0" fontId="64" fillId="6" borderId="13" xfId="14" applyFont="1" applyFill="1" applyBorder="1" applyAlignment="1">
      <alignment horizontal="center" vertical="center"/>
    </xf>
    <xf numFmtId="0" fontId="64" fillId="6" borderId="15" xfId="14" applyFont="1" applyFill="1" applyBorder="1" applyAlignment="1">
      <alignment horizontal="center" vertical="center"/>
    </xf>
    <xf numFmtId="0" fontId="64" fillId="6" borderId="17" xfId="14" applyFont="1" applyFill="1" applyBorder="1" applyAlignment="1">
      <alignment horizontal="left" vertical="top"/>
    </xf>
    <xf numFmtId="0" fontId="64" fillId="6" borderId="11" xfId="14" applyFont="1" applyFill="1" applyBorder="1" applyAlignment="1">
      <alignment horizontal="left" vertical="top"/>
    </xf>
    <xf numFmtId="0" fontId="64" fillId="6" borderId="10" xfId="14" applyFont="1" applyFill="1" applyBorder="1" applyAlignment="1">
      <alignment horizontal="left" vertical="top"/>
    </xf>
    <xf numFmtId="0" fontId="64" fillId="6" borderId="16" xfId="14" applyFont="1" applyFill="1" applyBorder="1" applyAlignment="1">
      <alignment horizontal="left" vertical="top"/>
    </xf>
    <xf numFmtId="0" fontId="64" fillId="6" borderId="0" xfId="14" applyFont="1" applyFill="1" applyBorder="1" applyAlignment="1">
      <alignment horizontal="left" vertical="top"/>
    </xf>
    <xf numFmtId="0" fontId="64" fillId="6" borderId="12" xfId="14" applyFont="1" applyFill="1" applyBorder="1" applyAlignment="1">
      <alignment horizontal="left" vertical="top"/>
    </xf>
    <xf numFmtId="0" fontId="64" fillId="6" borderId="14" xfId="14" applyFont="1" applyFill="1" applyBorder="1" applyAlignment="1">
      <alignment horizontal="left" vertical="top"/>
    </xf>
    <xf numFmtId="0" fontId="64" fillId="6" borderId="13" xfId="14" applyFont="1" applyFill="1" applyBorder="1" applyAlignment="1">
      <alignment horizontal="left" vertical="top"/>
    </xf>
    <xf numFmtId="0" fontId="64" fillId="6" borderId="15" xfId="14" applyFont="1" applyFill="1" applyBorder="1" applyAlignment="1">
      <alignment horizontal="left" vertical="top"/>
    </xf>
    <xf numFmtId="0" fontId="64" fillId="6" borderId="14" xfId="14" applyFont="1" applyFill="1" applyBorder="1" applyAlignment="1">
      <alignment horizontal="center"/>
    </xf>
    <xf numFmtId="0" fontId="64" fillId="6" borderId="13" xfId="14" applyFont="1" applyFill="1" applyBorder="1" applyAlignment="1">
      <alignment horizontal="center"/>
    </xf>
    <xf numFmtId="0" fontId="64" fillId="6" borderId="15" xfId="14" applyFont="1" applyFill="1" applyBorder="1" applyAlignment="1">
      <alignment horizontal="center"/>
    </xf>
    <xf numFmtId="0" fontId="64" fillId="6" borderId="8" xfId="14" applyFont="1" applyFill="1" applyBorder="1" applyAlignment="1">
      <alignment horizontal="center"/>
    </xf>
    <xf numFmtId="0" fontId="64" fillId="6" borderId="7" xfId="14" applyFont="1" applyFill="1" applyBorder="1" applyAlignment="1">
      <alignment horizontal="center"/>
    </xf>
    <xf numFmtId="0" fontId="64" fillId="6" borderId="6" xfId="14" applyFont="1" applyFill="1" applyBorder="1" applyAlignment="1">
      <alignment horizontal="center"/>
    </xf>
    <xf numFmtId="0" fontId="64" fillId="6" borderId="41" xfId="14" applyFont="1" applyFill="1" applyBorder="1" applyAlignment="1">
      <alignment horizontal="center"/>
    </xf>
    <xf numFmtId="0" fontId="64" fillId="6" borderId="40" xfId="14" applyFont="1" applyFill="1" applyBorder="1" applyAlignment="1">
      <alignment horizontal="center"/>
    </xf>
    <xf numFmtId="0" fontId="64" fillId="6" borderId="65" xfId="14" applyFont="1" applyFill="1" applyBorder="1" applyAlignment="1">
      <alignment horizontal="center"/>
    </xf>
    <xf numFmtId="0" fontId="64" fillId="6" borderId="182" xfId="14" applyFont="1" applyFill="1" applyBorder="1" applyAlignment="1">
      <alignment horizontal="center"/>
    </xf>
    <xf numFmtId="0" fontId="64" fillId="6" borderId="183" xfId="14" applyFont="1" applyFill="1" applyBorder="1" applyAlignment="1">
      <alignment horizontal="center"/>
    </xf>
    <xf numFmtId="0" fontId="64" fillId="6" borderId="184" xfId="14" applyFont="1" applyFill="1" applyBorder="1" applyAlignment="1">
      <alignment horizontal="center"/>
    </xf>
    <xf numFmtId="0" fontId="64" fillId="6" borderId="24" xfId="14" applyFont="1" applyFill="1" applyBorder="1" applyAlignment="1">
      <alignment horizontal="center"/>
    </xf>
    <xf numFmtId="0" fontId="64" fillId="6" borderId="23" xfId="14" applyFont="1" applyFill="1" applyBorder="1" applyAlignment="1">
      <alignment horizontal="center"/>
    </xf>
    <xf numFmtId="0" fontId="64" fillId="6" borderId="22" xfId="14" applyFont="1" applyFill="1" applyBorder="1" applyAlignment="1">
      <alignment horizontal="center"/>
    </xf>
    <xf numFmtId="0" fontId="64" fillId="6" borderId="64" xfId="14" applyFont="1" applyFill="1" applyBorder="1" applyAlignment="1">
      <alignment horizontal="center"/>
    </xf>
    <xf numFmtId="0" fontId="64" fillId="6" borderId="51" xfId="14" applyFont="1" applyFill="1" applyBorder="1" applyAlignment="1">
      <alignment horizontal="center"/>
    </xf>
    <xf numFmtId="0" fontId="64" fillId="6" borderId="67" xfId="14" applyFont="1" applyFill="1" applyBorder="1" applyAlignment="1">
      <alignment horizontal="center"/>
    </xf>
    <xf numFmtId="0" fontId="64" fillId="6" borderId="21" xfId="14" applyFont="1" applyFill="1" applyBorder="1" applyAlignment="1">
      <alignment horizontal="distributed" vertical="center"/>
    </xf>
    <xf numFmtId="0" fontId="64" fillId="6" borderId="1" xfId="14" applyFont="1" applyFill="1" applyBorder="1" applyAlignment="1">
      <alignment horizontal="distributed" vertical="center"/>
    </xf>
    <xf numFmtId="0" fontId="64" fillId="6" borderId="14" xfId="14" applyFont="1" applyFill="1" applyBorder="1" applyAlignment="1">
      <alignment horizontal="center" vertical="top"/>
    </xf>
    <xf numFmtId="0" fontId="64" fillId="6" borderId="13" xfId="14" applyFont="1" applyFill="1" applyBorder="1" applyAlignment="1">
      <alignment horizontal="center" vertical="top"/>
    </xf>
    <xf numFmtId="0" fontId="64" fillId="6" borderId="15" xfId="14" applyFont="1" applyFill="1" applyBorder="1" applyAlignment="1">
      <alignment horizontal="center" vertical="top"/>
    </xf>
    <xf numFmtId="0" fontId="65" fillId="6" borderId="0" xfId="14" applyFont="1" applyFill="1" applyAlignment="1">
      <alignment horizontal="center"/>
    </xf>
    <xf numFmtId="0" fontId="64" fillId="6" borderId="8" xfId="14" applyFont="1" applyFill="1" applyBorder="1" applyAlignment="1">
      <alignment horizontal="distributed"/>
    </xf>
    <xf numFmtId="0" fontId="64" fillId="6" borderId="6" xfId="14" applyFont="1" applyFill="1" applyBorder="1" applyAlignment="1">
      <alignment horizontal="distributed"/>
    </xf>
    <xf numFmtId="0" fontId="64" fillId="6" borderId="9" xfId="14" applyFont="1" applyFill="1" applyBorder="1" applyAlignment="1">
      <alignment horizontal="distributed" vertical="center"/>
    </xf>
    <xf numFmtId="180" fontId="64" fillId="6" borderId="16" xfId="14" applyNumberFormat="1" applyFont="1" applyFill="1" applyBorder="1" applyAlignment="1">
      <alignment horizontal="center" vertical="center"/>
    </xf>
    <xf numFmtId="180" fontId="64" fillId="6" borderId="0" xfId="14" applyNumberFormat="1" applyFont="1" applyFill="1" applyBorder="1" applyAlignment="1">
      <alignment horizontal="center" vertical="center"/>
    </xf>
    <xf numFmtId="180" fontId="64" fillId="6" borderId="12" xfId="14" applyNumberFormat="1" applyFont="1" applyFill="1" applyBorder="1" applyAlignment="1">
      <alignment horizontal="center" vertical="center"/>
    </xf>
    <xf numFmtId="0" fontId="64" fillId="6" borderId="0" xfId="14" applyFont="1" applyFill="1" applyAlignment="1">
      <alignment horizontal="center"/>
    </xf>
    <xf numFmtId="49" fontId="13" fillId="6" borderId="0" xfId="15" applyNumberFormat="1" applyFont="1" applyFill="1" applyAlignment="1" applyProtection="1">
      <alignment vertical="top" wrapText="1"/>
      <protection locked="0"/>
    </xf>
    <xf numFmtId="49" fontId="13" fillId="6" borderId="0" xfId="15" applyNumberFormat="1" applyFont="1" applyFill="1" applyAlignment="1" applyProtection="1">
      <alignment horizontal="left" vertical="top" wrapText="1"/>
      <protection locked="0"/>
    </xf>
    <xf numFmtId="49" fontId="42" fillId="6" borderId="31" xfId="15" applyNumberFormat="1" applyFont="1" applyFill="1" applyBorder="1" applyAlignment="1" applyProtection="1">
      <alignment horizontal="center" vertical="center"/>
      <protection locked="0"/>
    </xf>
    <xf numFmtId="49" fontId="42" fillId="6" borderId="11" xfId="15" applyNumberFormat="1" applyFont="1" applyFill="1" applyBorder="1" applyAlignment="1" applyProtection="1">
      <alignment horizontal="center" vertical="center"/>
      <protection locked="0"/>
    </xf>
    <xf numFmtId="49" fontId="42" fillId="6" borderId="30" xfId="15" applyNumberFormat="1" applyFont="1" applyFill="1" applyBorder="1" applyAlignment="1" applyProtection="1">
      <alignment horizontal="center" vertical="center"/>
      <protection locked="0"/>
    </xf>
    <xf numFmtId="49" fontId="42" fillId="6" borderId="28" xfId="15" applyNumberFormat="1" applyFont="1" applyFill="1" applyBorder="1" applyAlignment="1" applyProtection="1">
      <alignment horizontal="center" vertical="center"/>
      <protection locked="0"/>
    </xf>
    <xf numFmtId="49" fontId="42" fillId="6" borderId="0" xfId="15" applyNumberFormat="1" applyFont="1" applyFill="1" applyBorder="1" applyAlignment="1" applyProtection="1">
      <alignment horizontal="center" vertical="center"/>
      <protection locked="0"/>
    </xf>
    <xf numFmtId="49" fontId="42" fillId="6" borderId="33" xfId="15" applyNumberFormat="1" applyFont="1" applyFill="1" applyBorder="1" applyAlignment="1" applyProtection="1">
      <alignment horizontal="center" vertical="center"/>
      <protection locked="0"/>
    </xf>
    <xf numFmtId="49" fontId="42" fillId="6" borderId="94" xfId="15" applyNumberFormat="1" applyFont="1" applyFill="1" applyBorder="1" applyAlignment="1" applyProtection="1">
      <alignment horizontal="center" vertical="center"/>
      <protection locked="0"/>
    </xf>
    <xf numFmtId="49" fontId="42" fillId="6" borderId="47" xfId="15" applyNumberFormat="1" applyFont="1" applyFill="1" applyBorder="1" applyAlignment="1" applyProtection="1">
      <alignment horizontal="center" vertical="center"/>
      <protection locked="0"/>
    </xf>
    <xf numFmtId="49" fontId="42" fillId="6" borderId="62" xfId="15" applyNumberFormat="1" applyFont="1" applyFill="1" applyBorder="1" applyAlignment="1" applyProtection="1">
      <alignment horizontal="center" vertical="center"/>
      <protection locked="0"/>
    </xf>
    <xf numFmtId="49" fontId="40" fillId="6" borderId="192" xfId="15" applyNumberFormat="1" applyFont="1" applyFill="1" applyBorder="1" applyAlignment="1" applyProtection="1">
      <alignment vertical="center" wrapText="1"/>
      <protection locked="0"/>
    </xf>
    <xf numFmtId="49" fontId="40" fillId="6" borderId="100" xfId="15" applyNumberFormat="1" applyFont="1" applyFill="1" applyBorder="1" applyAlignment="1" applyProtection="1">
      <alignment vertical="center"/>
      <protection locked="0"/>
    </xf>
    <xf numFmtId="49" fontId="40" fillId="6" borderId="100" xfId="15" applyNumberFormat="1" applyFont="1" applyFill="1" applyBorder="1" applyAlignment="1" applyProtection="1">
      <alignment horizontal="center" vertical="center"/>
      <protection locked="0"/>
    </xf>
    <xf numFmtId="49" fontId="40" fillId="6" borderId="101" xfId="15" applyNumberFormat="1" applyFont="1" applyFill="1" applyBorder="1" applyAlignment="1" applyProtection="1">
      <alignment horizontal="center" vertical="center"/>
      <protection locked="0"/>
    </xf>
    <xf numFmtId="49" fontId="40" fillId="6" borderId="28" xfId="15" applyNumberFormat="1" applyFont="1" applyFill="1" applyBorder="1" applyAlignment="1" applyProtection="1">
      <alignment vertical="center" wrapText="1"/>
      <protection locked="0"/>
    </xf>
    <xf numFmtId="49" fontId="40" fillId="6" borderId="0" xfId="15" applyNumberFormat="1" applyFont="1" applyFill="1" applyBorder="1" applyAlignment="1" applyProtection="1">
      <alignment vertical="center"/>
      <protection locked="0"/>
    </xf>
    <xf numFmtId="49" fontId="40" fillId="6" borderId="33" xfId="15" applyNumberFormat="1" applyFont="1" applyFill="1" applyBorder="1" applyAlignment="1" applyProtection="1">
      <alignment vertical="center"/>
      <protection locked="0"/>
    </xf>
    <xf numFmtId="49" fontId="40" fillId="6" borderId="94" xfId="15" applyNumberFormat="1" applyFont="1" applyFill="1" applyBorder="1" applyAlignment="1" applyProtection="1">
      <alignment vertical="center"/>
      <protection locked="0"/>
    </xf>
    <xf numFmtId="49" fontId="40" fillId="6" borderId="47" xfId="15" applyNumberFormat="1" applyFont="1" applyFill="1" applyBorder="1" applyAlignment="1" applyProtection="1">
      <alignment vertical="center"/>
      <protection locked="0"/>
    </xf>
    <xf numFmtId="49" fontId="40" fillId="6" borderId="62" xfId="15" applyNumberFormat="1" applyFont="1" applyFill="1" applyBorder="1" applyAlignment="1" applyProtection="1">
      <alignment vertical="center"/>
      <protection locked="0"/>
    </xf>
    <xf numFmtId="49" fontId="75" fillId="6" borderId="0" xfId="15" applyNumberFormat="1" applyFont="1" applyFill="1" applyAlignment="1" applyProtection="1">
      <alignment horizontal="left" vertical="top" wrapText="1"/>
      <protection locked="0"/>
    </xf>
    <xf numFmtId="49" fontId="42" fillId="6" borderId="27" xfId="15" applyNumberFormat="1" applyFont="1" applyFill="1" applyBorder="1" applyAlignment="1" applyProtection="1">
      <alignment horizontal="center" vertical="center"/>
      <protection locked="0"/>
    </xf>
    <xf numFmtId="49" fontId="42" fillId="6" borderId="13" xfId="15" applyNumberFormat="1" applyFont="1" applyFill="1" applyBorder="1" applyAlignment="1" applyProtection="1">
      <alignment horizontal="center" vertical="center"/>
      <protection locked="0"/>
    </xf>
    <xf numFmtId="49" fontId="42" fillId="6" borderId="32" xfId="15" applyNumberFormat="1" applyFont="1" applyFill="1" applyBorder="1" applyAlignment="1" applyProtection="1">
      <alignment horizontal="center" vertical="center"/>
      <protection locked="0"/>
    </xf>
    <xf numFmtId="49" fontId="40" fillId="6" borderId="31" xfId="15" applyNumberFormat="1" applyFont="1" applyFill="1" applyBorder="1" applyAlignment="1" applyProtection="1">
      <alignment vertical="center" wrapText="1"/>
      <protection locked="0"/>
    </xf>
    <xf numFmtId="49" fontId="40" fillId="6" borderId="11" xfId="15" applyNumberFormat="1" applyFont="1" applyFill="1" applyBorder="1" applyAlignment="1" applyProtection="1">
      <alignment vertical="center"/>
      <protection locked="0"/>
    </xf>
    <xf numFmtId="49" fontId="40" fillId="6" borderId="30" xfId="15" applyNumberFormat="1" applyFont="1" applyFill="1" applyBorder="1" applyAlignment="1" applyProtection="1">
      <alignment vertical="center"/>
      <protection locked="0"/>
    </xf>
    <xf numFmtId="49" fontId="40" fillId="6" borderId="27" xfId="15" applyNumberFormat="1" applyFont="1" applyFill="1" applyBorder="1" applyAlignment="1" applyProtection="1">
      <alignment horizontal="center" vertical="center" shrinkToFit="1"/>
      <protection locked="0"/>
    </xf>
    <xf numFmtId="49" fontId="40" fillId="6" borderId="13" xfId="15" applyNumberFormat="1" applyFont="1" applyFill="1" applyBorder="1" applyAlignment="1" applyProtection="1">
      <alignment horizontal="center" vertical="center" shrinkToFit="1"/>
      <protection locked="0"/>
    </xf>
    <xf numFmtId="49" fontId="40" fillId="6" borderId="32" xfId="15" applyNumberFormat="1" applyFont="1" applyFill="1" applyBorder="1" applyAlignment="1" applyProtection="1">
      <alignment horizontal="center" vertical="center" shrinkToFit="1"/>
      <protection locked="0"/>
    </xf>
    <xf numFmtId="49" fontId="68" fillId="6" borderId="0" xfId="15" applyNumberFormat="1" applyFont="1" applyFill="1" applyAlignment="1" applyProtection="1">
      <alignment horizontal="center" vertical="center"/>
      <protection locked="0"/>
    </xf>
    <xf numFmtId="49" fontId="40" fillId="6" borderId="0" xfId="15" applyNumberFormat="1" applyFont="1" applyFill="1" applyAlignment="1" applyProtection="1">
      <alignment horizontal="center" vertical="center" wrapText="1"/>
      <protection locked="0"/>
    </xf>
    <xf numFmtId="49" fontId="40" fillId="6" borderId="0" xfId="15" applyNumberFormat="1" applyFont="1" applyFill="1" applyAlignment="1" applyProtection="1">
      <alignment horizontal="center" vertical="center"/>
      <protection locked="0"/>
    </xf>
    <xf numFmtId="49" fontId="42" fillId="6" borderId="83" xfId="15" applyNumberFormat="1" applyFont="1" applyFill="1" applyBorder="1" applyAlignment="1" applyProtection="1">
      <alignment horizontal="center" vertical="center"/>
      <protection locked="0"/>
    </xf>
    <xf numFmtId="49" fontId="42" fillId="6" borderId="84" xfId="15" applyNumberFormat="1" applyFont="1" applyFill="1" applyBorder="1" applyAlignment="1" applyProtection="1">
      <alignment horizontal="center" vertical="center"/>
      <protection locked="0"/>
    </xf>
    <xf numFmtId="49" fontId="42" fillId="6" borderId="86" xfId="15" applyNumberFormat="1" applyFont="1" applyFill="1" applyBorder="1" applyAlignment="1" applyProtection="1">
      <alignment horizontal="center" vertical="center"/>
      <protection locked="0"/>
    </xf>
    <xf numFmtId="0" fontId="40" fillId="6" borderId="83" xfId="15" applyNumberFormat="1" applyFont="1" applyFill="1" applyBorder="1" applyAlignment="1" applyProtection="1">
      <alignment horizontal="center" vertical="center"/>
      <protection locked="0"/>
    </xf>
    <xf numFmtId="0" fontId="40" fillId="6" borderId="84" xfId="15" applyNumberFormat="1" applyFont="1" applyFill="1" applyBorder="1" applyAlignment="1" applyProtection="1">
      <alignment horizontal="center" vertical="center"/>
      <protection locked="0"/>
    </xf>
    <xf numFmtId="49" fontId="40" fillId="6" borderId="84" xfId="15" applyNumberFormat="1" applyFont="1" applyFill="1" applyBorder="1" applyAlignment="1" applyProtection="1">
      <alignment horizontal="right" vertical="center"/>
      <protection locked="0"/>
    </xf>
    <xf numFmtId="49" fontId="40" fillId="6" borderId="86" xfId="15" applyNumberFormat="1" applyFont="1" applyFill="1" applyBorder="1" applyAlignment="1" applyProtection="1">
      <alignment horizontal="right" vertical="center"/>
      <protection locked="0"/>
    </xf>
    <xf numFmtId="49" fontId="42" fillId="6" borderId="185" xfId="15" applyNumberFormat="1" applyFont="1" applyFill="1" applyBorder="1" applyAlignment="1" applyProtection="1">
      <alignment horizontal="center" vertical="center"/>
      <protection locked="0"/>
    </xf>
    <xf numFmtId="49" fontId="42" fillId="6" borderId="153" xfId="15" applyNumberFormat="1" applyFont="1" applyFill="1" applyBorder="1" applyAlignment="1" applyProtection="1">
      <alignment horizontal="center" vertical="center"/>
      <protection locked="0"/>
    </xf>
    <xf numFmtId="49" fontId="42" fillId="6" borderId="154" xfId="15" applyNumberFormat="1" applyFont="1" applyFill="1" applyBorder="1" applyAlignment="1" applyProtection="1">
      <alignment horizontal="center" vertical="center"/>
      <protection locked="0"/>
    </xf>
    <xf numFmtId="0" fontId="40" fillId="6" borderId="185" xfId="15" applyNumberFormat="1" applyFont="1" applyFill="1" applyBorder="1" applyAlignment="1" applyProtection="1">
      <alignment horizontal="center" vertical="center"/>
      <protection locked="0"/>
    </xf>
    <xf numFmtId="0" fontId="40" fillId="6" borderId="153" xfId="15" applyNumberFormat="1" applyFont="1" applyFill="1" applyBorder="1" applyAlignment="1" applyProtection="1">
      <alignment horizontal="center" vertical="center"/>
      <protection locked="0"/>
    </xf>
    <xf numFmtId="0" fontId="40" fillId="6" borderId="154" xfId="15" applyNumberFormat="1" applyFont="1" applyFill="1" applyBorder="1" applyAlignment="1" applyProtection="1">
      <alignment horizontal="center" vertical="center"/>
      <protection locked="0"/>
    </xf>
    <xf numFmtId="49" fontId="42" fillId="6" borderId="155" xfId="15" applyNumberFormat="1" applyFont="1" applyFill="1" applyBorder="1" applyAlignment="1" applyProtection="1">
      <alignment horizontal="center" vertical="center" shrinkToFit="1"/>
      <protection locked="0"/>
    </xf>
    <xf numFmtId="49" fontId="42" fillId="6" borderId="156" xfId="15" applyNumberFormat="1" applyFont="1" applyFill="1" applyBorder="1" applyAlignment="1" applyProtection="1">
      <alignment horizontal="center" vertical="center" shrinkToFit="1"/>
      <protection locked="0"/>
    </xf>
    <xf numFmtId="49" fontId="42" fillId="6" borderId="165" xfId="15" applyNumberFormat="1" applyFont="1" applyFill="1" applyBorder="1" applyAlignment="1" applyProtection="1">
      <alignment horizontal="center" vertical="center" shrinkToFit="1"/>
      <protection locked="0"/>
    </xf>
    <xf numFmtId="49" fontId="40" fillId="6" borderId="186" xfId="15" applyNumberFormat="1" applyFont="1" applyFill="1" applyBorder="1" applyAlignment="1" applyProtection="1">
      <alignment horizontal="center" vertical="center" wrapText="1"/>
      <protection locked="0"/>
    </xf>
    <xf numFmtId="49" fontId="40" fillId="6" borderId="40" xfId="15" applyNumberFormat="1" applyFont="1" applyFill="1" applyBorder="1" applyAlignment="1" applyProtection="1">
      <alignment horizontal="center" vertical="center" wrapText="1"/>
      <protection locked="0"/>
    </xf>
    <xf numFmtId="49" fontId="40" fillId="6" borderId="39" xfId="15" applyNumberFormat="1" applyFont="1" applyFill="1" applyBorder="1" applyAlignment="1" applyProtection="1">
      <alignment horizontal="center" vertical="center" wrapText="1"/>
      <protection locked="0"/>
    </xf>
    <xf numFmtId="49" fontId="42" fillId="6" borderId="187" xfId="15" applyNumberFormat="1" applyFont="1" applyFill="1" applyBorder="1" applyAlignment="1" applyProtection="1">
      <alignment horizontal="center" vertical="center" shrinkToFit="1"/>
      <protection locked="0"/>
    </xf>
    <xf numFmtId="49" fontId="42" fillId="6" borderId="51" xfId="15" applyNumberFormat="1" applyFont="1" applyFill="1" applyBorder="1" applyAlignment="1" applyProtection="1">
      <alignment horizontal="center" vertical="center" shrinkToFit="1"/>
      <protection locked="0"/>
    </xf>
    <xf numFmtId="49" fontId="42" fillId="6" borderId="188" xfId="15" applyNumberFormat="1" applyFont="1" applyFill="1" applyBorder="1" applyAlignment="1" applyProtection="1">
      <alignment horizontal="center" vertical="center" shrinkToFit="1"/>
      <protection locked="0"/>
    </xf>
    <xf numFmtId="49" fontId="42" fillId="6" borderId="27" xfId="15" applyNumberFormat="1" applyFont="1" applyFill="1" applyBorder="1" applyAlignment="1" applyProtection="1">
      <alignment horizontal="center" vertical="center" shrinkToFit="1"/>
      <protection locked="0"/>
    </xf>
    <xf numFmtId="49" fontId="42" fillId="6" borderId="13" xfId="15" applyNumberFormat="1" applyFont="1" applyFill="1" applyBorder="1" applyAlignment="1" applyProtection="1">
      <alignment horizontal="center" vertical="center" shrinkToFit="1"/>
      <protection locked="0"/>
    </xf>
    <xf numFmtId="49" fontId="42" fillId="6" borderId="32" xfId="15" applyNumberFormat="1" applyFont="1" applyFill="1" applyBorder="1" applyAlignment="1" applyProtection="1">
      <alignment horizontal="center" vertical="center" shrinkToFit="1"/>
      <protection locked="0"/>
    </xf>
    <xf numFmtId="49" fontId="40" fillId="6" borderId="187" xfId="15" applyNumberFormat="1" applyFont="1" applyFill="1" applyBorder="1" applyAlignment="1" applyProtection="1">
      <alignment horizontal="left" vertical="distributed" wrapText="1" shrinkToFit="1"/>
      <protection locked="0"/>
    </xf>
    <xf numFmtId="49" fontId="40" fillId="6" borderId="51" xfId="15" applyNumberFormat="1" applyFont="1" applyFill="1" applyBorder="1" applyAlignment="1" applyProtection="1">
      <alignment horizontal="left" vertical="distributed" shrinkToFit="1"/>
      <protection locked="0"/>
    </xf>
    <xf numFmtId="49" fontId="40" fillId="6" borderId="188" xfId="15" applyNumberFormat="1" applyFont="1" applyFill="1" applyBorder="1" applyAlignment="1" applyProtection="1">
      <alignment horizontal="left" vertical="distributed" shrinkToFit="1"/>
      <protection locked="0"/>
    </xf>
    <xf numFmtId="49" fontId="44" fillId="6" borderId="189" xfId="15" applyNumberFormat="1" applyFont="1" applyFill="1" applyBorder="1" applyAlignment="1" applyProtection="1">
      <alignment horizontal="left" vertical="distributed" wrapText="1" shrinkToFit="1"/>
      <protection locked="0"/>
    </xf>
    <xf numFmtId="49" fontId="44" fillId="6" borderId="190" xfId="15" applyNumberFormat="1" applyFont="1" applyFill="1" applyBorder="1" applyAlignment="1" applyProtection="1">
      <alignment horizontal="left" vertical="distributed" wrapText="1" shrinkToFit="1"/>
      <protection locked="0"/>
    </xf>
    <xf numFmtId="49" fontId="44" fillId="6" borderId="191" xfId="15" applyNumberFormat="1" applyFont="1" applyFill="1" applyBorder="1" applyAlignment="1" applyProtection="1">
      <alignment horizontal="left" vertical="distributed" wrapText="1" shrinkToFit="1"/>
      <protection locked="0"/>
    </xf>
    <xf numFmtId="0" fontId="79" fillId="6" borderId="0" xfId="0" applyFont="1" applyFill="1" applyBorder="1" applyAlignment="1">
      <alignment horizontal="center" vertical="top"/>
    </xf>
    <xf numFmtId="0" fontId="79" fillId="6" borderId="8" xfId="0" applyFont="1" applyFill="1" applyBorder="1" applyAlignment="1">
      <alignment horizontal="left" vertical="center"/>
    </xf>
    <xf numFmtId="0" fontId="79" fillId="6" borderId="7" xfId="0" applyFont="1" applyFill="1" applyBorder="1" applyAlignment="1">
      <alignment horizontal="left" vertical="center"/>
    </xf>
    <xf numFmtId="0" fontId="79" fillId="6" borderId="6" xfId="0" applyFont="1" applyFill="1" applyBorder="1" applyAlignment="1">
      <alignment horizontal="left" vertical="center"/>
    </xf>
    <xf numFmtId="0" fontId="81" fillId="6" borderId="0" xfId="0" applyFont="1" applyFill="1" applyBorder="1" applyAlignment="1">
      <alignment horizontal="center" vertical="top"/>
    </xf>
    <xf numFmtId="0" fontId="77" fillId="6" borderId="0" xfId="0" applyFont="1" applyFill="1" applyBorder="1" applyAlignment="1">
      <alignment horizontal="center" vertical="center"/>
    </xf>
    <xf numFmtId="0" fontId="79" fillId="6" borderId="0" xfId="0" applyFont="1" applyFill="1" applyBorder="1" applyAlignment="1">
      <alignment horizontal="left" vertical="center"/>
    </xf>
    <xf numFmtId="0" fontId="77" fillId="6" borderId="0" xfId="0" applyFont="1" applyFill="1" applyBorder="1" applyAlignment="1">
      <alignment horizontal="right"/>
    </xf>
    <xf numFmtId="0" fontId="80" fillId="6" borderId="0" xfId="0" applyFont="1" applyFill="1" applyBorder="1" applyAlignment="1">
      <alignment horizontal="left" vertical="center"/>
    </xf>
    <xf numFmtId="0" fontId="80" fillId="6" borderId="13" xfId="0" applyFont="1" applyFill="1" applyBorder="1" applyAlignment="1">
      <alignment horizontal="left" vertical="center"/>
    </xf>
    <xf numFmtId="0" fontId="80" fillId="6" borderId="11" xfId="0" applyFont="1" applyFill="1" applyBorder="1" applyAlignment="1">
      <alignment horizontal="left"/>
    </xf>
    <xf numFmtId="0" fontId="80" fillId="6" borderId="11" xfId="0" applyFont="1" applyFill="1" applyBorder="1" applyAlignment="1">
      <alignment horizontal="center" vertical="center"/>
    </xf>
    <xf numFmtId="0" fontId="80" fillId="6" borderId="13" xfId="0" applyFont="1" applyFill="1" applyBorder="1" applyAlignment="1">
      <alignment horizontal="center" vertical="center"/>
    </xf>
    <xf numFmtId="0" fontId="76" fillId="6" borderId="13" xfId="0" applyFont="1" applyFill="1" applyBorder="1" applyAlignment="1">
      <alignment horizontal="center"/>
    </xf>
    <xf numFmtId="0" fontId="12" fillId="0" borderId="16" xfId="6" applyFont="1" applyBorder="1" applyAlignment="1">
      <alignment horizontal="left" vertical="top"/>
    </xf>
    <xf numFmtId="0" fontId="12" fillId="0" borderId="12" xfId="6" applyFont="1" applyBorder="1" applyAlignment="1">
      <alignment horizontal="left" vertical="top"/>
    </xf>
    <xf numFmtId="0" fontId="84" fillId="0" borderId="0" xfId="6" applyFont="1" applyAlignment="1">
      <alignment horizontal="center"/>
    </xf>
    <xf numFmtId="0" fontId="52" fillId="0" borderId="8" xfId="6" applyFont="1" applyBorder="1" applyAlignment="1">
      <alignment horizontal="center" vertical="center"/>
    </xf>
    <xf numFmtId="0" fontId="52" fillId="0" borderId="6" xfId="6" applyFont="1" applyBorder="1" applyAlignment="1">
      <alignment horizontal="center" vertical="center"/>
    </xf>
    <xf numFmtId="0" fontId="8" fillId="6" borderId="46" xfId="16" applyFont="1" applyFill="1" applyBorder="1" applyAlignment="1">
      <alignment horizontal="center" vertical="center"/>
    </xf>
    <xf numFmtId="0" fontId="8" fillId="6" borderId="38" xfId="16" applyFont="1" applyFill="1" applyBorder="1" applyAlignment="1">
      <alignment horizontal="center" vertical="center"/>
    </xf>
    <xf numFmtId="0" fontId="8" fillId="6" borderId="147" xfId="16" applyFont="1" applyFill="1" applyBorder="1" applyAlignment="1">
      <alignment horizontal="center" vertical="center"/>
    </xf>
    <xf numFmtId="0" fontId="8" fillId="6" borderId="85" xfId="16" applyFont="1" applyFill="1" applyBorder="1" applyAlignment="1">
      <alignment horizontal="distributed" vertical="center" justifyLastLine="1"/>
    </xf>
    <xf numFmtId="0" fontId="8" fillId="6" borderId="45" xfId="16" applyFont="1" applyFill="1" applyBorder="1" applyAlignment="1">
      <alignment horizontal="distributed" vertical="center" justifyLastLine="1"/>
    </xf>
    <xf numFmtId="0" fontId="8" fillId="6" borderId="8" xfId="16" applyFont="1" applyFill="1" applyBorder="1" applyAlignment="1" applyProtection="1">
      <alignment horizontal="center" vertical="center"/>
      <protection locked="0"/>
    </xf>
    <xf numFmtId="0" fontId="8" fillId="6" borderId="7" xfId="16" applyFont="1" applyFill="1" applyBorder="1" applyAlignment="1" applyProtection="1">
      <alignment horizontal="center" vertical="center"/>
      <protection locked="0"/>
    </xf>
    <xf numFmtId="0" fontId="8" fillId="6" borderId="25" xfId="16" applyFont="1" applyFill="1" applyBorder="1" applyAlignment="1" applyProtection="1">
      <alignment horizontal="center" vertical="center"/>
      <protection locked="0"/>
    </xf>
    <xf numFmtId="0" fontId="8" fillId="6" borderId="8" xfId="16" applyFont="1" applyFill="1" applyBorder="1" applyAlignment="1">
      <alignment horizontal="distributed" vertical="center" justifyLastLine="1"/>
    </xf>
    <xf numFmtId="0" fontId="8" fillId="6" borderId="6" xfId="16" applyFont="1" applyFill="1" applyBorder="1" applyAlignment="1">
      <alignment horizontal="distributed" vertical="center" justifyLastLine="1"/>
    </xf>
    <xf numFmtId="0" fontId="8" fillId="6" borderId="90" xfId="16" applyFont="1" applyFill="1" applyBorder="1" applyAlignment="1">
      <alignment horizontal="distributed" vertical="center" justifyLastLine="1"/>
    </xf>
    <xf numFmtId="0" fontId="8" fillId="6" borderId="89" xfId="16" applyFont="1" applyFill="1" applyBorder="1" applyAlignment="1">
      <alignment horizontal="distributed" vertical="center" justifyLastLine="1"/>
    </xf>
    <xf numFmtId="0" fontId="8" fillId="6" borderId="90" xfId="16" applyFont="1" applyFill="1" applyBorder="1" applyAlignment="1">
      <alignment horizontal="center" vertical="center" justifyLastLine="1"/>
    </xf>
    <xf numFmtId="0" fontId="8" fillId="6" borderId="89" xfId="16" applyFont="1" applyFill="1" applyBorder="1" applyAlignment="1">
      <alignment horizontal="center" vertical="center" justifyLastLine="1"/>
    </xf>
    <xf numFmtId="0" fontId="8" fillId="6" borderId="92" xfId="16" applyFont="1" applyFill="1" applyBorder="1" applyAlignment="1">
      <alignment horizontal="center" vertical="center"/>
    </xf>
    <xf numFmtId="0" fontId="8" fillId="6" borderId="28" xfId="16" applyFont="1" applyFill="1" applyBorder="1" applyAlignment="1">
      <alignment horizontal="center" vertical="center"/>
    </xf>
    <xf numFmtId="0" fontId="8" fillId="6" borderId="94" xfId="16" applyFont="1" applyFill="1" applyBorder="1" applyAlignment="1">
      <alignment horizontal="center" vertical="center"/>
    </xf>
    <xf numFmtId="0" fontId="8" fillId="6" borderId="17" xfId="16" applyFont="1" applyFill="1" applyBorder="1" applyAlignment="1">
      <alignment horizontal="distributed" vertical="center" justifyLastLine="1"/>
    </xf>
    <xf numFmtId="0" fontId="8" fillId="6" borderId="10" xfId="16" applyFont="1" applyFill="1" applyBorder="1" applyAlignment="1">
      <alignment horizontal="distributed" vertical="center" justifyLastLine="1"/>
    </xf>
    <xf numFmtId="0" fontId="8" fillId="6" borderId="13" xfId="16" applyFont="1" applyFill="1" applyBorder="1" applyAlignment="1">
      <alignment wrapText="1"/>
    </xf>
    <xf numFmtId="0" fontId="5" fillId="6" borderId="7" xfId="16" applyFont="1" applyFill="1" applyBorder="1" applyAlignment="1">
      <alignment wrapText="1"/>
    </xf>
    <xf numFmtId="0" fontId="8" fillId="6" borderId="85" xfId="16" applyFont="1" applyFill="1" applyBorder="1" applyAlignment="1" applyProtection="1">
      <alignment horizontal="center" vertical="center"/>
      <protection locked="0"/>
    </xf>
    <xf numFmtId="0" fontId="8" fillId="6" borderId="84" xfId="16" applyFont="1" applyFill="1" applyBorder="1" applyAlignment="1" applyProtection="1">
      <alignment horizontal="center" vertical="center"/>
      <protection locked="0"/>
    </xf>
    <xf numFmtId="0" fontId="8" fillId="6" borderId="86" xfId="16" applyFont="1" applyFill="1" applyBorder="1" applyAlignment="1" applyProtection="1">
      <alignment horizontal="center" vertical="center"/>
      <protection locked="0"/>
    </xf>
    <xf numFmtId="0" fontId="8" fillId="6" borderId="17" xfId="16" applyFont="1" applyFill="1" applyBorder="1" applyAlignment="1">
      <alignment horizontal="center" vertical="center" justifyLastLine="1"/>
    </xf>
    <xf numFmtId="0" fontId="8" fillId="6" borderId="10" xfId="16" applyFont="1" applyFill="1" applyBorder="1" applyAlignment="1">
      <alignment horizontal="center" vertical="center" justifyLastLine="1"/>
    </xf>
    <xf numFmtId="0" fontId="8" fillId="6" borderId="17" xfId="16" applyFont="1" applyFill="1" applyBorder="1" applyAlignment="1" applyProtection="1">
      <alignment horizontal="center" vertical="center"/>
      <protection locked="0"/>
    </xf>
    <xf numFmtId="0" fontId="8" fillId="6" borderId="11" xfId="16" applyFont="1" applyFill="1" applyBorder="1" applyAlignment="1" applyProtection="1">
      <alignment horizontal="center" vertical="center"/>
      <protection locked="0"/>
    </xf>
    <xf numFmtId="0" fontId="8" fillId="6" borderId="30" xfId="16" applyFont="1" applyFill="1" applyBorder="1" applyAlignment="1" applyProtection="1">
      <alignment horizontal="center" vertical="center"/>
      <protection locked="0"/>
    </xf>
    <xf numFmtId="0" fontId="12" fillId="6" borderId="142" xfId="17" applyFont="1" applyFill="1" applyBorder="1" applyAlignment="1">
      <alignment horizontal="center"/>
    </xf>
    <xf numFmtId="0" fontId="12" fillId="6" borderId="98" xfId="17" applyFont="1" applyFill="1" applyBorder="1" applyAlignment="1">
      <alignment horizontal="center"/>
    </xf>
    <xf numFmtId="0" fontId="12" fillId="6" borderId="146" xfId="17" applyFont="1" applyFill="1" applyBorder="1" applyAlignment="1">
      <alignment horizontal="center"/>
    </xf>
    <xf numFmtId="0" fontId="94" fillId="6" borderId="46" xfId="18" applyFont="1" applyFill="1" applyBorder="1" applyAlignment="1">
      <alignment horizontal="center" vertical="center"/>
    </xf>
    <xf numFmtId="0" fontId="94" fillId="6" borderId="38" xfId="18" applyFont="1" applyFill="1" applyBorder="1" applyAlignment="1">
      <alignment horizontal="center" vertical="center"/>
    </xf>
    <xf numFmtId="0" fontId="94" fillId="6" borderId="147" xfId="18" applyFont="1" applyFill="1" applyBorder="1" applyAlignment="1">
      <alignment horizontal="center" vertical="center"/>
    </xf>
    <xf numFmtId="0" fontId="20" fillId="6" borderId="53" xfId="18" applyFont="1" applyFill="1" applyBorder="1" applyAlignment="1">
      <alignment horizontal="left" vertical="center" wrapText="1"/>
    </xf>
    <xf numFmtId="0" fontId="20" fillId="6" borderId="52" xfId="18" applyFont="1" applyFill="1" applyBorder="1" applyAlignment="1">
      <alignment horizontal="left" vertical="center" wrapText="1"/>
    </xf>
    <xf numFmtId="0" fontId="20" fillId="6" borderId="93" xfId="18" applyFont="1" applyFill="1" applyBorder="1" applyAlignment="1">
      <alignment horizontal="left" vertical="center" wrapText="1"/>
    </xf>
    <xf numFmtId="0" fontId="20" fillId="6" borderId="16" xfId="18" applyFont="1" applyFill="1" applyBorder="1" applyAlignment="1">
      <alignment horizontal="left" vertical="center" wrapText="1"/>
    </xf>
    <xf numFmtId="0" fontId="20" fillId="6" borderId="0" xfId="18" applyFont="1" applyFill="1" applyBorder="1" applyAlignment="1">
      <alignment horizontal="left" vertical="center" wrapText="1"/>
    </xf>
    <xf numFmtId="0" fontId="20" fillId="6" borderId="12" xfId="18" applyFont="1" applyFill="1" applyBorder="1" applyAlignment="1">
      <alignment horizontal="left" vertical="center" wrapText="1"/>
    </xf>
    <xf numFmtId="0" fontId="20" fillId="6" borderId="61" xfId="18" applyFont="1" applyFill="1" applyBorder="1" applyAlignment="1">
      <alignment horizontal="left" vertical="center" wrapText="1"/>
    </xf>
    <xf numFmtId="0" fontId="20" fillId="6" borderId="47" xfId="18" applyFont="1" applyFill="1" applyBorder="1" applyAlignment="1">
      <alignment horizontal="left" vertical="center" wrapText="1"/>
    </xf>
    <xf numFmtId="0" fontId="20" fillId="6" borderId="95" xfId="18" applyFont="1" applyFill="1" applyBorder="1" applyAlignment="1">
      <alignment horizontal="left" vertical="center" wrapText="1"/>
    </xf>
    <xf numFmtId="0" fontId="96" fillId="6" borderId="0" xfId="18" applyFont="1" applyFill="1" applyBorder="1" applyAlignment="1">
      <alignment horizontal="left" vertical="center"/>
    </xf>
    <xf numFmtId="0" fontId="103" fillId="6" borderId="47" xfId="18" applyFont="1" applyFill="1" applyBorder="1" applyAlignment="1">
      <alignment horizontal="right" vertical="center"/>
    </xf>
    <xf numFmtId="0" fontId="103" fillId="6" borderId="62" xfId="18" applyFont="1" applyFill="1" applyBorder="1" applyAlignment="1">
      <alignment horizontal="right" vertical="center"/>
    </xf>
    <xf numFmtId="0" fontId="112" fillId="6" borderId="0" xfId="18" applyFont="1" applyFill="1" applyAlignment="1">
      <alignment horizontal="center" vertical="center"/>
    </xf>
    <xf numFmtId="0" fontId="98" fillId="6" borderId="0" xfId="18" applyFont="1" applyFill="1" applyBorder="1" applyAlignment="1">
      <alignment horizontal="right" vertical="center"/>
    </xf>
    <xf numFmtId="0" fontId="103" fillId="6" borderId="0" xfId="18" applyFont="1" applyFill="1" applyBorder="1" applyAlignment="1">
      <alignment horizontal="right" vertical="center"/>
    </xf>
    <xf numFmtId="0" fontId="103" fillId="6" borderId="33" xfId="18" applyFont="1" applyFill="1" applyBorder="1" applyAlignment="1">
      <alignment horizontal="right" vertical="center"/>
    </xf>
    <xf numFmtId="0" fontId="20" fillId="6" borderId="0" xfId="18" applyFont="1" applyFill="1" applyBorder="1" applyAlignment="1">
      <alignment vertical="center" wrapText="1"/>
    </xf>
    <xf numFmtId="0" fontId="20" fillId="6" borderId="33" xfId="18" applyFont="1" applyFill="1" applyBorder="1" applyAlignment="1">
      <alignment vertical="center" wrapText="1"/>
    </xf>
    <xf numFmtId="0" fontId="97" fillId="6" borderId="0" xfId="18" applyFont="1" applyFill="1" applyBorder="1" applyAlignment="1">
      <alignment horizontal="right" vertical="center"/>
    </xf>
    <xf numFmtId="0" fontId="97" fillId="6" borderId="33" xfId="18" applyFont="1" applyFill="1" applyBorder="1" applyAlignment="1">
      <alignment horizontal="right" vertical="center"/>
    </xf>
    <xf numFmtId="0" fontId="20" fillId="6" borderId="85" xfId="18" applyFont="1" applyFill="1" applyBorder="1" applyAlignment="1">
      <alignment horizontal="center" vertical="center"/>
    </xf>
    <xf numFmtId="0" fontId="20" fillId="6" borderId="84" xfId="18" applyFont="1" applyFill="1" applyBorder="1" applyAlignment="1">
      <alignment horizontal="center" vertical="center"/>
    </xf>
    <xf numFmtId="0" fontId="20" fillId="6" borderId="86" xfId="18" applyFont="1" applyFill="1" applyBorder="1" applyAlignment="1">
      <alignment horizontal="center" vertical="center"/>
    </xf>
    <xf numFmtId="0" fontId="20" fillId="6" borderId="16" xfId="18" applyFont="1" applyFill="1" applyBorder="1" applyAlignment="1">
      <alignment horizontal="left" vertical="center"/>
    </xf>
    <xf numFmtId="0" fontId="20" fillId="6" borderId="0" xfId="18" applyFont="1" applyFill="1" applyBorder="1" applyAlignment="1">
      <alignment horizontal="left" vertical="center"/>
    </xf>
    <xf numFmtId="0" fontId="20" fillId="6" borderId="33" xfId="18" applyFont="1" applyFill="1" applyBorder="1" applyAlignment="1">
      <alignment horizontal="left" vertical="center"/>
    </xf>
    <xf numFmtId="0" fontId="20" fillId="6" borderId="12" xfId="18" applyFont="1" applyFill="1" applyBorder="1" applyAlignment="1">
      <alignment vertical="center" wrapText="1"/>
    </xf>
    <xf numFmtId="0" fontId="20" fillId="6" borderId="13" xfId="18" applyFont="1" applyFill="1" applyBorder="1" applyAlignment="1">
      <alignment vertical="center" wrapText="1"/>
    </xf>
    <xf numFmtId="0" fontId="20" fillId="6" borderId="15" xfId="18" applyFont="1" applyFill="1" applyBorder="1" applyAlignment="1">
      <alignment vertical="center" wrapText="1"/>
    </xf>
    <xf numFmtId="0" fontId="20" fillId="6" borderId="16" xfId="18" applyFont="1" applyFill="1" applyBorder="1" applyAlignment="1">
      <alignment horizontal="center" vertical="center"/>
    </xf>
    <xf numFmtId="0" fontId="20" fillId="6" borderId="0" xfId="18" applyFont="1" applyFill="1" applyBorder="1" applyAlignment="1">
      <alignment horizontal="center" vertical="center"/>
    </xf>
    <xf numFmtId="0" fontId="20" fillId="6" borderId="33" xfId="18" applyFont="1" applyFill="1" applyBorder="1" applyAlignment="1">
      <alignment horizontal="center" vertical="center"/>
    </xf>
    <xf numFmtId="0" fontId="97" fillId="6" borderId="13" xfId="18" applyFont="1" applyFill="1" applyBorder="1" applyAlignment="1">
      <alignment horizontal="right" vertical="center"/>
    </xf>
    <xf numFmtId="0" fontId="97" fillId="6" borderId="32" xfId="18" applyFont="1" applyFill="1" applyBorder="1" applyAlignment="1">
      <alignment horizontal="right" vertical="center"/>
    </xf>
    <xf numFmtId="0" fontId="20" fillId="6" borderId="17" xfId="18" applyFont="1" applyFill="1" applyBorder="1" applyAlignment="1">
      <alignment horizontal="center" vertical="center"/>
    </xf>
    <xf numFmtId="0" fontId="20" fillId="6" borderId="11" xfId="18" applyFont="1" applyFill="1" applyBorder="1" applyAlignment="1">
      <alignment horizontal="center" vertical="center"/>
    </xf>
    <xf numFmtId="0" fontId="20" fillId="6" borderId="30" xfId="18" applyFont="1" applyFill="1" applyBorder="1" applyAlignment="1">
      <alignment horizontal="center" vertical="center"/>
    </xf>
    <xf numFmtId="0" fontId="20" fillId="6" borderId="17" xfId="18" applyFont="1" applyFill="1" applyBorder="1" applyAlignment="1">
      <alignment horizontal="right" vertical="center"/>
    </xf>
    <xf numFmtId="0" fontId="20" fillId="6" borderId="11" xfId="18" applyFont="1" applyFill="1" applyBorder="1" applyAlignment="1">
      <alignment horizontal="right" vertical="center"/>
    </xf>
    <xf numFmtId="0" fontId="20" fillId="6" borderId="14" xfId="18" applyFont="1" applyFill="1" applyBorder="1" applyAlignment="1">
      <alignment horizontal="right" vertical="center"/>
    </xf>
    <xf numFmtId="0" fontId="20" fillId="6" borderId="13" xfId="18" applyFont="1" applyFill="1" applyBorder="1" applyAlignment="1">
      <alignment horizontal="right" vertical="center"/>
    </xf>
    <xf numFmtId="0" fontId="20" fillId="6" borderId="11" xfId="18" applyFont="1" applyFill="1" applyBorder="1" applyAlignment="1">
      <alignment horizontal="left" vertical="center" wrapText="1"/>
    </xf>
    <xf numFmtId="0" fontId="20" fillId="6" borderId="10" xfId="18" applyFont="1" applyFill="1" applyBorder="1" applyAlignment="1">
      <alignment horizontal="left" vertical="center" wrapText="1"/>
    </xf>
    <xf numFmtId="0" fontId="20" fillId="6" borderId="13" xfId="18" applyFont="1" applyFill="1" applyBorder="1" applyAlignment="1">
      <alignment horizontal="left" vertical="center" wrapText="1"/>
    </xf>
    <xf numFmtId="0" fontId="20" fillId="6" borderId="15" xfId="18" applyFont="1" applyFill="1" applyBorder="1" applyAlignment="1">
      <alignment horizontal="left" vertical="center" wrapText="1"/>
    </xf>
    <xf numFmtId="0" fontId="95" fillId="6" borderId="85" xfId="18" applyFont="1" applyFill="1" applyBorder="1" applyAlignment="1">
      <alignment horizontal="center" vertical="center"/>
    </xf>
    <xf numFmtId="0" fontId="95" fillId="6" borderId="84" xfId="18" applyFont="1" applyFill="1" applyBorder="1" applyAlignment="1">
      <alignment horizontal="center" vertical="center"/>
    </xf>
    <xf numFmtId="0" fontId="95" fillId="6" borderId="45" xfId="18" applyFont="1" applyFill="1" applyBorder="1" applyAlignment="1">
      <alignment horizontal="center" vertical="center"/>
    </xf>
    <xf numFmtId="0" fontId="95" fillId="6" borderId="86" xfId="18" applyFont="1" applyFill="1" applyBorder="1" applyAlignment="1">
      <alignment horizontal="center" vertical="center"/>
    </xf>
    <xf numFmtId="0" fontId="20" fillId="6" borderId="2" xfId="18" applyFont="1" applyFill="1" applyBorder="1" applyAlignment="1">
      <alignment horizontal="center" vertical="center"/>
    </xf>
    <xf numFmtId="0" fontId="95" fillId="6" borderId="53" xfId="18" applyFont="1" applyFill="1" applyBorder="1" applyAlignment="1">
      <alignment horizontal="left" vertical="center" wrapText="1"/>
    </xf>
    <xf numFmtId="0" fontId="95" fillId="6" borderId="52" xfId="18" applyFont="1" applyFill="1" applyBorder="1" applyAlignment="1">
      <alignment horizontal="left" vertical="center" wrapText="1"/>
    </xf>
    <xf numFmtId="0" fontId="95" fillId="6" borderId="93" xfId="18" applyFont="1" applyFill="1" applyBorder="1" applyAlignment="1">
      <alignment horizontal="left" vertical="center" wrapText="1"/>
    </xf>
    <xf numFmtId="0" fontId="95" fillId="6" borderId="61" xfId="18" applyFont="1" applyFill="1" applyBorder="1" applyAlignment="1">
      <alignment horizontal="left" vertical="center" wrapText="1"/>
    </xf>
    <xf numFmtId="0" fontId="95" fillId="6" borderId="47" xfId="18" applyFont="1" applyFill="1" applyBorder="1" applyAlignment="1">
      <alignment horizontal="left" vertical="center" wrapText="1"/>
    </xf>
    <xf numFmtId="0" fontId="95" fillId="6" borderId="95" xfId="18" applyFont="1" applyFill="1" applyBorder="1" applyAlignment="1">
      <alignment horizontal="left" vertical="center" wrapText="1"/>
    </xf>
    <xf numFmtId="0" fontId="20" fillId="6" borderId="61" xfId="18" applyFont="1" applyFill="1" applyBorder="1" applyAlignment="1">
      <alignment horizontal="center" vertical="center"/>
    </xf>
    <xf numFmtId="0" fontId="20" fillId="6" borderId="47" xfId="18" applyFont="1" applyFill="1" applyBorder="1" applyAlignment="1">
      <alignment horizontal="center" vertical="center"/>
    </xf>
    <xf numFmtId="0" fontId="20" fillId="6" borderId="95" xfId="18" applyFont="1" applyFill="1" applyBorder="1" applyAlignment="1">
      <alignment horizontal="center" vertical="center"/>
    </xf>
    <xf numFmtId="0" fontId="20" fillId="6" borderId="90" xfId="18" applyFont="1" applyFill="1" applyBorder="1" applyAlignment="1">
      <alignment vertical="center" wrapText="1"/>
    </xf>
    <xf numFmtId="0" fontId="20" fillId="6" borderId="88" xfId="18" applyFont="1" applyFill="1" applyBorder="1" applyAlignment="1">
      <alignment vertical="center" wrapText="1"/>
    </xf>
    <xf numFmtId="0" fontId="20" fillId="6" borderId="89" xfId="18" applyFont="1" applyFill="1" applyBorder="1" applyAlignment="1">
      <alignment vertical="center" wrapText="1"/>
    </xf>
    <xf numFmtId="0" fontId="20" fillId="6" borderId="90" xfId="18" applyFont="1" applyFill="1" applyBorder="1" applyAlignment="1">
      <alignment horizontal="center" vertical="center" shrinkToFit="1"/>
    </xf>
    <xf numFmtId="0" fontId="20" fillId="6" borderId="88" xfId="18" applyFont="1" applyFill="1" applyBorder="1" applyAlignment="1">
      <alignment horizontal="center" vertical="center" shrinkToFit="1"/>
    </xf>
    <xf numFmtId="0" fontId="20" fillId="6" borderId="91" xfId="18" applyFont="1" applyFill="1" applyBorder="1" applyAlignment="1">
      <alignment horizontal="center" vertical="center" shrinkToFit="1"/>
    </xf>
    <xf numFmtId="0" fontId="20" fillId="6" borderId="8" xfId="18" applyFont="1" applyFill="1" applyBorder="1" applyAlignment="1">
      <alignment horizontal="center" vertical="center"/>
    </xf>
    <xf numFmtId="0" fontId="20" fillId="6" borderId="7" xfId="18" applyFont="1" applyFill="1" applyBorder="1" applyAlignment="1">
      <alignment horizontal="center" vertical="center"/>
    </xf>
    <xf numFmtId="0" fontId="20" fillId="6" borderId="6" xfId="18" applyFont="1" applyFill="1" applyBorder="1" applyAlignment="1">
      <alignment horizontal="center" vertical="center"/>
    </xf>
    <xf numFmtId="0" fontId="93" fillId="6" borderId="8" xfId="18" applyFont="1" applyFill="1" applyBorder="1" applyAlignment="1">
      <alignment horizontal="center" vertical="center"/>
    </xf>
    <xf numFmtId="0" fontId="93" fillId="6" borderId="7" xfId="18" applyFont="1" applyFill="1" applyBorder="1" applyAlignment="1">
      <alignment horizontal="center" vertical="center"/>
    </xf>
    <xf numFmtId="0" fontId="93" fillId="6" borderId="25" xfId="18" applyFont="1" applyFill="1" applyBorder="1" applyAlignment="1">
      <alignment horizontal="center" vertical="center"/>
    </xf>
    <xf numFmtId="0" fontId="20" fillId="6" borderId="90" xfId="18" applyFont="1" applyFill="1" applyBorder="1" applyAlignment="1">
      <alignment horizontal="center" vertical="center"/>
    </xf>
    <xf numFmtId="0" fontId="20" fillId="6" borderId="88" xfId="18" applyFont="1" applyFill="1" applyBorder="1" applyAlignment="1">
      <alignment horizontal="center" vertical="center"/>
    </xf>
    <xf numFmtId="0" fontId="20" fillId="6" borderId="89" xfId="18" applyFont="1" applyFill="1" applyBorder="1" applyAlignment="1">
      <alignment horizontal="center" vertical="center"/>
    </xf>
    <xf numFmtId="0" fontId="93" fillId="6" borderId="90" xfId="18" applyFont="1" applyFill="1" applyBorder="1" applyAlignment="1">
      <alignment horizontal="center" vertical="center"/>
    </xf>
    <xf numFmtId="0" fontId="93" fillId="6" borderId="88" xfId="18" applyFont="1" applyFill="1" applyBorder="1" applyAlignment="1">
      <alignment horizontal="center" vertical="center"/>
    </xf>
    <xf numFmtId="0" fontId="93" fillId="6" borderId="91" xfId="18" applyFont="1" applyFill="1" applyBorder="1" applyAlignment="1">
      <alignment horizontal="center" vertical="center"/>
    </xf>
    <xf numFmtId="0" fontId="20" fillId="6" borderId="0" xfId="18" applyFont="1" applyFill="1" applyAlignment="1">
      <alignment horizontal="center" vertical="center"/>
    </xf>
    <xf numFmtId="0" fontId="86" fillId="6" borderId="0" xfId="18" applyFont="1" applyFill="1" applyAlignment="1">
      <alignment horizontal="center" vertical="center"/>
    </xf>
    <xf numFmtId="0" fontId="92" fillId="6" borderId="46" xfId="18" applyFont="1" applyFill="1" applyBorder="1" applyAlignment="1">
      <alignment horizontal="center" vertical="center" textRotation="255" wrapText="1"/>
    </xf>
    <xf numFmtId="0" fontId="92" fillId="6" borderId="38" xfId="18" applyFont="1" applyFill="1" applyBorder="1" applyAlignment="1">
      <alignment vertical="center" textRotation="255"/>
    </xf>
    <xf numFmtId="0" fontId="92" fillId="6" borderId="147" xfId="18" applyFont="1" applyFill="1" applyBorder="1" applyAlignment="1">
      <alignment vertical="center" textRotation="255"/>
    </xf>
    <xf numFmtId="0" fontId="20" fillId="6" borderId="45" xfId="18" applyFont="1" applyFill="1" applyBorder="1" applyAlignment="1">
      <alignment horizontal="center" vertical="center"/>
    </xf>
    <xf numFmtId="0" fontId="93" fillId="6" borderId="85" xfId="18" applyFont="1" applyFill="1" applyBorder="1" applyAlignment="1">
      <alignment horizontal="center" vertical="center"/>
    </xf>
    <xf numFmtId="0" fontId="93" fillId="6" borderId="84" xfId="18" applyFont="1" applyFill="1" applyBorder="1" applyAlignment="1">
      <alignment horizontal="center" vertical="center"/>
    </xf>
    <xf numFmtId="0" fontId="93" fillId="6" borderId="86" xfId="18" applyFont="1" applyFill="1" applyBorder="1" applyAlignment="1">
      <alignment horizontal="center" vertical="center"/>
    </xf>
    <xf numFmtId="0" fontId="87" fillId="6" borderId="46" xfId="18" applyFont="1" applyFill="1" applyBorder="1" applyAlignment="1">
      <alignment vertical="center" textRotation="255" wrapText="1"/>
    </xf>
    <xf numFmtId="0" fontId="87" fillId="6" borderId="38" xfId="18" applyFont="1" applyFill="1" applyBorder="1" applyAlignment="1">
      <alignment vertical="center" textRotation="255"/>
    </xf>
    <xf numFmtId="0" fontId="87" fillId="6" borderId="147" xfId="18" applyFont="1" applyFill="1" applyBorder="1" applyAlignment="1">
      <alignment vertical="center" textRotation="255"/>
    </xf>
    <xf numFmtId="0" fontId="93" fillId="6" borderId="85" xfId="18" applyFont="1" applyFill="1" applyBorder="1" applyAlignment="1">
      <alignment horizontal="center" vertical="center" shrinkToFit="1"/>
    </xf>
    <xf numFmtId="0" fontId="93" fillId="6" borderId="84" xfId="18" applyFont="1" applyFill="1" applyBorder="1" applyAlignment="1">
      <alignment horizontal="center" vertical="center" shrinkToFit="1"/>
    </xf>
    <xf numFmtId="0" fontId="93" fillId="6" borderId="45" xfId="18" applyFont="1" applyFill="1" applyBorder="1" applyAlignment="1">
      <alignment horizontal="center" vertical="center" shrinkToFit="1"/>
    </xf>
    <xf numFmtId="0" fontId="20" fillId="6" borderId="85" xfId="18" applyFont="1" applyFill="1" applyBorder="1" applyAlignment="1">
      <alignment horizontal="center" vertical="center" wrapText="1"/>
    </xf>
    <xf numFmtId="0" fontId="20" fillId="6" borderId="45" xfId="18" applyFont="1" applyFill="1" applyBorder="1" applyAlignment="1">
      <alignment horizontal="center" vertical="center" wrapText="1"/>
    </xf>
    <xf numFmtId="0" fontId="93" fillId="6" borderId="8" xfId="18" applyFont="1" applyFill="1" applyBorder="1" applyAlignment="1">
      <alignment horizontal="left" vertical="center" wrapText="1"/>
    </xf>
    <xf numFmtId="0" fontId="93" fillId="6" borderId="7" xfId="18" applyFont="1" applyFill="1" applyBorder="1" applyAlignment="1">
      <alignment horizontal="left" vertical="center" wrapText="1"/>
    </xf>
    <xf numFmtId="0" fontId="93" fillId="6" borderId="25" xfId="18" applyFont="1" applyFill="1" applyBorder="1" applyAlignment="1">
      <alignment horizontal="left" vertical="center" wrapText="1"/>
    </xf>
    <xf numFmtId="180" fontId="5" fillId="6" borderId="8" xfId="20" applyNumberFormat="1" applyFont="1" applyFill="1" applyBorder="1" applyAlignment="1">
      <alignment horizontal="center"/>
    </xf>
    <xf numFmtId="180" fontId="5" fillId="6" borderId="7" xfId="20" applyNumberFormat="1" applyFont="1" applyFill="1" applyBorder="1" applyAlignment="1">
      <alignment horizontal="center"/>
    </xf>
    <xf numFmtId="180" fontId="5" fillId="6" borderId="6" xfId="20" applyNumberFormat="1" applyFont="1" applyFill="1" applyBorder="1" applyAlignment="1">
      <alignment horizontal="center"/>
    </xf>
    <xf numFmtId="0" fontId="5" fillId="6" borderId="8" xfId="20" applyFont="1" applyFill="1" applyBorder="1" applyAlignment="1">
      <alignment horizontal="left"/>
    </xf>
    <xf numFmtId="0" fontId="5" fillId="6" borderId="7" xfId="20" applyFont="1" applyFill="1" applyBorder="1" applyAlignment="1">
      <alignment horizontal="left"/>
    </xf>
    <xf numFmtId="0" fontId="5" fillId="6" borderId="6" xfId="20" applyFont="1" applyFill="1" applyBorder="1" applyAlignment="1">
      <alignment horizontal="left"/>
    </xf>
    <xf numFmtId="0" fontId="5" fillId="6" borderId="17" xfId="20" applyFont="1" applyFill="1" applyBorder="1" applyAlignment="1">
      <alignment horizontal="left" vertical="center" wrapText="1"/>
    </xf>
    <xf numFmtId="0" fontId="5" fillId="6" borderId="10" xfId="20" applyFont="1" applyFill="1" applyBorder="1" applyAlignment="1">
      <alignment horizontal="left" vertical="center" wrapText="1"/>
    </xf>
    <xf numFmtId="0" fontId="5" fillId="6" borderId="16" xfId="20" applyFont="1" applyFill="1" applyBorder="1" applyAlignment="1">
      <alignment horizontal="left" vertical="center" wrapText="1"/>
    </xf>
    <xf numFmtId="0" fontId="5" fillId="6" borderId="12" xfId="20" applyFont="1" applyFill="1" applyBorder="1" applyAlignment="1">
      <alignment horizontal="left" vertical="center" wrapText="1"/>
    </xf>
    <xf numFmtId="0" fontId="5" fillId="6" borderId="14" xfId="20" applyFont="1" applyFill="1" applyBorder="1" applyAlignment="1">
      <alignment horizontal="left" vertical="center" wrapText="1"/>
    </xf>
    <xf numFmtId="0" fontId="5" fillId="6" borderId="15" xfId="20" applyFont="1" applyFill="1" applyBorder="1" applyAlignment="1">
      <alignment horizontal="left" vertical="center" wrapText="1"/>
    </xf>
    <xf numFmtId="0" fontId="5" fillId="6" borderId="17" xfId="20" applyFont="1" applyFill="1" applyBorder="1" applyAlignment="1">
      <alignment vertical="top"/>
    </xf>
    <xf numFmtId="0" fontId="5" fillId="6" borderId="11" xfId="20" applyFont="1" applyFill="1" applyBorder="1" applyAlignment="1">
      <alignment vertical="top"/>
    </xf>
    <xf numFmtId="0" fontId="5" fillId="6" borderId="10" xfId="20" applyFont="1" applyFill="1" applyBorder="1" applyAlignment="1">
      <alignment vertical="top"/>
    </xf>
    <xf numFmtId="0" fontId="5" fillId="6" borderId="14" xfId="20" applyFont="1" applyFill="1" applyBorder="1" applyAlignment="1">
      <alignment vertical="top"/>
    </xf>
    <xf numFmtId="0" fontId="5" fillId="6" borderId="13" xfId="20" applyFont="1" applyFill="1" applyBorder="1" applyAlignment="1">
      <alignment vertical="top"/>
    </xf>
    <xf numFmtId="0" fontId="5" fillId="6" borderId="15" xfId="20" applyFont="1" applyFill="1" applyBorder="1" applyAlignment="1">
      <alignment vertical="top"/>
    </xf>
    <xf numFmtId="0" fontId="5" fillId="6" borderId="17" xfId="20" applyFont="1" applyFill="1" applyBorder="1" applyAlignment="1">
      <alignment vertical="center"/>
    </xf>
    <xf numFmtId="0" fontId="5" fillId="6" borderId="11" xfId="20" applyFont="1" applyFill="1" applyBorder="1" applyAlignment="1">
      <alignment vertical="center"/>
    </xf>
    <xf numFmtId="0" fontId="5" fillId="6" borderId="10" xfId="20" applyFont="1" applyFill="1" applyBorder="1" applyAlignment="1">
      <alignment vertical="center"/>
    </xf>
    <xf numFmtId="0" fontId="5" fillId="6" borderId="14" xfId="20" applyFont="1" applyFill="1" applyBorder="1" applyAlignment="1">
      <alignment vertical="center"/>
    </xf>
    <xf numFmtId="0" fontId="5" fillId="6" borderId="13" xfId="20" applyFont="1" applyFill="1" applyBorder="1" applyAlignment="1">
      <alignment vertical="center"/>
    </xf>
    <xf numFmtId="0" fontId="5" fillId="6" borderId="15" xfId="20" applyFont="1" applyFill="1" applyBorder="1" applyAlignment="1">
      <alignment vertical="center"/>
    </xf>
    <xf numFmtId="0" fontId="5" fillId="6" borderId="17" xfId="20" applyFont="1" applyFill="1" applyBorder="1" applyAlignment="1">
      <alignment horizontal="left" vertical="top"/>
    </xf>
    <xf numFmtId="0" fontId="5" fillId="6" borderId="11" xfId="20" applyFont="1" applyFill="1" applyBorder="1" applyAlignment="1">
      <alignment horizontal="left" vertical="top"/>
    </xf>
    <xf numFmtId="0" fontId="5" fillId="6" borderId="10" xfId="20" applyFont="1" applyFill="1" applyBorder="1" applyAlignment="1">
      <alignment horizontal="left" vertical="top"/>
    </xf>
    <xf numFmtId="0" fontId="5" fillId="6" borderId="14" xfId="20" applyFont="1" applyFill="1" applyBorder="1" applyAlignment="1">
      <alignment horizontal="left" vertical="top"/>
    </xf>
    <xf numFmtId="0" fontId="5" fillId="6" borderId="13" xfId="20" applyFont="1" applyFill="1" applyBorder="1" applyAlignment="1">
      <alignment horizontal="left" vertical="top"/>
    </xf>
    <xf numFmtId="0" fontId="5" fillId="6" borderId="15" xfId="20" applyFont="1" applyFill="1" applyBorder="1" applyAlignment="1">
      <alignment horizontal="left" vertical="top"/>
    </xf>
    <xf numFmtId="182" fontId="5" fillId="6" borderId="17" xfId="20" applyNumberFormat="1" applyFont="1" applyFill="1" applyBorder="1" applyAlignment="1">
      <alignment horizontal="center"/>
    </xf>
    <xf numFmtId="182" fontId="5" fillId="6" borderId="11" xfId="20" applyNumberFormat="1" applyFont="1" applyFill="1" applyBorder="1" applyAlignment="1">
      <alignment horizontal="center"/>
    </xf>
    <xf numFmtId="182" fontId="5" fillId="6" borderId="10" xfId="20" applyNumberFormat="1" applyFont="1" applyFill="1" applyBorder="1" applyAlignment="1">
      <alignment horizontal="center"/>
    </xf>
    <xf numFmtId="182" fontId="5" fillId="6" borderId="14" xfId="20" applyNumberFormat="1" applyFont="1" applyFill="1" applyBorder="1" applyAlignment="1">
      <alignment horizontal="center"/>
    </xf>
    <xf numFmtId="182" fontId="5" fillId="6" borderId="13" xfId="20" applyNumberFormat="1" applyFont="1" applyFill="1" applyBorder="1" applyAlignment="1">
      <alignment horizontal="center"/>
    </xf>
    <xf numFmtId="182" fontId="5" fillId="6" borderId="15" xfId="20" applyNumberFormat="1" applyFont="1" applyFill="1" applyBorder="1" applyAlignment="1">
      <alignment horizontal="center"/>
    </xf>
    <xf numFmtId="0" fontId="5" fillId="6" borderId="17" xfId="20" applyFont="1" applyFill="1" applyBorder="1" applyAlignment="1">
      <alignment vertical="center" shrinkToFit="1"/>
    </xf>
    <xf numFmtId="0" fontId="5" fillId="6" borderId="11" xfId="20" applyFont="1" applyFill="1" applyBorder="1" applyAlignment="1">
      <alignment vertical="center" shrinkToFit="1"/>
    </xf>
    <xf numFmtId="0" fontId="5" fillId="6" borderId="10" xfId="20" applyFont="1" applyFill="1" applyBorder="1" applyAlignment="1">
      <alignment vertical="center" shrinkToFit="1"/>
    </xf>
    <xf numFmtId="0" fontId="5" fillId="6" borderId="14" xfId="20" applyFont="1" applyFill="1" applyBorder="1" applyAlignment="1">
      <alignment vertical="center" shrinkToFit="1"/>
    </xf>
    <xf numFmtId="0" fontId="5" fillId="6" borderId="13" xfId="20" applyFont="1" applyFill="1" applyBorder="1" applyAlignment="1">
      <alignment vertical="center" shrinkToFit="1"/>
    </xf>
    <xf numFmtId="0" fontId="5" fillId="6" borderId="15" xfId="20" applyFont="1" applyFill="1" applyBorder="1" applyAlignment="1">
      <alignment vertical="center" shrinkToFit="1"/>
    </xf>
    <xf numFmtId="0" fontId="128" fillId="6" borderId="17" xfId="20" applyFont="1" applyFill="1" applyBorder="1" applyAlignment="1">
      <alignment vertical="center"/>
    </xf>
    <xf numFmtId="0" fontId="5" fillId="6" borderId="17" xfId="20" applyFont="1" applyFill="1" applyBorder="1" applyAlignment="1">
      <alignment horizontal="right" vertical="center"/>
    </xf>
    <xf numFmtId="0" fontId="5" fillId="6" borderId="11" xfId="20" applyFont="1" applyFill="1" applyBorder="1" applyAlignment="1">
      <alignment horizontal="right" vertical="center"/>
    </xf>
    <xf numFmtId="0" fontId="5" fillId="6" borderId="14" xfId="20" applyFont="1" applyFill="1" applyBorder="1" applyAlignment="1">
      <alignment horizontal="right" vertical="center"/>
    </xf>
    <xf numFmtId="0" fontId="5" fillId="6" borderId="13" xfId="20" applyFont="1" applyFill="1" applyBorder="1" applyAlignment="1">
      <alignment horizontal="right" vertical="center"/>
    </xf>
    <xf numFmtId="0" fontId="5" fillId="6" borderId="17" xfId="20" applyFont="1" applyFill="1" applyBorder="1" applyAlignment="1">
      <alignment vertical="center" wrapText="1"/>
    </xf>
    <xf numFmtId="0" fontId="5" fillId="6" borderId="11" xfId="20" applyFont="1" applyFill="1" applyBorder="1" applyAlignment="1">
      <alignment vertical="center" wrapText="1"/>
    </xf>
    <xf numFmtId="0" fontId="5" fillId="6" borderId="10" xfId="20" applyFont="1" applyFill="1" applyBorder="1" applyAlignment="1">
      <alignment vertical="center" wrapText="1"/>
    </xf>
    <xf numFmtId="0" fontId="5" fillId="6" borderId="14" xfId="20" applyFont="1" applyFill="1" applyBorder="1" applyAlignment="1">
      <alignment vertical="center" wrapText="1"/>
    </xf>
    <xf numFmtId="0" fontId="5" fillId="6" borderId="13" xfId="20" applyFont="1" applyFill="1" applyBorder="1" applyAlignment="1">
      <alignment vertical="center" wrapText="1"/>
    </xf>
    <xf numFmtId="0" fontId="5" fillId="6" borderId="15" xfId="20" applyFont="1" applyFill="1" applyBorder="1" applyAlignment="1">
      <alignment vertical="center" wrapText="1"/>
    </xf>
    <xf numFmtId="0" fontId="5" fillId="6" borderId="17" xfId="20" applyFont="1" applyFill="1" applyBorder="1" applyAlignment="1">
      <alignment horizontal="center"/>
    </xf>
    <xf numFmtId="0" fontId="5" fillId="6" borderId="11" xfId="20" applyFont="1" applyFill="1" applyBorder="1" applyAlignment="1">
      <alignment horizontal="center"/>
    </xf>
    <xf numFmtId="0" fontId="5" fillId="6" borderId="10" xfId="20" applyFont="1" applyFill="1" applyBorder="1" applyAlignment="1">
      <alignment horizontal="center"/>
    </xf>
    <xf numFmtId="0" fontId="5" fillId="6" borderId="14" xfId="20" applyFont="1" applyFill="1" applyBorder="1" applyAlignment="1">
      <alignment horizontal="center"/>
    </xf>
    <xf numFmtId="0" fontId="5" fillId="6" borderId="13" xfId="20" applyFont="1" applyFill="1" applyBorder="1" applyAlignment="1">
      <alignment horizontal="center"/>
    </xf>
    <xf numFmtId="0" fontId="5" fillId="6" borderId="15" xfId="20" applyFont="1" applyFill="1" applyBorder="1" applyAlignment="1">
      <alignment horizontal="center"/>
    </xf>
    <xf numFmtId="0" fontId="5" fillId="6" borderId="17" xfId="20" applyFont="1" applyFill="1" applyBorder="1" applyAlignment="1">
      <alignment horizontal="center" vertical="center"/>
    </xf>
    <xf numFmtId="0" fontId="5" fillId="6" borderId="10" xfId="20" applyFont="1" applyFill="1" applyBorder="1" applyAlignment="1">
      <alignment horizontal="center" vertical="center"/>
    </xf>
    <xf numFmtId="0" fontId="5" fillId="6" borderId="14" xfId="20" applyFont="1" applyFill="1" applyBorder="1" applyAlignment="1">
      <alignment horizontal="center" vertical="center"/>
    </xf>
    <xf numFmtId="0" fontId="5" fillId="6" borderId="15" xfId="20" applyFont="1" applyFill="1" applyBorder="1" applyAlignment="1">
      <alignment horizontal="center" vertical="center"/>
    </xf>
    <xf numFmtId="0" fontId="5" fillId="6" borderId="11" xfId="20" applyFont="1" applyFill="1" applyBorder="1" applyAlignment="1">
      <alignment horizontal="center" vertical="center"/>
    </xf>
    <xf numFmtId="0" fontId="5" fillId="6" borderId="13" xfId="20" applyFont="1" applyFill="1" applyBorder="1" applyAlignment="1">
      <alignment horizontal="center" vertical="center"/>
    </xf>
    <xf numFmtId="0" fontId="5" fillId="6" borderId="16" xfId="20" applyFont="1" applyFill="1" applyBorder="1" applyAlignment="1">
      <alignment horizontal="center" vertical="center"/>
    </xf>
    <xf numFmtId="0" fontId="5" fillId="6" borderId="12" xfId="20" applyFont="1" applyFill="1" applyBorder="1" applyAlignment="1">
      <alignment horizontal="center" vertical="center"/>
    </xf>
    <xf numFmtId="0" fontId="5" fillId="6" borderId="16" xfId="20" applyFont="1" applyFill="1" applyBorder="1" applyAlignment="1">
      <alignment vertical="top"/>
    </xf>
    <xf numFmtId="0" fontId="5" fillId="6" borderId="0" xfId="20" applyFont="1" applyFill="1" applyAlignment="1">
      <alignment vertical="top"/>
    </xf>
    <xf numFmtId="0" fontId="5" fillId="6" borderId="12" xfId="20" applyFont="1" applyFill="1" applyBorder="1" applyAlignment="1">
      <alignment vertical="top"/>
    </xf>
    <xf numFmtId="0" fontId="5" fillId="6" borderId="11" xfId="20" applyFont="1" applyFill="1" applyBorder="1" applyAlignment="1">
      <alignment horizontal="left" vertical="center" wrapText="1"/>
    </xf>
    <xf numFmtId="0" fontId="5" fillId="6" borderId="0" xfId="20" applyFont="1" applyFill="1" applyBorder="1" applyAlignment="1">
      <alignment horizontal="left" vertical="center" wrapText="1"/>
    </xf>
    <xf numFmtId="0" fontId="5" fillId="6" borderId="13" xfId="20" applyFont="1" applyFill="1" applyBorder="1" applyAlignment="1">
      <alignment horizontal="left" vertical="center" wrapText="1"/>
    </xf>
    <xf numFmtId="0" fontId="5" fillId="6" borderId="8" xfId="20" applyFont="1" applyFill="1" applyBorder="1" applyAlignment="1">
      <alignment horizontal="center"/>
    </xf>
    <xf numFmtId="0" fontId="5" fillId="6" borderId="7" xfId="20" applyFont="1" applyFill="1" applyBorder="1" applyAlignment="1">
      <alignment horizontal="center"/>
    </xf>
    <xf numFmtId="0" fontId="5" fillId="6" borderId="6" xfId="20" applyFont="1" applyFill="1" applyBorder="1" applyAlignment="1">
      <alignment horizontal="center"/>
    </xf>
    <xf numFmtId="181" fontId="128" fillId="6" borderId="0" xfId="20" applyNumberFormat="1" applyFont="1" applyFill="1" applyAlignment="1">
      <alignment horizontal="right"/>
    </xf>
    <xf numFmtId="181" fontId="5" fillId="6" borderId="0" xfId="20" applyNumberFormat="1" applyFont="1" applyFill="1" applyAlignment="1">
      <alignment horizontal="right"/>
    </xf>
    <xf numFmtId="0" fontId="5" fillId="6" borderId="0" xfId="20" applyFont="1" applyFill="1" applyAlignment="1">
      <alignment horizontal="center"/>
    </xf>
    <xf numFmtId="0" fontId="13" fillId="0" borderId="2" xfId="21" applyFont="1" applyBorder="1" applyAlignment="1" applyProtection="1">
      <alignment horizontal="center" vertical="center" shrinkToFit="1"/>
      <protection locked="0"/>
    </xf>
    <xf numFmtId="0" fontId="13" fillId="0" borderId="2" xfId="21" applyFont="1" applyBorder="1" applyAlignment="1" applyProtection="1">
      <alignment vertical="center"/>
      <protection locked="0"/>
    </xf>
    <xf numFmtId="185" fontId="13" fillId="0" borderId="8" xfId="23" applyNumberFormat="1" applyFont="1" applyBorder="1" applyAlignment="1" applyProtection="1">
      <alignment vertical="center"/>
      <protection locked="0"/>
    </xf>
    <xf numFmtId="185" fontId="13" fillId="0" borderId="6" xfId="23" applyNumberFormat="1" applyFont="1" applyBorder="1" applyAlignment="1" applyProtection="1">
      <alignment vertical="center"/>
      <protection locked="0"/>
    </xf>
    <xf numFmtId="0" fontId="13" fillId="0" borderId="0" xfId="21" applyFont="1" applyAlignment="1">
      <alignment vertical="center" wrapText="1"/>
    </xf>
    <xf numFmtId="0" fontId="13" fillId="0" borderId="2" xfId="21" applyFont="1" applyBorder="1" applyAlignment="1" applyProtection="1">
      <alignment horizontal="center" vertical="center"/>
      <protection locked="0"/>
    </xf>
    <xf numFmtId="0" fontId="13" fillId="7" borderId="2" xfId="21" applyFont="1" applyFill="1" applyBorder="1" applyAlignment="1" applyProtection="1">
      <alignment horizontal="center" vertical="center" shrinkToFit="1"/>
      <protection locked="0"/>
    </xf>
    <xf numFmtId="0" fontId="13" fillId="0" borderId="1" xfId="21" applyFont="1" applyBorder="1" applyAlignment="1" applyProtection="1">
      <alignment horizontal="center" vertical="center"/>
      <protection locked="0"/>
    </xf>
    <xf numFmtId="185" fontId="13" fillId="5" borderId="8" xfId="23" applyNumberFormat="1" applyFont="1" applyFill="1" applyBorder="1" applyAlignment="1" applyProtection="1">
      <alignment vertical="center"/>
      <protection locked="0"/>
    </xf>
    <xf numFmtId="185" fontId="13" fillId="5" borderId="6" xfId="23" applyNumberFormat="1" applyFont="1" applyFill="1" applyBorder="1" applyAlignment="1" applyProtection="1">
      <alignment vertical="center"/>
      <protection locked="0"/>
    </xf>
    <xf numFmtId="0" fontId="13" fillId="0" borderId="2" xfId="21" applyFont="1" applyBorder="1" applyAlignment="1">
      <alignment vertical="center" textRotation="255"/>
    </xf>
    <xf numFmtId="0" fontId="13" fillId="0" borderId="21" xfId="21" applyFont="1" applyBorder="1" applyAlignment="1">
      <alignment vertical="center" textRotation="255"/>
    </xf>
    <xf numFmtId="0" fontId="13" fillId="0" borderId="9" xfId="21" applyFont="1" applyBorder="1" applyAlignment="1">
      <alignment vertical="center" textRotation="255"/>
    </xf>
    <xf numFmtId="0" fontId="13" fillId="0" borderId="1" xfId="21" applyFont="1" applyBorder="1" applyAlignment="1">
      <alignment vertical="center" textRotation="255"/>
    </xf>
    <xf numFmtId="0" fontId="13" fillId="5" borderId="8" xfId="21" applyFont="1" applyFill="1" applyBorder="1" applyAlignment="1" applyProtection="1">
      <alignment horizontal="center" vertical="center"/>
      <protection locked="0"/>
    </xf>
    <xf numFmtId="0" fontId="13" fillId="5" borderId="6" xfId="21" applyFont="1" applyFill="1" applyBorder="1" applyAlignment="1" applyProtection="1">
      <alignment horizontal="center" vertical="center"/>
      <protection locked="0"/>
    </xf>
    <xf numFmtId="185" fontId="13" fillId="3" borderId="8" xfId="23" applyNumberFormat="1" applyFont="1" applyFill="1" applyBorder="1" applyAlignment="1" applyProtection="1">
      <alignment vertical="center"/>
    </xf>
    <xf numFmtId="185" fontId="13" fillId="3" borderId="6" xfId="23" applyNumberFormat="1" applyFont="1" applyFill="1" applyBorder="1" applyAlignment="1" applyProtection="1">
      <alignment vertical="center"/>
    </xf>
    <xf numFmtId="185" fontId="13" fillId="0" borderId="199" xfId="23" applyNumberFormat="1" applyFont="1" applyBorder="1" applyAlignment="1" applyProtection="1">
      <alignment vertical="center"/>
      <protection locked="0"/>
    </xf>
    <xf numFmtId="185" fontId="13" fillId="0" borderId="200" xfId="23" applyNumberFormat="1" applyFont="1" applyBorder="1" applyAlignment="1" applyProtection="1">
      <alignment vertical="center"/>
      <protection locked="0"/>
    </xf>
    <xf numFmtId="185" fontId="13" fillId="3" borderId="199" xfId="23" applyNumberFormat="1" applyFont="1" applyFill="1" applyBorder="1" applyAlignment="1" applyProtection="1">
      <alignment vertical="center"/>
    </xf>
    <xf numFmtId="185" fontId="13" fillId="3" borderId="200" xfId="23" applyNumberFormat="1" applyFont="1" applyFill="1" applyBorder="1" applyAlignment="1" applyProtection="1">
      <alignment vertical="center"/>
    </xf>
    <xf numFmtId="0" fontId="13" fillId="5" borderId="152" xfId="21" applyFont="1" applyFill="1" applyBorder="1" applyAlignment="1" applyProtection="1">
      <alignment horizontal="center" vertical="center"/>
      <protection locked="0"/>
    </xf>
    <xf numFmtId="0" fontId="13" fillId="5" borderId="198" xfId="21" applyFont="1" applyFill="1" applyBorder="1" applyAlignment="1" applyProtection="1">
      <alignment horizontal="center" vertical="center"/>
      <protection locked="0"/>
    </xf>
    <xf numFmtId="0" fontId="13" fillId="0" borderId="8" xfId="21" applyFont="1" applyFill="1" applyBorder="1" applyAlignment="1" applyProtection="1">
      <alignment horizontal="center" vertical="center"/>
      <protection locked="0"/>
    </xf>
    <xf numFmtId="0" fontId="13" fillId="0" borderId="6" xfId="21" applyFont="1" applyFill="1" applyBorder="1" applyAlignment="1" applyProtection="1">
      <alignment horizontal="center" vertical="center"/>
      <protection locked="0"/>
    </xf>
    <xf numFmtId="184" fontId="13" fillId="6" borderId="8" xfId="21" applyNumberFormat="1" applyFont="1" applyFill="1" applyBorder="1" applyAlignment="1">
      <alignment horizontal="center" vertical="center"/>
    </xf>
    <xf numFmtId="184" fontId="13" fillId="6" borderId="6" xfId="21" applyNumberFormat="1" applyFont="1" applyFill="1" applyBorder="1" applyAlignment="1">
      <alignment horizontal="center" vertical="center"/>
    </xf>
    <xf numFmtId="0" fontId="13" fillId="0" borderId="0" xfId="21" applyFont="1" applyAlignment="1">
      <alignment horizontal="center" vertical="center"/>
    </xf>
    <xf numFmtId="0" fontId="119" fillId="0" borderId="2" xfId="19" applyFont="1" applyBorder="1" applyAlignment="1">
      <alignment horizontal="center" vertical="center"/>
    </xf>
    <xf numFmtId="0" fontId="119" fillId="8" borderId="2" xfId="19" applyFont="1" applyFill="1" applyBorder="1" applyAlignment="1">
      <alignment horizontal="left" vertical="center"/>
    </xf>
    <xf numFmtId="0" fontId="122" fillId="0" borderId="0" xfId="19" applyFont="1" applyAlignment="1">
      <alignment horizontal="left" vertical="center" wrapText="1"/>
    </xf>
    <xf numFmtId="0" fontId="119" fillId="8" borderId="2" xfId="19" applyFont="1" applyFill="1" applyBorder="1" applyAlignment="1">
      <alignment horizontal="left" vertical="center" wrapText="1"/>
    </xf>
    <xf numFmtId="49" fontId="101" fillId="5" borderId="2" xfId="19" applyNumberFormat="1" applyFont="1" applyFill="1" applyBorder="1" applyAlignment="1" applyProtection="1">
      <alignment horizontal="left" vertical="center"/>
      <protection locked="0"/>
    </xf>
    <xf numFmtId="0" fontId="101" fillId="5" borderId="2" xfId="19" applyFont="1" applyFill="1" applyBorder="1" applyAlignment="1" applyProtection="1">
      <alignment horizontal="left" vertical="center"/>
      <protection locked="0"/>
    </xf>
    <xf numFmtId="0" fontId="119" fillId="0" borderId="13" xfId="19" applyFont="1" applyBorder="1" applyAlignment="1" applyProtection="1">
      <alignment vertical="center"/>
      <protection locked="0"/>
    </xf>
    <xf numFmtId="180" fontId="20" fillId="8" borderId="0" xfId="6" applyNumberFormat="1" applyFont="1" applyFill="1" applyBorder="1" applyAlignment="1" applyProtection="1">
      <alignment horizontal="left"/>
      <protection locked="0"/>
    </xf>
    <xf numFmtId="0" fontId="53" fillId="5" borderId="129" xfId="19" applyFont="1" applyFill="1" applyBorder="1" applyAlignment="1" applyProtection="1">
      <alignment horizontal="center" vertical="center" wrapText="1"/>
      <protection locked="0"/>
    </xf>
    <xf numFmtId="0" fontId="53" fillId="5" borderId="195" xfId="19" applyFont="1" applyFill="1" applyBorder="1" applyAlignment="1" applyProtection="1">
      <alignment horizontal="center" vertical="center" wrapText="1"/>
      <protection locked="0"/>
    </xf>
    <xf numFmtId="0" fontId="53" fillId="5" borderId="196" xfId="19" applyFont="1" applyFill="1" applyBorder="1" applyAlignment="1" applyProtection="1">
      <alignment horizontal="center" vertical="center" wrapText="1"/>
      <protection locked="0"/>
    </xf>
    <xf numFmtId="0" fontId="53" fillId="0" borderId="92" xfId="19" applyFont="1" applyBorder="1" applyAlignment="1" applyProtection="1">
      <alignment horizontal="left" vertical="center"/>
      <protection locked="0"/>
    </xf>
    <xf numFmtId="0" fontId="53" fillId="0" borderId="52" xfId="19" applyFont="1" applyBorder="1" applyAlignment="1" applyProtection="1">
      <alignment horizontal="left" vertical="center"/>
      <protection locked="0"/>
    </xf>
    <xf numFmtId="0" fontId="53" fillId="0" borderId="60" xfId="19" applyFont="1" applyBorder="1" applyAlignment="1" applyProtection="1">
      <alignment horizontal="left" vertical="center"/>
      <protection locked="0"/>
    </xf>
    <xf numFmtId="0" fontId="53" fillId="0" borderId="28" xfId="19" applyFont="1" applyBorder="1" applyAlignment="1" applyProtection="1">
      <alignment horizontal="left" vertical="center"/>
      <protection locked="0"/>
    </xf>
    <xf numFmtId="0" fontId="53" fillId="0" borderId="0" xfId="19" applyFont="1" applyBorder="1" applyAlignment="1" applyProtection="1">
      <alignment horizontal="left" vertical="center"/>
      <protection locked="0"/>
    </xf>
    <xf numFmtId="0" fontId="53" fillId="0" borderId="33" xfId="19" applyFont="1" applyBorder="1" applyAlignment="1" applyProtection="1">
      <alignment horizontal="left" vertical="center"/>
      <protection locked="0"/>
    </xf>
    <xf numFmtId="0" fontId="122" fillId="0" borderId="28" xfId="19" applyFont="1" applyBorder="1" applyAlignment="1" applyProtection="1">
      <alignment horizontal="left" vertical="center"/>
      <protection locked="0"/>
    </xf>
    <xf numFmtId="0" fontId="122" fillId="0" borderId="0" xfId="19" applyFont="1" applyBorder="1" applyAlignment="1" applyProtection="1">
      <alignment horizontal="left" vertical="center"/>
      <protection locked="0"/>
    </xf>
    <xf numFmtId="0" fontId="122" fillId="0" borderId="33" xfId="19" applyFont="1" applyBorder="1" applyAlignment="1" applyProtection="1">
      <alignment horizontal="left" vertical="center"/>
      <protection locked="0"/>
    </xf>
    <xf numFmtId="0" fontId="122" fillId="0" borderId="94" xfId="19" applyFont="1" applyBorder="1" applyAlignment="1" applyProtection="1">
      <alignment horizontal="left" vertical="center"/>
      <protection locked="0"/>
    </xf>
    <xf numFmtId="0" fontId="122" fillId="0" borderId="47" xfId="19" applyFont="1" applyBorder="1" applyAlignment="1" applyProtection="1">
      <alignment horizontal="left" vertical="center"/>
      <protection locked="0"/>
    </xf>
    <xf numFmtId="0" fontId="122" fillId="0" borderId="62" xfId="19" applyFont="1" applyBorder="1" applyAlignment="1" applyProtection="1">
      <alignment horizontal="left" vertical="center"/>
      <protection locked="0"/>
    </xf>
    <xf numFmtId="0" fontId="53" fillId="0" borderId="92" xfId="19" applyFont="1" applyBorder="1" applyAlignment="1" applyProtection="1">
      <alignment horizontal="left" vertical="center" wrapText="1"/>
      <protection locked="0"/>
    </xf>
    <xf numFmtId="0" fontId="53" fillId="0" borderId="52" xfId="19" applyFont="1" applyBorder="1" applyAlignment="1" applyProtection="1">
      <alignment horizontal="left" vertical="center" wrapText="1"/>
      <protection locked="0"/>
    </xf>
    <xf numFmtId="0" fontId="53" fillId="0" borderId="60" xfId="19" applyFont="1" applyBorder="1" applyAlignment="1" applyProtection="1">
      <alignment horizontal="left" vertical="center" wrapText="1"/>
      <protection locked="0"/>
    </xf>
    <xf numFmtId="0" fontId="124" fillId="0" borderId="28" xfId="19" applyFont="1" applyBorder="1" applyAlignment="1" applyProtection="1">
      <alignment horizontal="left" vertical="center" wrapText="1"/>
      <protection locked="0"/>
    </xf>
    <xf numFmtId="0" fontId="124" fillId="0" borderId="0" xfId="19" applyFont="1" applyBorder="1" applyAlignment="1" applyProtection="1">
      <alignment horizontal="left" vertical="center" wrapText="1"/>
      <protection locked="0"/>
    </xf>
    <xf numFmtId="0" fontId="124" fillId="0" borderId="33" xfId="19" applyFont="1" applyBorder="1" applyAlignment="1" applyProtection="1">
      <alignment horizontal="left" vertical="center" wrapText="1"/>
      <protection locked="0"/>
    </xf>
    <xf numFmtId="0" fontId="53" fillId="5" borderId="94" xfId="19" applyFont="1" applyFill="1" applyBorder="1" applyAlignment="1" applyProtection="1">
      <alignment horizontal="left" vertical="center" wrapText="1"/>
      <protection locked="0"/>
    </xf>
    <xf numFmtId="0" fontId="53" fillId="5" borderId="47" xfId="19" applyFont="1" applyFill="1" applyBorder="1" applyAlignment="1" applyProtection="1">
      <alignment horizontal="left" vertical="center" wrapText="1"/>
      <protection locked="0"/>
    </xf>
    <xf numFmtId="0" fontId="53" fillId="5" borderId="62" xfId="19" applyFont="1" applyFill="1" applyBorder="1" applyAlignment="1" applyProtection="1">
      <alignment horizontal="left" vertical="center" wrapText="1"/>
      <protection locked="0"/>
    </xf>
    <xf numFmtId="0" fontId="53" fillId="0" borderId="78" xfId="19" applyFont="1" applyBorder="1" applyAlignment="1" applyProtection="1">
      <alignment horizontal="left" vertical="center" wrapText="1"/>
      <protection locked="0"/>
    </xf>
    <xf numFmtId="0" fontId="53" fillId="0" borderId="79" xfId="19" applyFont="1" applyBorder="1" applyAlignment="1" applyProtection="1">
      <alignment horizontal="left" vertical="center" wrapText="1"/>
      <protection locked="0"/>
    </xf>
    <xf numFmtId="0" fontId="53" fillId="0" borderId="80" xfId="19" applyFont="1" applyBorder="1" applyAlignment="1" applyProtection="1">
      <alignment horizontal="left" vertical="center" wrapText="1"/>
      <protection locked="0"/>
    </xf>
    <xf numFmtId="0" fontId="53" fillId="0" borderId="78" xfId="19" applyFont="1" applyBorder="1" applyAlignment="1" applyProtection="1">
      <alignment horizontal="center" vertical="center" wrapText="1"/>
      <protection locked="0"/>
    </xf>
    <xf numFmtId="0" fontId="53" fillId="0" borderId="79" xfId="19" applyFont="1" applyBorder="1" applyAlignment="1" applyProtection="1">
      <alignment horizontal="center" vertical="center" wrapText="1"/>
      <protection locked="0"/>
    </xf>
    <xf numFmtId="0" fontId="53" fillId="0" borderId="80" xfId="19" applyFont="1" applyBorder="1" applyAlignment="1" applyProtection="1">
      <alignment horizontal="center" vertical="center" wrapText="1"/>
      <protection locked="0"/>
    </xf>
    <xf numFmtId="0" fontId="122" fillId="0" borderId="28" xfId="19" applyFont="1" applyBorder="1" applyAlignment="1" applyProtection="1">
      <alignment horizontal="left" vertical="center" wrapText="1"/>
      <protection locked="0"/>
    </xf>
    <xf numFmtId="0" fontId="122" fillId="0" borderId="0" xfId="19" applyFont="1" applyBorder="1" applyAlignment="1" applyProtection="1">
      <alignment horizontal="left" vertical="center" wrapText="1"/>
      <protection locked="0"/>
    </xf>
    <xf numFmtId="0" fontId="122" fillId="0" borderId="33" xfId="19" applyFont="1" applyBorder="1" applyAlignment="1" applyProtection="1">
      <alignment horizontal="left" vertical="center" wrapText="1"/>
      <protection locked="0"/>
    </xf>
    <xf numFmtId="0" fontId="11" fillId="5" borderId="94" xfId="19" applyFont="1" applyFill="1" applyBorder="1" applyAlignment="1" applyProtection="1">
      <alignment horizontal="center" vertical="center" wrapText="1"/>
      <protection locked="0"/>
    </xf>
    <xf numFmtId="0" fontId="11" fillId="5" borderId="47" xfId="19" applyFont="1" applyFill="1" applyBorder="1" applyAlignment="1" applyProtection="1">
      <alignment horizontal="center" vertical="center" wrapText="1"/>
      <protection locked="0"/>
    </xf>
    <xf numFmtId="0" fontId="11" fillId="5" borderId="62" xfId="19" applyFont="1" applyFill="1" applyBorder="1" applyAlignment="1" applyProtection="1">
      <alignment horizontal="center" vertical="center" wrapText="1"/>
      <protection locked="0"/>
    </xf>
    <xf numFmtId="0" fontId="124" fillId="0" borderId="94" xfId="19" applyFont="1" applyBorder="1" applyAlignment="1" applyProtection="1">
      <alignment horizontal="left" vertical="center" wrapText="1"/>
      <protection locked="0"/>
    </xf>
    <xf numFmtId="0" fontId="124" fillId="0" borderId="47" xfId="19" applyFont="1" applyBorder="1" applyAlignment="1" applyProtection="1">
      <alignment horizontal="left" vertical="center" wrapText="1"/>
      <protection locked="0"/>
    </xf>
    <xf numFmtId="0" fontId="124" fillId="0" borderId="62" xfId="19" applyFont="1" applyBorder="1" applyAlignment="1" applyProtection="1">
      <alignment horizontal="left" vertical="center" wrapText="1"/>
      <protection locked="0"/>
    </xf>
    <xf numFmtId="0" fontId="119" fillId="0" borderId="0" xfId="19" applyFont="1" applyAlignment="1" applyProtection="1">
      <alignment horizontal="left" vertical="center" wrapText="1"/>
      <protection locked="0"/>
    </xf>
    <xf numFmtId="0" fontId="119" fillId="0" borderId="0" xfId="19" applyFont="1" applyAlignment="1" applyProtection="1">
      <alignment horizontal="left" vertical="center"/>
      <protection locked="0"/>
    </xf>
    <xf numFmtId="0" fontId="117" fillId="0" borderId="0" xfId="19" applyFont="1" applyAlignment="1" applyProtection="1">
      <alignment horizontal="center" vertical="center" wrapText="1"/>
      <protection locked="0"/>
    </xf>
    <xf numFmtId="0" fontId="53" fillId="0" borderId="28" xfId="19" applyFont="1" applyBorder="1" applyAlignment="1" applyProtection="1">
      <alignment horizontal="left" vertical="center" wrapText="1"/>
      <protection locked="0"/>
    </xf>
    <xf numFmtId="0" fontId="53" fillId="0" borderId="0" xfId="19" applyFont="1" applyBorder="1" applyAlignment="1" applyProtection="1">
      <alignment horizontal="left" vertical="center" wrapText="1"/>
      <protection locked="0"/>
    </xf>
    <xf numFmtId="0" fontId="53" fillId="0" borderId="33" xfId="19" applyFont="1" applyBorder="1" applyAlignment="1" applyProtection="1">
      <alignment horizontal="left" vertical="center" wrapText="1"/>
      <protection locked="0"/>
    </xf>
    <xf numFmtId="0" fontId="131" fillId="0" borderId="2" xfId="6" applyFont="1" applyBorder="1" applyAlignment="1"/>
    <xf numFmtId="0" fontId="131" fillId="5" borderId="2" xfId="6" applyFont="1" applyFill="1" applyBorder="1" applyAlignment="1"/>
    <xf numFmtId="0" fontId="131" fillId="0" borderId="2" xfId="6" applyFont="1" applyBorder="1" applyAlignment="1">
      <alignment vertical="center" wrapText="1"/>
    </xf>
    <xf numFmtId="0" fontId="131" fillId="0" borderId="0" xfId="6" applyFont="1" applyAlignment="1">
      <alignment vertical="center"/>
    </xf>
    <xf numFmtId="180" fontId="131" fillId="0" borderId="2" xfId="6" applyNumberFormat="1" applyFont="1" applyBorder="1" applyAlignment="1">
      <alignment horizontal="left" vertical="center"/>
    </xf>
    <xf numFmtId="0" fontId="130" fillId="0" borderId="0" xfId="6" applyFont="1" applyAlignment="1">
      <alignment horizontal="center" vertical="center"/>
    </xf>
    <xf numFmtId="0" fontId="131" fillId="0" borderId="0" xfId="6" applyFont="1" applyAlignment="1">
      <alignment horizontal="center" vertical="center" wrapText="1"/>
    </xf>
    <xf numFmtId="0" fontId="131" fillId="0" borderId="2" xfId="6" applyFont="1" applyBorder="1" applyAlignment="1">
      <alignment horizontal="center" vertical="center" wrapText="1"/>
    </xf>
    <xf numFmtId="0" fontId="131" fillId="0" borderId="21" xfId="6" applyFont="1" applyBorder="1" applyAlignment="1">
      <alignment vertical="center" wrapText="1"/>
    </xf>
    <xf numFmtId="0" fontId="131" fillId="0" borderId="9" xfId="6" applyFont="1" applyBorder="1" applyAlignment="1">
      <alignment vertical="center" wrapText="1"/>
    </xf>
    <xf numFmtId="0" fontId="131" fillId="0" borderId="1" xfId="6" applyFont="1" applyBorder="1" applyAlignment="1">
      <alignment vertical="center" wrapText="1"/>
    </xf>
    <xf numFmtId="0" fontId="5" fillId="0" borderId="0" xfId="4" applyAlignment="1">
      <alignment horizontal="right" vertical="center"/>
    </xf>
    <xf numFmtId="0" fontId="5" fillId="0" borderId="0" xfId="4" applyAlignment="1">
      <alignment horizontal="left" vertical="center"/>
    </xf>
    <xf numFmtId="0" fontId="6" fillId="0" borderId="56" xfId="4" applyFont="1" applyBorder="1" applyAlignment="1">
      <alignment horizontal="center" vertical="center"/>
    </xf>
    <xf numFmtId="0" fontId="6" fillId="0" borderId="57" xfId="4" applyFont="1" applyBorder="1" applyAlignment="1">
      <alignment horizontal="center" vertical="center"/>
    </xf>
    <xf numFmtId="0" fontId="5" fillId="2" borderId="57" xfId="4" applyFill="1" applyBorder="1" applyAlignment="1">
      <alignment horizontal="center" vertical="center"/>
    </xf>
    <xf numFmtId="0" fontId="5" fillId="2" borderId="58" xfId="4" applyFill="1" applyBorder="1" applyAlignment="1">
      <alignment horizontal="center" vertical="center"/>
    </xf>
    <xf numFmtId="0" fontId="6" fillId="0" borderId="45" xfId="4" applyFont="1" applyBorder="1" applyAlignment="1">
      <alignment horizontal="center" vertical="center"/>
    </xf>
    <xf numFmtId="0" fontId="6" fillId="0" borderId="44" xfId="4" applyFont="1" applyBorder="1" applyAlignment="1">
      <alignment horizontal="center" vertical="center"/>
    </xf>
    <xf numFmtId="0" fontId="5" fillId="0" borderId="53" xfId="4" applyBorder="1" applyAlignment="1">
      <alignment horizontal="center" vertical="center"/>
    </xf>
    <xf numFmtId="0" fontId="5" fillId="0" borderId="52" xfId="4" applyBorder="1" applyAlignment="1">
      <alignment horizontal="center" vertical="center"/>
    </xf>
    <xf numFmtId="0" fontId="5" fillId="0" borderId="52" xfId="4" applyBorder="1"/>
    <xf numFmtId="0" fontId="5" fillId="0" borderId="60" xfId="4" applyBorder="1"/>
    <xf numFmtId="0" fontId="6" fillId="0" borderId="6" xfId="4" applyFont="1" applyBorder="1" applyAlignment="1">
      <alignment horizontal="center" vertical="center"/>
    </xf>
    <xf numFmtId="0" fontId="6" fillId="0" borderId="2" xfId="4" applyFont="1" applyBorder="1" applyAlignment="1">
      <alignment horizontal="center" vertical="center"/>
    </xf>
    <xf numFmtId="0" fontId="5" fillId="0" borderId="16" xfId="4" applyBorder="1" applyAlignment="1">
      <alignment horizontal="center" vertical="center"/>
    </xf>
    <xf numFmtId="0" fontId="5" fillId="0" borderId="0" xfId="4" applyAlignment="1">
      <alignment horizontal="center" vertical="center"/>
    </xf>
    <xf numFmtId="0" fontId="5" fillId="0" borderId="0" xfId="4"/>
    <xf numFmtId="0" fontId="5" fillId="0" borderId="33" xfId="4" applyBorder="1"/>
    <xf numFmtId="0" fontId="6" fillId="0" borderId="11" xfId="4" applyFont="1" applyBorder="1" applyAlignment="1">
      <alignment horizontal="center" vertical="center"/>
    </xf>
    <xf numFmtId="0" fontId="6" fillId="0" borderId="10" xfId="4" applyFont="1" applyBorder="1" applyAlignment="1">
      <alignment horizontal="center" vertical="center"/>
    </xf>
    <xf numFmtId="0" fontId="6" fillId="0" borderId="0" xfId="4" applyFont="1" applyAlignment="1">
      <alignment horizontal="center" vertical="center"/>
    </xf>
    <xf numFmtId="0" fontId="6" fillId="0" borderId="12" xfId="4" applyFont="1" applyBorder="1" applyAlignment="1">
      <alignment horizontal="center" vertical="center"/>
    </xf>
    <xf numFmtId="0" fontId="6" fillId="0" borderId="13" xfId="4" applyFont="1" applyBorder="1" applyAlignment="1">
      <alignment horizontal="center" vertical="center"/>
    </xf>
    <xf numFmtId="0" fontId="6" fillId="0" borderId="15" xfId="4" applyFont="1" applyBorder="1" applyAlignment="1">
      <alignment horizontal="center" vertical="center"/>
    </xf>
    <xf numFmtId="0" fontId="6" fillId="0" borderId="40" xfId="4" applyFont="1" applyBorder="1" applyAlignment="1">
      <alignment horizontal="left" vertical="top"/>
    </xf>
    <xf numFmtId="0" fontId="5" fillId="0" borderId="2" xfId="4" applyBorder="1" applyAlignment="1">
      <alignment horizontal="center" vertical="center"/>
    </xf>
    <xf numFmtId="0" fontId="5" fillId="0" borderId="21" xfId="4" applyBorder="1" applyAlignment="1">
      <alignment horizontal="center" vertical="center"/>
    </xf>
    <xf numFmtId="0" fontId="6" fillId="0" borderId="21" xfId="4" applyFont="1" applyBorder="1" applyAlignment="1">
      <alignment horizontal="center" vertical="center"/>
    </xf>
    <xf numFmtId="0" fontId="6" fillId="0" borderId="26" xfId="4" applyFont="1" applyBorder="1" applyAlignment="1">
      <alignment horizontal="center" vertical="center" shrinkToFit="1"/>
    </xf>
    <xf numFmtId="0" fontId="6" fillId="0" borderId="7" xfId="4" applyFont="1" applyBorder="1" applyAlignment="1">
      <alignment horizontal="center" vertical="center" shrinkToFit="1"/>
    </xf>
    <xf numFmtId="0" fontId="6" fillId="0" borderId="15" xfId="4" applyFont="1" applyBorder="1" applyAlignment="1">
      <alignment horizontal="center" vertical="center" shrinkToFit="1"/>
    </xf>
    <xf numFmtId="0" fontId="6" fillId="0" borderId="8" xfId="4" applyFont="1" applyBorder="1" applyAlignment="1">
      <alignment horizontal="center" vertical="center"/>
    </xf>
    <xf numFmtId="0" fontId="6" fillId="0" borderId="7" xfId="4" applyFont="1" applyBorder="1" applyAlignment="1">
      <alignment horizontal="center" vertical="center"/>
    </xf>
    <xf numFmtId="0" fontId="5" fillId="0" borderId="7" xfId="4" applyBorder="1"/>
    <xf numFmtId="0" fontId="5" fillId="0" borderId="25" xfId="4" applyBorder="1"/>
    <xf numFmtId="0" fontId="6" fillId="0" borderId="31" xfId="4" applyFont="1" applyBorder="1" applyAlignment="1">
      <alignment horizontal="left" vertical="center" shrinkToFit="1"/>
    </xf>
    <xf numFmtId="0" fontId="5" fillId="0" borderId="10" xfId="4" applyBorder="1" applyAlignment="1">
      <alignment horizontal="left"/>
    </xf>
    <xf numFmtId="0" fontId="6" fillId="0" borderId="16" xfId="4" applyFont="1" applyBorder="1" applyAlignment="1">
      <alignment horizontal="center" vertical="center"/>
    </xf>
    <xf numFmtId="0" fontId="6" fillId="0" borderId="14" xfId="4" applyFont="1" applyBorder="1" applyAlignment="1">
      <alignment horizontal="center" vertical="center"/>
    </xf>
    <xf numFmtId="0" fontId="9" fillId="0" borderId="16" xfId="4" applyFont="1" applyBorder="1" applyAlignment="1">
      <alignment horizontal="left" vertical="top"/>
    </xf>
    <xf numFmtId="0" fontId="9" fillId="0" borderId="0" xfId="4" applyFont="1" applyAlignment="1">
      <alignment horizontal="left" vertical="top"/>
    </xf>
    <xf numFmtId="0" fontId="6" fillId="0" borderId="27" xfId="4" applyFont="1" applyBorder="1" applyAlignment="1">
      <alignment horizontal="left" vertical="top"/>
    </xf>
    <xf numFmtId="0" fontId="6" fillId="0" borderId="15" xfId="4" applyFont="1" applyBorder="1" applyAlignment="1">
      <alignment horizontal="left" vertical="top"/>
    </xf>
    <xf numFmtId="0" fontId="5" fillId="0" borderId="13" xfId="4" applyBorder="1" applyAlignment="1">
      <alignment horizontal="center"/>
    </xf>
    <xf numFmtId="0" fontId="5" fillId="0" borderId="15" xfId="4" applyBorder="1" applyAlignment="1">
      <alignment horizontal="center"/>
    </xf>
    <xf numFmtId="0" fontId="6" fillId="0" borderId="25" xfId="4" applyFont="1" applyBorder="1" applyAlignment="1">
      <alignment horizontal="center" vertical="center"/>
    </xf>
    <xf numFmtId="0" fontId="6" fillId="0" borderId="17" xfId="4" applyFont="1" applyBorder="1" applyAlignment="1">
      <alignment horizontal="center" vertical="center"/>
    </xf>
    <xf numFmtId="0" fontId="6" fillId="0" borderId="8" xfId="4" applyFont="1" applyBorder="1" applyAlignment="1">
      <alignment horizontal="center" vertical="center" shrinkToFit="1"/>
    </xf>
    <xf numFmtId="0" fontId="6" fillId="0" borderId="6" xfId="4" applyFont="1" applyBorder="1" applyAlignment="1">
      <alignment horizontal="center" vertical="center" shrinkToFit="1"/>
    </xf>
    <xf numFmtId="0" fontId="6" fillId="0" borderId="31" xfId="4" applyFont="1" applyBorder="1" applyAlignment="1">
      <alignment horizontal="center" vertical="center"/>
    </xf>
    <xf numFmtId="0" fontId="6" fillId="0" borderId="28" xfId="4" applyFont="1" applyBorder="1" applyAlignment="1">
      <alignment horizontal="center" vertical="center"/>
    </xf>
    <xf numFmtId="0" fontId="6" fillId="0" borderId="2" xfId="4" applyFont="1" applyBorder="1" applyAlignment="1">
      <alignment horizontal="center" vertical="center" shrinkToFit="1"/>
    </xf>
    <xf numFmtId="0" fontId="6" fillId="0" borderId="29" xfId="4" applyFont="1" applyBorder="1" applyAlignment="1">
      <alignment horizontal="center" vertical="center" shrinkToFit="1"/>
    </xf>
    <xf numFmtId="0" fontId="6" fillId="2" borderId="8" xfId="4" applyFont="1" applyFill="1" applyBorder="1" applyAlignment="1">
      <alignment horizontal="center" vertical="center"/>
    </xf>
    <xf numFmtId="0" fontId="6" fillId="2" borderId="7" xfId="4" applyFont="1" applyFill="1" applyBorder="1" applyAlignment="1">
      <alignment horizontal="center" vertical="center"/>
    </xf>
    <xf numFmtId="0" fontId="6" fillId="2" borderId="6" xfId="4" applyFont="1" applyFill="1" applyBorder="1" applyAlignment="1">
      <alignment horizontal="center" vertical="center"/>
    </xf>
    <xf numFmtId="0" fontId="6" fillId="2" borderId="25" xfId="4" applyFont="1" applyFill="1" applyBorder="1" applyAlignment="1">
      <alignment horizontal="center" vertical="center"/>
    </xf>
    <xf numFmtId="0" fontId="6" fillId="0" borderId="8" xfId="5" applyFont="1" applyBorder="1" applyAlignment="1">
      <alignment horizontal="center" vertical="center"/>
    </xf>
    <xf numFmtId="0" fontId="6" fillId="0" borderId="7" xfId="5" applyFont="1" applyBorder="1" applyAlignment="1">
      <alignment horizontal="center" vertical="center"/>
    </xf>
    <xf numFmtId="0" fontId="6" fillId="0" borderId="6" xfId="5" applyFont="1" applyBorder="1" applyAlignment="1">
      <alignment horizontal="center" vertical="center"/>
    </xf>
    <xf numFmtId="0" fontId="6" fillId="2" borderId="17" xfId="4" applyFont="1" applyFill="1" applyBorder="1" applyAlignment="1">
      <alignment horizontal="center" vertical="center"/>
    </xf>
    <xf numFmtId="0" fontId="6" fillId="2" borderId="11" xfId="4" applyFont="1" applyFill="1" applyBorder="1" applyAlignment="1">
      <alignment horizontal="center" vertical="center"/>
    </xf>
    <xf numFmtId="0" fontId="6" fillId="2" borderId="10" xfId="4" applyFont="1" applyFill="1" applyBorder="1" applyAlignment="1">
      <alignment horizontal="center" vertical="center"/>
    </xf>
    <xf numFmtId="0" fontId="6" fillId="2" borderId="21" xfId="4" applyFont="1" applyFill="1" applyBorder="1" applyAlignment="1">
      <alignment horizontal="center" vertical="center"/>
    </xf>
    <xf numFmtId="0" fontId="6" fillId="0" borderId="17" xfId="5" applyFont="1" applyBorder="1" applyAlignment="1">
      <alignment horizontal="center" vertical="center" wrapText="1"/>
    </xf>
    <xf numFmtId="0" fontId="5" fillId="0" borderId="11" xfId="4" applyBorder="1"/>
    <xf numFmtId="0" fontId="5" fillId="0" borderId="10" xfId="4" applyBorder="1"/>
    <xf numFmtId="0" fontId="5" fillId="0" borderId="16" xfId="4" applyBorder="1"/>
    <xf numFmtId="0" fontId="5" fillId="0" borderId="12" xfId="4" applyBorder="1"/>
    <xf numFmtId="0" fontId="5" fillId="0" borderId="14" xfId="4" applyBorder="1"/>
    <xf numFmtId="0" fontId="5" fillId="0" borderId="13" xfId="4" applyBorder="1"/>
    <xf numFmtId="0" fontId="5" fillId="0" borderId="15" xfId="4" applyBorder="1"/>
    <xf numFmtId="0" fontId="5" fillId="0" borderId="7" xfId="4" applyBorder="1" applyAlignment="1">
      <alignment horizontal="center" vertical="center"/>
    </xf>
    <xf numFmtId="0" fontId="5" fillId="0" borderId="25" xfId="4" applyBorder="1" applyAlignment="1">
      <alignment horizontal="center" vertical="center"/>
    </xf>
    <xf numFmtId="0" fontId="6" fillId="0" borderId="1" xfId="5" applyFont="1" applyBorder="1" applyAlignment="1">
      <alignment horizontal="center" vertical="center" wrapText="1"/>
    </xf>
    <xf numFmtId="0" fontId="6" fillId="0" borderId="54" xfId="5" applyFont="1" applyBorder="1" applyAlignment="1">
      <alignment horizontal="center" vertical="center" wrapText="1"/>
    </xf>
    <xf numFmtId="0" fontId="6" fillId="0" borderId="48" xfId="4" applyFont="1" applyBorder="1" applyAlignment="1">
      <alignment horizontal="center" vertical="center"/>
    </xf>
    <xf numFmtId="0" fontId="5" fillId="0" borderId="7" xfId="4" applyBorder="1" applyAlignment="1">
      <alignment vertical="center"/>
    </xf>
    <xf numFmtId="0" fontId="5" fillId="0" borderId="25" xfId="4" applyBorder="1" applyAlignment="1">
      <alignment vertical="center"/>
    </xf>
    <xf numFmtId="0" fontId="6" fillId="0" borderId="2" xfId="4" applyFont="1" applyBorder="1" applyAlignment="1">
      <alignment horizontal="left" vertical="center"/>
    </xf>
    <xf numFmtId="0" fontId="6" fillId="0" borderId="8" xfId="4" applyFont="1" applyBorder="1" applyAlignment="1">
      <alignment horizontal="left" vertical="center"/>
    </xf>
    <xf numFmtId="0" fontId="6" fillId="0" borderId="7" xfId="4" applyFont="1" applyBorder="1" applyAlignment="1">
      <alignment horizontal="left" vertical="center"/>
    </xf>
    <xf numFmtId="0" fontId="6" fillId="0" borderId="2" xfId="3" applyFont="1" applyBorder="1" applyAlignment="1">
      <alignment horizontal="center" vertical="center"/>
    </xf>
    <xf numFmtId="0" fontId="6" fillId="0" borderId="8" xfId="3" applyFont="1" applyBorder="1" applyAlignment="1">
      <alignment horizontal="center" vertical="center"/>
    </xf>
    <xf numFmtId="0" fontId="6" fillId="0" borderId="2" xfId="3" applyFont="1" applyBorder="1" applyAlignment="1">
      <alignment horizontal="center" vertical="center" shrinkToFit="1"/>
    </xf>
    <xf numFmtId="0" fontId="6" fillId="0" borderId="17" xfId="4" applyFont="1" applyBorder="1" applyAlignment="1">
      <alignment horizontal="left" vertical="center"/>
    </xf>
    <xf numFmtId="0" fontId="5" fillId="0" borderId="11" xfId="4" applyBorder="1" applyAlignment="1">
      <alignment horizontal="left" vertical="center"/>
    </xf>
    <xf numFmtId="0" fontId="5" fillId="0" borderId="10" xfId="4" applyBorder="1" applyAlignment="1">
      <alignment horizontal="left" vertical="center"/>
    </xf>
    <xf numFmtId="0" fontId="5" fillId="0" borderId="16" xfId="4" applyBorder="1" applyAlignment="1">
      <alignment horizontal="left" vertical="center"/>
    </xf>
    <xf numFmtId="0" fontId="5" fillId="0" borderId="12" xfId="4" applyBorder="1" applyAlignment="1">
      <alignment horizontal="left" vertical="center"/>
    </xf>
    <xf numFmtId="0" fontId="5" fillId="0" borderId="14" xfId="4" applyBorder="1" applyAlignment="1">
      <alignment horizontal="left" vertical="center"/>
    </xf>
    <xf numFmtId="0" fontId="5" fillId="0" borderId="13" xfId="4" applyBorder="1" applyAlignment="1">
      <alignment horizontal="left" vertical="center"/>
    </xf>
    <xf numFmtId="0" fontId="5" fillId="0" borderId="15" xfId="4" applyBorder="1" applyAlignment="1">
      <alignment horizontal="left" vertical="center"/>
    </xf>
    <xf numFmtId="0" fontId="6" fillId="0" borderId="16" xfId="3" applyFont="1" applyBorder="1" applyAlignment="1">
      <alignment horizontal="center" vertical="center"/>
    </xf>
    <xf numFmtId="0" fontId="6" fillId="0" borderId="12" xfId="3" applyFont="1" applyBorder="1" applyAlignment="1">
      <alignment horizontal="center" vertical="center"/>
    </xf>
    <xf numFmtId="0" fontId="6" fillId="0" borderId="50" xfId="3" applyFont="1" applyBorder="1" applyAlignment="1">
      <alignment horizontal="center" vertical="center"/>
    </xf>
    <xf numFmtId="0" fontId="6" fillId="0" borderId="49" xfId="3" applyFont="1" applyBorder="1" applyAlignment="1">
      <alignment horizontal="center" vertical="center"/>
    </xf>
    <xf numFmtId="0" fontId="6" fillId="0" borderId="1" xfId="3" applyFont="1" applyBorder="1" applyAlignment="1">
      <alignment horizontal="center" vertical="center"/>
    </xf>
    <xf numFmtId="0" fontId="6" fillId="0" borderId="14" xfId="3" applyFont="1" applyBorder="1" applyAlignment="1">
      <alignment horizontal="center" vertical="center"/>
    </xf>
    <xf numFmtId="0" fontId="6" fillId="0" borderId="6" xfId="4" applyFont="1" applyBorder="1" applyAlignment="1">
      <alignment horizontal="left" vertical="center"/>
    </xf>
    <xf numFmtId="0" fontId="6" fillId="0" borderId="6" xfId="3" applyFont="1" applyBorder="1" applyAlignment="1">
      <alignment horizontal="center" vertical="center"/>
    </xf>
    <xf numFmtId="0" fontId="6" fillId="0" borderId="7" xfId="3" applyFont="1" applyBorder="1" applyAlignment="1">
      <alignment horizontal="center" vertical="center"/>
    </xf>
    <xf numFmtId="0" fontId="6" fillId="0" borderId="26" xfId="4" applyFont="1" applyBorder="1" applyAlignment="1">
      <alignment horizontal="center" vertical="center"/>
    </xf>
    <xf numFmtId="0" fontId="5" fillId="0" borderId="6" xfId="4" applyBorder="1" applyAlignment="1">
      <alignment horizontal="center" vertical="center"/>
    </xf>
    <xf numFmtId="0" fontId="6" fillId="0" borderId="1" xfId="4" applyFont="1" applyBorder="1" applyAlignment="1">
      <alignment horizontal="center" vertical="center"/>
    </xf>
    <xf numFmtId="0" fontId="6" fillId="0" borderId="26" xfId="4" applyFont="1" applyBorder="1" applyAlignment="1">
      <alignment horizontal="left" vertical="center" wrapText="1"/>
    </xf>
    <xf numFmtId="0" fontId="5" fillId="0" borderId="6" xfId="4" applyBorder="1" applyAlignment="1">
      <alignment vertical="center"/>
    </xf>
    <xf numFmtId="0" fontId="6" fillId="0" borderId="55" xfId="4" applyFont="1" applyBorder="1" applyAlignment="1">
      <alignment horizontal="center" vertical="center"/>
    </xf>
    <xf numFmtId="0" fontId="6" fillId="0" borderId="59" xfId="4" applyFont="1" applyBorder="1" applyAlignment="1">
      <alignment horizontal="center" vertical="center"/>
    </xf>
    <xf numFmtId="0" fontId="9" fillId="0" borderId="61" xfId="4" applyFont="1" applyBorder="1" applyAlignment="1">
      <alignment horizontal="left" vertical="center" wrapText="1"/>
    </xf>
    <xf numFmtId="0" fontId="9" fillId="0" borderId="47" xfId="4" applyFont="1" applyBorder="1" applyAlignment="1">
      <alignment horizontal="left" vertical="center" wrapText="1"/>
    </xf>
    <xf numFmtId="0" fontId="5" fillId="0" borderId="47" xfId="4" applyBorder="1"/>
    <xf numFmtId="0" fontId="5" fillId="0" borderId="62" xfId="4" applyBorder="1"/>
    <xf numFmtId="0" fontId="5" fillId="0" borderId="2" xfId="4" applyBorder="1" applyAlignment="1">
      <alignment horizontal="left" vertical="center"/>
    </xf>
    <xf numFmtId="0" fontId="6" fillId="0" borderId="17" xfId="4" applyFont="1" applyBorder="1" applyAlignment="1">
      <alignment horizontal="center" vertical="center" shrinkToFit="1"/>
    </xf>
    <xf numFmtId="0" fontId="5" fillId="0" borderId="10" xfId="4" applyBorder="1" applyAlignment="1">
      <alignment horizontal="center" vertical="center" shrinkToFit="1"/>
    </xf>
    <xf numFmtId="0" fontId="6" fillId="0" borderId="0" xfId="4" applyFont="1" applyAlignment="1">
      <alignment horizontal="left" vertical="center"/>
    </xf>
    <xf numFmtId="0" fontId="5" fillId="0" borderId="0" xfId="4" applyAlignment="1">
      <alignment vertical="center"/>
    </xf>
    <xf numFmtId="0" fontId="5" fillId="0" borderId="0" xfId="4" applyAlignment="1">
      <alignment horizontal="center" vertical="center" shrinkToFit="1"/>
    </xf>
  </cellXfs>
  <cellStyles count="26">
    <cellStyle name="Normal 2" xfId="2"/>
    <cellStyle name="ハイパーリンク" xfId="24" builtinId="8"/>
    <cellStyle name="桁区切り 3" xfId="23"/>
    <cellStyle name="通貨 2" xfId="7"/>
    <cellStyle name="通貨 2 2" xfId="8"/>
    <cellStyle name="標準" xfId="0" builtinId="0"/>
    <cellStyle name="標準 13" xfId="10"/>
    <cellStyle name="標準 13 2" xfId="22"/>
    <cellStyle name="標準 17" xfId="19"/>
    <cellStyle name="標準 2" xfId="1"/>
    <cellStyle name="標準 2 2" xfId="6"/>
    <cellStyle name="標準 3" xfId="4"/>
    <cellStyle name="標準 4" xfId="9"/>
    <cellStyle name="標準 5" xfId="25"/>
    <cellStyle name="標準_250531  （ＧＨ以外）耐震化調査票様式(障害部）" xfId="18"/>
    <cellStyle name="標準_③-２加算様式（就労）" xfId="11"/>
    <cellStyle name="標準_⑨指定申請様式（案）（多機能用総括表）" xfId="3"/>
    <cellStyle name="標準_サービス管理責任者経歴書" xfId="14"/>
    <cellStyle name="標準_管理者経歴書" xfId="13"/>
    <cellStyle name="標準_事業者指定様式（多機能用総括表）作業ファイル" xfId="5"/>
    <cellStyle name="標準_実務経験（見込）証明書" xfId="15"/>
    <cellStyle name="標準_収支予算表" xfId="21"/>
    <cellStyle name="標準_新規Microsoft Excel ワークシート" xfId="20"/>
    <cellStyle name="標準_設備備品一覧" xfId="17"/>
    <cellStyle name="標準_総括表を変更しました（６／２３）" xfId="12"/>
    <cellStyle name="標準_本指定申請書（児童発達支援）24.11" xfId="1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tyles" Target="styles.xml"/><Relationship Id="rId37"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externalLink" Target="externalLinks/externalLink2.xml"/><Relationship Id="rId35" Type="http://schemas.openxmlformats.org/officeDocument/2006/relationships/customXml" Target="../customXml/item1.xml"/><Relationship Id="rId8" Type="http://schemas.openxmlformats.org/officeDocument/2006/relationships/worksheet" Target="worksheets/sheet8.xml"/><Relationship Id="rId3" Type="http://schemas.openxmlformats.org/officeDocument/2006/relationships/worksheet" Target="worksheets/sheet3.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38100</xdr:colOff>
          <xdr:row>28</xdr:row>
          <xdr:rowOff>28575</xdr:rowOff>
        </xdr:from>
        <xdr:to>
          <xdr:col>5</xdr:col>
          <xdr:colOff>0</xdr:colOff>
          <xdr:row>28</xdr:row>
          <xdr:rowOff>219075</xdr:rowOff>
        </xdr:to>
        <xdr:sp macro="" textlink="">
          <xdr:nvSpPr>
            <xdr:cNvPr id="2049" name="Check Box 1" hidden="1">
              <a:extLst>
                <a:ext uri="{63B3BB69-23CF-44E3-9099-C40C66FF867C}">
                  <a14:compatExt spid="_x0000_s204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29</xdr:row>
          <xdr:rowOff>28575</xdr:rowOff>
        </xdr:from>
        <xdr:to>
          <xdr:col>5</xdr:col>
          <xdr:colOff>0</xdr:colOff>
          <xdr:row>29</xdr:row>
          <xdr:rowOff>219075</xdr:rowOff>
        </xdr:to>
        <xdr:sp macro="" textlink="">
          <xdr:nvSpPr>
            <xdr:cNvPr id="2050" name="Check Box 2" hidden="1">
              <a:extLst>
                <a:ext uri="{63B3BB69-23CF-44E3-9099-C40C66FF867C}">
                  <a14:compatExt spid="_x0000_s205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30</xdr:row>
          <xdr:rowOff>28575</xdr:rowOff>
        </xdr:from>
        <xdr:to>
          <xdr:col>5</xdr:col>
          <xdr:colOff>0</xdr:colOff>
          <xdr:row>30</xdr:row>
          <xdr:rowOff>219075</xdr:rowOff>
        </xdr:to>
        <xdr:sp macro="" textlink="">
          <xdr:nvSpPr>
            <xdr:cNvPr id="2051" name="Check Box 3" hidden="1">
              <a:extLst>
                <a:ext uri="{63B3BB69-23CF-44E3-9099-C40C66FF867C}">
                  <a14:compatExt spid="_x0000_s205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31</xdr:row>
          <xdr:rowOff>28575</xdr:rowOff>
        </xdr:from>
        <xdr:to>
          <xdr:col>5</xdr:col>
          <xdr:colOff>0</xdr:colOff>
          <xdr:row>31</xdr:row>
          <xdr:rowOff>219075</xdr:rowOff>
        </xdr:to>
        <xdr:sp macro="" textlink="">
          <xdr:nvSpPr>
            <xdr:cNvPr id="2052" name="Check Box 4" hidden="1">
              <a:extLst>
                <a:ext uri="{63B3BB69-23CF-44E3-9099-C40C66FF867C}">
                  <a14:compatExt spid="_x0000_s205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26</xdr:row>
          <xdr:rowOff>28575</xdr:rowOff>
        </xdr:from>
        <xdr:to>
          <xdr:col>7</xdr:col>
          <xdr:colOff>0</xdr:colOff>
          <xdr:row>26</xdr:row>
          <xdr:rowOff>219075</xdr:rowOff>
        </xdr:to>
        <xdr:sp macro="" textlink="">
          <xdr:nvSpPr>
            <xdr:cNvPr id="2053" name="Check Box 5" hidden="1">
              <a:extLst>
                <a:ext uri="{63B3BB69-23CF-44E3-9099-C40C66FF867C}">
                  <a14:compatExt spid="_x0000_s205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6</xdr:row>
          <xdr:rowOff>19050</xdr:rowOff>
        </xdr:from>
        <xdr:to>
          <xdr:col>3</xdr:col>
          <xdr:colOff>0</xdr:colOff>
          <xdr:row>6</xdr:row>
          <xdr:rowOff>209550</xdr:rowOff>
        </xdr:to>
        <xdr:sp macro="" textlink="">
          <xdr:nvSpPr>
            <xdr:cNvPr id="2054" name="Check Box 6" hidden="1">
              <a:extLst>
                <a:ext uri="{63B3BB69-23CF-44E3-9099-C40C66FF867C}">
                  <a14:compatExt spid="_x0000_s205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6</xdr:row>
          <xdr:rowOff>19050</xdr:rowOff>
        </xdr:from>
        <xdr:to>
          <xdr:col>6</xdr:col>
          <xdr:colOff>0</xdr:colOff>
          <xdr:row>6</xdr:row>
          <xdr:rowOff>209550</xdr:rowOff>
        </xdr:to>
        <xdr:sp macro="" textlink="">
          <xdr:nvSpPr>
            <xdr:cNvPr id="2055" name="Check Box 7" hidden="1">
              <a:extLst>
                <a:ext uri="{63B3BB69-23CF-44E3-9099-C40C66FF867C}">
                  <a14:compatExt spid="_x0000_s205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161925</xdr:colOff>
          <xdr:row>25</xdr:row>
          <xdr:rowOff>9525</xdr:rowOff>
        </xdr:from>
        <xdr:to>
          <xdr:col>20</xdr:col>
          <xdr:colOff>123825</xdr:colOff>
          <xdr:row>26</xdr:row>
          <xdr:rowOff>9525</xdr:rowOff>
        </xdr:to>
        <xdr:sp macro="" textlink="">
          <xdr:nvSpPr>
            <xdr:cNvPr id="2056" name="Check Box 8" hidden="1">
              <a:extLst>
                <a:ext uri="{63B3BB69-23CF-44E3-9099-C40C66FF867C}">
                  <a14:compatExt spid="_x0000_s205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161925</xdr:colOff>
          <xdr:row>26</xdr:row>
          <xdr:rowOff>9525</xdr:rowOff>
        </xdr:from>
        <xdr:to>
          <xdr:col>20</xdr:col>
          <xdr:colOff>114300</xdr:colOff>
          <xdr:row>26</xdr:row>
          <xdr:rowOff>228600</xdr:rowOff>
        </xdr:to>
        <xdr:sp macro="" textlink="">
          <xdr:nvSpPr>
            <xdr:cNvPr id="2057" name="Check Box 9" hidden="1">
              <a:extLst>
                <a:ext uri="{63B3BB69-23CF-44E3-9099-C40C66FF867C}">
                  <a14:compatExt spid="_x0000_s205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161925</xdr:colOff>
          <xdr:row>29</xdr:row>
          <xdr:rowOff>114300</xdr:rowOff>
        </xdr:from>
        <xdr:to>
          <xdr:col>20</xdr:col>
          <xdr:colOff>133350</xdr:colOff>
          <xdr:row>30</xdr:row>
          <xdr:rowOff>123825</xdr:rowOff>
        </xdr:to>
        <xdr:sp macro="" textlink="">
          <xdr:nvSpPr>
            <xdr:cNvPr id="2058" name="Check Box 10" hidden="1">
              <a:extLst>
                <a:ext uri="{63B3BB69-23CF-44E3-9099-C40C66FF867C}">
                  <a14:compatExt spid="_x0000_s205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161925</xdr:colOff>
          <xdr:row>34</xdr:row>
          <xdr:rowOff>0</xdr:rowOff>
        </xdr:from>
        <xdr:to>
          <xdr:col>20</xdr:col>
          <xdr:colOff>114300</xdr:colOff>
          <xdr:row>34</xdr:row>
          <xdr:rowOff>219075</xdr:rowOff>
        </xdr:to>
        <xdr:sp macro="" textlink="">
          <xdr:nvSpPr>
            <xdr:cNvPr id="2059" name="Check Box 11" hidden="1">
              <a:extLst>
                <a:ext uri="{63B3BB69-23CF-44E3-9099-C40C66FF867C}">
                  <a14:compatExt spid="_x0000_s205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161925</xdr:colOff>
          <xdr:row>33</xdr:row>
          <xdr:rowOff>0</xdr:rowOff>
        </xdr:from>
        <xdr:to>
          <xdr:col>20</xdr:col>
          <xdr:colOff>95250</xdr:colOff>
          <xdr:row>34</xdr:row>
          <xdr:rowOff>0</xdr:rowOff>
        </xdr:to>
        <xdr:sp macro="" textlink="">
          <xdr:nvSpPr>
            <xdr:cNvPr id="2060" name="Check Box 12" hidden="1">
              <a:extLst>
                <a:ext uri="{63B3BB69-23CF-44E3-9099-C40C66FF867C}">
                  <a14:compatExt spid="_x0000_s206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161925</xdr:colOff>
          <xdr:row>36</xdr:row>
          <xdr:rowOff>0</xdr:rowOff>
        </xdr:from>
        <xdr:to>
          <xdr:col>20</xdr:col>
          <xdr:colOff>114300</xdr:colOff>
          <xdr:row>36</xdr:row>
          <xdr:rowOff>219075</xdr:rowOff>
        </xdr:to>
        <xdr:sp macro="" textlink="">
          <xdr:nvSpPr>
            <xdr:cNvPr id="2061" name="Check Box 13" hidden="1">
              <a:extLst>
                <a:ext uri="{63B3BB69-23CF-44E3-9099-C40C66FF867C}">
                  <a14:compatExt spid="_x0000_s206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161925</xdr:colOff>
          <xdr:row>38</xdr:row>
          <xdr:rowOff>0</xdr:rowOff>
        </xdr:from>
        <xdr:to>
          <xdr:col>20</xdr:col>
          <xdr:colOff>123825</xdr:colOff>
          <xdr:row>39</xdr:row>
          <xdr:rowOff>0</xdr:rowOff>
        </xdr:to>
        <xdr:sp macro="" textlink="">
          <xdr:nvSpPr>
            <xdr:cNvPr id="2062" name="Check Box 14" hidden="1">
              <a:extLst>
                <a:ext uri="{63B3BB69-23CF-44E3-9099-C40C66FF867C}">
                  <a14:compatExt spid="_x0000_s206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161925</xdr:colOff>
          <xdr:row>39</xdr:row>
          <xdr:rowOff>9525</xdr:rowOff>
        </xdr:from>
        <xdr:to>
          <xdr:col>20</xdr:col>
          <xdr:colOff>123825</xdr:colOff>
          <xdr:row>39</xdr:row>
          <xdr:rowOff>228600</xdr:rowOff>
        </xdr:to>
        <xdr:sp macro="" textlink="">
          <xdr:nvSpPr>
            <xdr:cNvPr id="2063" name="Check Box 15" hidden="1">
              <a:extLst>
                <a:ext uri="{63B3BB69-23CF-44E3-9099-C40C66FF867C}">
                  <a14:compatExt spid="_x0000_s206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161925</xdr:colOff>
          <xdr:row>39</xdr:row>
          <xdr:rowOff>209550</xdr:rowOff>
        </xdr:from>
        <xdr:to>
          <xdr:col>20</xdr:col>
          <xdr:colOff>114300</xdr:colOff>
          <xdr:row>41</xdr:row>
          <xdr:rowOff>0</xdr:rowOff>
        </xdr:to>
        <xdr:sp macro="" textlink="">
          <xdr:nvSpPr>
            <xdr:cNvPr id="2065" name="Check Box 17" hidden="1">
              <a:extLst>
                <a:ext uri="{63B3BB69-23CF-44E3-9099-C40C66FF867C}">
                  <a14:compatExt spid="_x0000_s206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161925</xdr:colOff>
          <xdr:row>40</xdr:row>
          <xdr:rowOff>228600</xdr:rowOff>
        </xdr:from>
        <xdr:to>
          <xdr:col>20</xdr:col>
          <xdr:colOff>114300</xdr:colOff>
          <xdr:row>42</xdr:row>
          <xdr:rowOff>28575</xdr:rowOff>
        </xdr:to>
        <xdr:sp macro="" textlink="">
          <xdr:nvSpPr>
            <xdr:cNvPr id="2066" name="Check Box 18" hidden="1">
              <a:extLst>
                <a:ext uri="{63B3BB69-23CF-44E3-9099-C40C66FF867C}">
                  <a14:compatExt spid="_x0000_s206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161925</xdr:colOff>
          <xdr:row>43</xdr:row>
          <xdr:rowOff>0</xdr:rowOff>
        </xdr:from>
        <xdr:to>
          <xdr:col>20</xdr:col>
          <xdr:colOff>133350</xdr:colOff>
          <xdr:row>44</xdr:row>
          <xdr:rowOff>0</xdr:rowOff>
        </xdr:to>
        <xdr:sp macro="" textlink="">
          <xdr:nvSpPr>
            <xdr:cNvPr id="2067" name="Check Box 19" hidden="1">
              <a:extLst>
                <a:ext uri="{63B3BB69-23CF-44E3-9099-C40C66FF867C}">
                  <a14:compatExt spid="_x0000_s206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161925</xdr:colOff>
          <xdr:row>44</xdr:row>
          <xdr:rowOff>0</xdr:rowOff>
        </xdr:from>
        <xdr:to>
          <xdr:col>20</xdr:col>
          <xdr:colOff>114300</xdr:colOff>
          <xdr:row>45</xdr:row>
          <xdr:rowOff>0</xdr:rowOff>
        </xdr:to>
        <xdr:sp macro="" textlink="">
          <xdr:nvSpPr>
            <xdr:cNvPr id="2068" name="Check Box 20" hidden="1">
              <a:extLst>
                <a:ext uri="{63B3BB69-23CF-44E3-9099-C40C66FF867C}">
                  <a14:compatExt spid="_x0000_s206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161925</xdr:colOff>
          <xdr:row>45</xdr:row>
          <xdr:rowOff>0</xdr:rowOff>
        </xdr:from>
        <xdr:to>
          <xdr:col>20</xdr:col>
          <xdr:colOff>123825</xdr:colOff>
          <xdr:row>46</xdr:row>
          <xdr:rowOff>0</xdr:rowOff>
        </xdr:to>
        <xdr:sp macro="" textlink="">
          <xdr:nvSpPr>
            <xdr:cNvPr id="2069" name="Check Box 21" hidden="1">
              <a:extLst>
                <a:ext uri="{63B3BB69-23CF-44E3-9099-C40C66FF867C}">
                  <a14:compatExt spid="_x0000_s206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161925</xdr:colOff>
          <xdr:row>47</xdr:row>
          <xdr:rowOff>228600</xdr:rowOff>
        </xdr:from>
        <xdr:to>
          <xdr:col>20</xdr:col>
          <xdr:colOff>123825</xdr:colOff>
          <xdr:row>49</xdr:row>
          <xdr:rowOff>9525</xdr:rowOff>
        </xdr:to>
        <xdr:sp macro="" textlink="">
          <xdr:nvSpPr>
            <xdr:cNvPr id="2070" name="Check Box 22" hidden="1">
              <a:extLst>
                <a:ext uri="{63B3BB69-23CF-44E3-9099-C40C66FF867C}">
                  <a14:compatExt spid="_x0000_s207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161925</xdr:colOff>
          <xdr:row>48</xdr:row>
          <xdr:rowOff>228600</xdr:rowOff>
        </xdr:from>
        <xdr:to>
          <xdr:col>20</xdr:col>
          <xdr:colOff>133350</xdr:colOff>
          <xdr:row>50</xdr:row>
          <xdr:rowOff>9525</xdr:rowOff>
        </xdr:to>
        <xdr:sp macro="" textlink="">
          <xdr:nvSpPr>
            <xdr:cNvPr id="2071" name="Check Box 23" hidden="1">
              <a:extLst>
                <a:ext uri="{63B3BB69-23CF-44E3-9099-C40C66FF867C}">
                  <a14:compatExt spid="_x0000_s207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161925</xdr:colOff>
          <xdr:row>50</xdr:row>
          <xdr:rowOff>0</xdr:rowOff>
        </xdr:from>
        <xdr:to>
          <xdr:col>20</xdr:col>
          <xdr:colOff>133350</xdr:colOff>
          <xdr:row>50</xdr:row>
          <xdr:rowOff>219075</xdr:rowOff>
        </xdr:to>
        <xdr:sp macro="" textlink="">
          <xdr:nvSpPr>
            <xdr:cNvPr id="2072" name="Check Box 24" hidden="1">
              <a:extLst>
                <a:ext uri="{63B3BB69-23CF-44E3-9099-C40C66FF867C}">
                  <a14:compatExt spid="_x0000_s207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161925</xdr:colOff>
          <xdr:row>51</xdr:row>
          <xdr:rowOff>19050</xdr:rowOff>
        </xdr:from>
        <xdr:to>
          <xdr:col>20</xdr:col>
          <xdr:colOff>114300</xdr:colOff>
          <xdr:row>52</xdr:row>
          <xdr:rowOff>0</xdr:rowOff>
        </xdr:to>
        <xdr:sp macro="" textlink="">
          <xdr:nvSpPr>
            <xdr:cNvPr id="2073" name="Check Box 25" hidden="1">
              <a:extLst>
                <a:ext uri="{63B3BB69-23CF-44E3-9099-C40C66FF867C}">
                  <a14:compatExt spid="_x0000_s207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161925</xdr:colOff>
          <xdr:row>51</xdr:row>
          <xdr:rowOff>228600</xdr:rowOff>
        </xdr:from>
        <xdr:to>
          <xdr:col>20</xdr:col>
          <xdr:colOff>114300</xdr:colOff>
          <xdr:row>53</xdr:row>
          <xdr:rowOff>9525</xdr:rowOff>
        </xdr:to>
        <xdr:sp macro="" textlink="">
          <xdr:nvSpPr>
            <xdr:cNvPr id="2074" name="Check Box 26" hidden="1">
              <a:extLst>
                <a:ext uri="{63B3BB69-23CF-44E3-9099-C40C66FF867C}">
                  <a14:compatExt spid="_x0000_s207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161925</xdr:colOff>
          <xdr:row>53</xdr:row>
          <xdr:rowOff>0</xdr:rowOff>
        </xdr:from>
        <xdr:to>
          <xdr:col>20</xdr:col>
          <xdr:colOff>114300</xdr:colOff>
          <xdr:row>54</xdr:row>
          <xdr:rowOff>0</xdr:rowOff>
        </xdr:to>
        <xdr:sp macro="" textlink="">
          <xdr:nvSpPr>
            <xdr:cNvPr id="2075" name="Check Box 27" hidden="1">
              <a:extLst>
                <a:ext uri="{63B3BB69-23CF-44E3-9099-C40C66FF867C}">
                  <a14:compatExt spid="_x0000_s207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161925</xdr:colOff>
          <xdr:row>54</xdr:row>
          <xdr:rowOff>0</xdr:rowOff>
        </xdr:from>
        <xdr:to>
          <xdr:col>20</xdr:col>
          <xdr:colOff>104775</xdr:colOff>
          <xdr:row>55</xdr:row>
          <xdr:rowOff>0</xdr:rowOff>
        </xdr:to>
        <xdr:sp macro="" textlink="">
          <xdr:nvSpPr>
            <xdr:cNvPr id="2076" name="Check Box 28" hidden="1">
              <a:extLst>
                <a:ext uri="{63B3BB69-23CF-44E3-9099-C40C66FF867C}">
                  <a14:compatExt spid="_x0000_s207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161925</xdr:colOff>
          <xdr:row>55</xdr:row>
          <xdr:rowOff>0</xdr:rowOff>
        </xdr:from>
        <xdr:to>
          <xdr:col>20</xdr:col>
          <xdr:colOff>114300</xdr:colOff>
          <xdr:row>56</xdr:row>
          <xdr:rowOff>0</xdr:rowOff>
        </xdr:to>
        <xdr:sp macro="" textlink="">
          <xdr:nvSpPr>
            <xdr:cNvPr id="2077" name="Check Box 29" hidden="1">
              <a:extLst>
                <a:ext uri="{63B3BB69-23CF-44E3-9099-C40C66FF867C}">
                  <a14:compatExt spid="_x0000_s207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161925</xdr:colOff>
          <xdr:row>56</xdr:row>
          <xdr:rowOff>0</xdr:rowOff>
        </xdr:from>
        <xdr:to>
          <xdr:col>20</xdr:col>
          <xdr:colOff>104775</xdr:colOff>
          <xdr:row>57</xdr:row>
          <xdr:rowOff>0</xdr:rowOff>
        </xdr:to>
        <xdr:sp macro="" textlink="">
          <xdr:nvSpPr>
            <xdr:cNvPr id="2078" name="Check Box 30" hidden="1">
              <a:extLst>
                <a:ext uri="{63B3BB69-23CF-44E3-9099-C40C66FF867C}">
                  <a14:compatExt spid="_x0000_s207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161925</xdr:colOff>
          <xdr:row>57</xdr:row>
          <xdr:rowOff>0</xdr:rowOff>
        </xdr:from>
        <xdr:to>
          <xdr:col>20</xdr:col>
          <xdr:colOff>114300</xdr:colOff>
          <xdr:row>58</xdr:row>
          <xdr:rowOff>0</xdr:rowOff>
        </xdr:to>
        <xdr:sp macro="" textlink="">
          <xdr:nvSpPr>
            <xdr:cNvPr id="2079" name="Check Box 31" hidden="1">
              <a:extLst>
                <a:ext uri="{63B3BB69-23CF-44E3-9099-C40C66FF867C}">
                  <a14:compatExt spid="_x0000_s207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161925</xdr:colOff>
          <xdr:row>58</xdr:row>
          <xdr:rowOff>0</xdr:rowOff>
        </xdr:from>
        <xdr:to>
          <xdr:col>20</xdr:col>
          <xdr:colOff>114300</xdr:colOff>
          <xdr:row>59</xdr:row>
          <xdr:rowOff>0</xdr:rowOff>
        </xdr:to>
        <xdr:sp macro="" textlink="">
          <xdr:nvSpPr>
            <xdr:cNvPr id="2080" name="Check Box 32" hidden="1">
              <a:extLst>
                <a:ext uri="{63B3BB69-23CF-44E3-9099-C40C66FF867C}">
                  <a14:compatExt spid="_x0000_s208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161925</xdr:colOff>
          <xdr:row>59</xdr:row>
          <xdr:rowOff>0</xdr:rowOff>
        </xdr:from>
        <xdr:to>
          <xdr:col>20</xdr:col>
          <xdr:colOff>114300</xdr:colOff>
          <xdr:row>60</xdr:row>
          <xdr:rowOff>0</xdr:rowOff>
        </xdr:to>
        <xdr:sp macro="" textlink="">
          <xdr:nvSpPr>
            <xdr:cNvPr id="2081" name="Check Box 33" hidden="1">
              <a:extLst>
                <a:ext uri="{63B3BB69-23CF-44E3-9099-C40C66FF867C}">
                  <a14:compatExt spid="_x0000_s208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161925</xdr:colOff>
          <xdr:row>62</xdr:row>
          <xdr:rowOff>0</xdr:rowOff>
        </xdr:from>
        <xdr:to>
          <xdr:col>20</xdr:col>
          <xdr:colOff>104775</xdr:colOff>
          <xdr:row>63</xdr:row>
          <xdr:rowOff>0</xdr:rowOff>
        </xdr:to>
        <xdr:sp macro="" textlink="">
          <xdr:nvSpPr>
            <xdr:cNvPr id="2082" name="Check Box 34" hidden="1">
              <a:extLst>
                <a:ext uri="{63B3BB69-23CF-44E3-9099-C40C66FF867C}">
                  <a14:compatExt spid="_x0000_s208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161925</xdr:colOff>
          <xdr:row>63</xdr:row>
          <xdr:rowOff>114300</xdr:rowOff>
        </xdr:from>
        <xdr:to>
          <xdr:col>20</xdr:col>
          <xdr:colOff>114300</xdr:colOff>
          <xdr:row>64</xdr:row>
          <xdr:rowOff>114300</xdr:rowOff>
        </xdr:to>
        <xdr:sp macro="" textlink="">
          <xdr:nvSpPr>
            <xdr:cNvPr id="2083" name="Check Box 35" hidden="1">
              <a:extLst>
                <a:ext uri="{63B3BB69-23CF-44E3-9099-C40C66FF867C}">
                  <a14:compatExt spid="_x0000_s208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161925</xdr:colOff>
          <xdr:row>60</xdr:row>
          <xdr:rowOff>114300</xdr:rowOff>
        </xdr:from>
        <xdr:to>
          <xdr:col>20</xdr:col>
          <xdr:colOff>114300</xdr:colOff>
          <xdr:row>61</xdr:row>
          <xdr:rowOff>114300</xdr:rowOff>
        </xdr:to>
        <xdr:sp macro="" textlink="">
          <xdr:nvSpPr>
            <xdr:cNvPr id="2084" name="Check Box 36" hidden="1">
              <a:extLst>
                <a:ext uri="{63B3BB69-23CF-44E3-9099-C40C66FF867C}">
                  <a14:compatExt spid="_x0000_s208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161925</xdr:colOff>
          <xdr:row>67</xdr:row>
          <xdr:rowOff>0</xdr:rowOff>
        </xdr:from>
        <xdr:to>
          <xdr:col>20</xdr:col>
          <xdr:colOff>114300</xdr:colOff>
          <xdr:row>68</xdr:row>
          <xdr:rowOff>0</xdr:rowOff>
        </xdr:to>
        <xdr:sp macro="" textlink="">
          <xdr:nvSpPr>
            <xdr:cNvPr id="2085" name="Check Box 37" hidden="1">
              <a:extLst>
                <a:ext uri="{63B3BB69-23CF-44E3-9099-C40C66FF867C}">
                  <a14:compatExt spid="_x0000_s208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161925</xdr:colOff>
          <xdr:row>68</xdr:row>
          <xdr:rowOff>0</xdr:rowOff>
        </xdr:from>
        <xdr:to>
          <xdr:col>20</xdr:col>
          <xdr:colOff>123825</xdr:colOff>
          <xdr:row>69</xdr:row>
          <xdr:rowOff>0</xdr:rowOff>
        </xdr:to>
        <xdr:sp macro="" textlink="">
          <xdr:nvSpPr>
            <xdr:cNvPr id="2086" name="Check Box 38" hidden="1">
              <a:extLst>
                <a:ext uri="{63B3BB69-23CF-44E3-9099-C40C66FF867C}">
                  <a14:compatExt spid="_x0000_s208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161925</xdr:colOff>
          <xdr:row>69</xdr:row>
          <xdr:rowOff>0</xdr:rowOff>
        </xdr:from>
        <xdr:to>
          <xdr:col>20</xdr:col>
          <xdr:colOff>133350</xdr:colOff>
          <xdr:row>70</xdr:row>
          <xdr:rowOff>0</xdr:rowOff>
        </xdr:to>
        <xdr:sp macro="" textlink="">
          <xdr:nvSpPr>
            <xdr:cNvPr id="2087" name="Check Box 39" hidden="1">
              <a:extLst>
                <a:ext uri="{63B3BB69-23CF-44E3-9099-C40C66FF867C}">
                  <a14:compatExt spid="_x0000_s208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161925</xdr:colOff>
          <xdr:row>70</xdr:row>
          <xdr:rowOff>0</xdr:rowOff>
        </xdr:from>
        <xdr:to>
          <xdr:col>20</xdr:col>
          <xdr:colOff>85725</xdr:colOff>
          <xdr:row>71</xdr:row>
          <xdr:rowOff>0</xdr:rowOff>
        </xdr:to>
        <xdr:sp macro="" textlink="">
          <xdr:nvSpPr>
            <xdr:cNvPr id="2088" name="Check Box 40" hidden="1">
              <a:extLst>
                <a:ext uri="{63B3BB69-23CF-44E3-9099-C40C66FF867C}">
                  <a14:compatExt spid="_x0000_s208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161925</xdr:colOff>
          <xdr:row>71</xdr:row>
          <xdr:rowOff>0</xdr:rowOff>
        </xdr:from>
        <xdr:to>
          <xdr:col>20</xdr:col>
          <xdr:colOff>123825</xdr:colOff>
          <xdr:row>72</xdr:row>
          <xdr:rowOff>0</xdr:rowOff>
        </xdr:to>
        <xdr:sp macro="" textlink="">
          <xdr:nvSpPr>
            <xdr:cNvPr id="2089" name="Check Box 41" hidden="1">
              <a:extLst>
                <a:ext uri="{63B3BB69-23CF-44E3-9099-C40C66FF867C}">
                  <a14:compatExt spid="_x0000_s208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15</xdr:row>
          <xdr:rowOff>28575</xdr:rowOff>
        </xdr:from>
        <xdr:to>
          <xdr:col>6</xdr:col>
          <xdr:colOff>0</xdr:colOff>
          <xdr:row>15</xdr:row>
          <xdr:rowOff>219075</xdr:rowOff>
        </xdr:to>
        <xdr:sp macro="" textlink="">
          <xdr:nvSpPr>
            <xdr:cNvPr id="2090" name="Check Box 42" hidden="1">
              <a:extLst>
                <a:ext uri="{63B3BB69-23CF-44E3-9099-C40C66FF867C}">
                  <a14:compatExt spid="_x0000_s209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16</xdr:row>
          <xdr:rowOff>28575</xdr:rowOff>
        </xdr:from>
        <xdr:to>
          <xdr:col>6</xdr:col>
          <xdr:colOff>0</xdr:colOff>
          <xdr:row>16</xdr:row>
          <xdr:rowOff>219075</xdr:rowOff>
        </xdr:to>
        <xdr:sp macro="" textlink="">
          <xdr:nvSpPr>
            <xdr:cNvPr id="2091" name="Check Box 43" hidden="1">
              <a:extLst>
                <a:ext uri="{63B3BB69-23CF-44E3-9099-C40C66FF867C}">
                  <a14:compatExt spid="_x0000_s209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17</xdr:row>
          <xdr:rowOff>28575</xdr:rowOff>
        </xdr:from>
        <xdr:to>
          <xdr:col>6</xdr:col>
          <xdr:colOff>0</xdr:colOff>
          <xdr:row>17</xdr:row>
          <xdr:rowOff>219075</xdr:rowOff>
        </xdr:to>
        <xdr:sp macro="" textlink="">
          <xdr:nvSpPr>
            <xdr:cNvPr id="2092" name="Check Box 44" hidden="1">
              <a:extLst>
                <a:ext uri="{63B3BB69-23CF-44E3-9099-C40C66FF867C}">
                  <a14:compatExt spid="_x0000_s209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18</xdr:row>
          <xdr:rowOff>28575</xdr:rowOff>
        </xdr:from>
        <xdr:to>
          <xdr:col>6</xdr:col>
          <xdr:colOff>0</xdr:colOff>
          <xdr:row>18</xdr:row>
          <xdr:rowOff>219075</xdr:rowOff>
        </xdr:to>
        <xdr:sp macro="" textlink="">
          <xdr:nvSpPr>
            <xdr:cNvPr id="2093" name="Check Box 45" hidden="1">
              <a:extLst>
                <a:ext uri="{63B3BB69-23CF-44E3-9099-C40C66FF867C}">
                  <a14:compatExt spid="_x0000_s209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19</xdr:row>
          <xdr:rowOff>28575</xdr:rowOff>
        </xdr:from>
        <xdr:to>
          <xdr:col>7</xdr:col>
          <xdr:colOff>0</xdr:colOff>
          <xdr:row>19</xdr:row>
          <xdr:rowOff>219075</xdr:rowOff>
        </xdr:to>
        <xdr:sp macro="" textlink="">
          <xdr:nvSpPr>
            <xdr:cNvPr id="2094" name="Check Box 46" hidden="1">
              <a:extLst>
                <a:ext uri="{63B3BB69-23CF-44E3-9099-C40C66FF867C}">
                  <a14:compatExt spid="_x0000_s209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20</xdr:row>
          <xdr:rowOff>28575</xdr:rowOff>
        </xdr:from>
        <xdr:to>
          <xdr:col>3</xdr:col>
          <xdr:colOff>0</xdr:colOff>
          <xdr:row>20</xdr:row>
          <xdr:rowOff>219075</xdr:rowOff>
        </xdr:to>
        <xdr:sp macro="" textlink="">
          <xdr:nvSpPr>
            <xdr:cNvPr id="2095" name="Check Box 47" hidden="1">
              <a:extLst>
                <a:ext uri="{63B3BB69-23CF-44E3-9099-C40C66FF867C}">
                  <a14:compatExt spid="_x0000_s209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21</xdr:row>
          <xdr:rowOff>28575</xdr:rowOff>
        </xdr:from>
        <xdr:to>
          <xdr:col>3</xdr:col>
          <xdr:colOff>0</xdr:colOff>
          <xdr:row>21</xdr:row>
          <xdr:rowOff>219075</xdr:rowOff>
        </xdr:to>
        <xdr:sp macro="" textlink="">
          <xdr:nvSpPr>
            <xdr:cNvPr id="2096" name="Check Box 48" hidden="1">
              <a:extLst>
                <a:ext uri="{63B3BB69-23CF-44E3-9099-C40C66FF867C}">
                  <a14:compatExt spid="_x0000_s209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63</xdr:row>
          <xdr:rowOff>28575</xdr:rowOff>
        </xdr:from>
        <xdr:to>
          <xdr:col>4</xdr:col>
          <xdr:colOff>0</xdr:colOff>
          <xdr:row>63</xdr:row>
          <xdr:rowOff>219075</xdr:rowOff>
        </xdr:to>
        <xdr:sp macro="" textlink="">
          <xdr:nvSpPr>
            <xdr:cNvPr id="2097" name="Check Box 49" hidden="1">
              <a:extLst>
                <a:ext uri="{63B3BB69-23CF-44E3-9099-C40C66FF867C}">
                  <a14:compatExt spid="_x0000_s209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47</xdr:row>
          <xdr:rowOff>28575</xdr:rowOff>
        </xdr:from>
        <xdr:to>
          <xdr:col>4</xdr:col>
          <xdr:colOff>0</xdr:colOff>
          <xdr:row>47</xdr:row>
          <xdr:rowOff>219075</xdr:rowOff>
        </xdr:to>
        <xdr:sp macro="" textlink="">
          <xdr:nvSpPr>
            <xdr:cNvPr id="2098" name="Check Box 50" hidden="1">
              <a:extLst>
                <a:ext uri="{63B3BB69-23CF-44E3-9099-C40C66FF867C}">
                  <a14:compatExt spid="_x0000_s209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38100</xdr:colOff>
          <xdr:row>17</xdr:row>
          <xdr:rowOff>28575</xdr:rowOff>
        </xdr:from>
        <xdr:to>
          <xdr:col>13</xdr:col>
          <xdr:colOff>0</xdr:colOff>
          <xdr:row>17</xdr:row>
          <xdr:rowOff>219075</xdr:rowOff>
        </xdr:to>
        <xdr:sp macro="" textlink="">
          <xdr:nvSpPr>
            <xdr:cNvPr id="2099" name="Check Box 51" hidden="1">
              <a:extLst>
                <a:ext uri="{63B3BB69-23CF-44E3-9099-C40C66FF867C}">
                  <a14:compatExt spid="_x0000_s209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38100</xdr:colOff>
          <xdr:row>18</xdr:row>
          <xdr:rowOff>28575</xdr:rowOff>
        </xdr:from>
        <xdr:to>
          <xdr:col>13</xdr:col>
          <xdr:colOff>0</xdr:colOff>
          <xdr:row>18</xdr:row>
          <xdr:rowOff>219075</xdr:rowOff>
        </xdr:to>
        <xdr:sp macro="" textlink="">
          <xdr:nvSpPr>
            <xdr:cNvPr id="2100" name="Check Box 52" hidden="1">
              <a:extLst>
                <a:ext uri="{63B3BB69-23CF-44E3-9099-C40C66FF867C}">
                  <a14:compatExt spid="_x0000_s2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15</xdr:col>
      <xdr:colOff>9525</xdr:colOff>
      <xdr:row>17</xdr:row>
      <xdr:rowOff>133350</xdr:rowOff>
    </xdr:from>
    <xdr:to>
      <xdr:col>16</xdr:col>
      <xdr:colOff>180975</xdr:colOff>
      <xdr:row>18</xdr:row>
      <xdr:rowOff>133351</xdr:rowOff>
    </xdr:to>
    <xdr:cxnSp macro="">
      <xdr:nvCxnSpPr>
        <xdr:cNvPr id="54" name="カギ線コネクタ 53"/>
        <xdr:cNvCxnSpPr/>
      </xdr:nvCxnSpPr>
      <xdr:spPr>
        <a:xfrm flipV="1">
          <a:off x="3886200" y="3181350"/>
          <a:ext cx="438150" cy="228601"/>
        </a:xfrm>
        <a:prstGeom prst="bentConnector3">
          <a:avLst/>
        </a:prstGeom>
        <a:ln>
          <a:solidFill>
            <a:schemeClr val="tx1">
              <a:lumMod val="50000"/>
              <a:lumOff val="50000"/>
            </a:schemeClr>
          </a:solidFill>
          <a:tailEnd type="triangle"/>
        </a:ln>
      </xdr:spPr>
      <xdr:style>
        <a:lnRef idx="1">
          <a:schemeClr val="dk1"/>
        </a:lnRef>
        <a:fillRef idx="0">
          <a:schemeClr val="dk1"/>
        </a:fillRef>
        <a:effectRef idx="0">
          <a:schemeClr val="dk1"/>
        </a:effectRef>
        <a:fontRef idx="minor">
          <a:schemeClr val="tx1"/>
        </a:fontRef>
      </xdr:style>
    </xdr:cxnSp>
    <xdr:clientData/>
  </xdr:twoCellAnchor>
  <mc:AlternateContent xmlns:mc="http://schemas.openxmlformats.org/markup-compatibility/2006">
    <mc:Choice xmlns:a14="http://schemas.microsoft.com/office/drawing/2010/main" Requires="a14">
      <xdr:twoCellAnchor editAs="oneCell">
        <xdr:from>
          <xdr:col>11</xdr:col>
          <xdr:colOff>38100</xdr:colOff>
          <xdr:row>48</xdr:row>
          <xdr:rowOff>28575</xdr:rowOff>
        </xdr:from>
        <xdr:to>
          <xdr:col>12</xdr:col>
          <xdr:colOff>0</xdr:colOff>
          <xdr:row>48</xdr:row>
          <xdr:rowOff>219075</xdr:rowOff>
        </xdr:to>
        <xdr:sp macro="" textlink="">
          <xdr:nvSpPr>
            <xdr:cNvPr id="2101" name="Check Box 53" hidden="1">
              <a:extLst>
                <a:ext uri="{63B3BB69-23CF-44E3-9099-C40C66FF867C}">
                  <a14:compatExt spid="_x0000_s210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161925</xdr:colOff>
          <xdr:row>31</xdr:row>
          <xdr:rowOff>219075</xdr:rowOff>
        </xdr:from>
        <xdr:to>
          <xdr:col>20</xdr:col>
          <xdr:colOff>104775</xdr:colOff>
          <xdr:row>33</xdr:row>
          <xdr:rowOff>0</xdr:rowOff>
        </xdr:to>
        <xdr:sp macro="" textlink="">
          <xdr:nvSpPr>
            <xdr:cNvPr id="2102" name="Check Box 54" hidden="1">
              <a:extLst>
                <a:ext uri="{63B3BB69-23CF-44E3-9099-C40C66FF867C}">
                  <a14:compatExt spid="_x0000_s210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32</xdr:row>
          <xdr:rowOff>28575</xdr:rowOff>
        </xdr:from>
        <xdr:to>
          <xdr:col>4</xdr:col>
          <xdr:colOff>0</xdr:colOff>
          <xdr:row>32</xdr:row>
          <xdr:rowOff>219075</xdr:rowOff>
        </xdr:to>
        <xdr:sp macro="" textlink="">
          <xdr:nvSpPr>
            <xdr:cNvPr id="2103" name="Check Box 55" hidden="1">
              <a:extLst>
                <a:ext uri="{63B3BB69-23CF-44E3-9099-C40C66FF867C}">
                  <a14:compatExt spid="_x0000_s210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161925</xdr:colOff>
          <xdr:row>45</xdr:row>
          <xdr:rowOff>219075</xdr:rowOff>
        </xdr:from>
        <xdr:to>
          <xdr:col>20</xdr:col>
          <xdr:colOff>142875</xdr:colOff>
          <xdr:row>47</xdr:row>
          <xdr:rowOff>0</xdr:rowOff>
        </xdr:to>
        <xdr:sp macro="" textlink="">
          <xdr:nvSpPr>
            <xdr:cNvPr id="2105" name="Check Box 57" hidden="1">
              <a:extLst>
                <a:ext uri="{63B3BB69-23CF-44E3-9099-C40C66FF867C}">
                  <a14:compatExt spid="_x0000_s210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161925</xdr:colOff>
          <xdr:row>46</xdr:row>
          <xdr:rowOff>228600</xdr:rowOff>
        </xdr:from>
        <xdr:to>
          <xdr:col>20</xdr:col>
          <xdr:colOff>123825</xdr:colOff>
          <xdr:row>48</xdr:row>
          <xdr:rowOff>9525</xdr:rowOff>
        </xdr:to>
        <xdr:sp macro="" textlink="">
          <xdr:nvSpPr>
            <xdr:cNvPr id="2106" name="Check Box 58" hidden="1">
              <a:extLst>
                <a:ext uri="{63B3BB69-23CF-44E3-9099-C40C66FF867C}">
                  <a14:compatExt spid="_x0000_s210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161925</xdr:colOff>
          <xdr:row>35</xdr:row>
          <xdr:rowOff>0</xdr:rowOff>
        </xdr:from>
        <xdr:to>
          <xdr:col>20</xdr:col>
          <xdr:colOff>104775</xdr:colOff>
          <xdr:row>35</xdr:row>
          <xdr:rowOff>219075</xdr:rowOff>
        </xdr:to>
        <xdr:sp macro="" textlink="">
          <xdr:nvSpPr>
            <xdr:cNvPr id="2107" name="Check Box 59" hidden="1">
              <a:extLst>
                <a:ext uri="{63B3BB69-23CF-44E3-9099-C40C66FF867C}">
                  <a14:compatExt spid="_x0000_s210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38</xdr:col>
      <xdr:colOff>182880</xdr:colOff>
      <xdr:row>44</xdr:row>
      <xdr:rowOff>7620</xdr:rowOff>
    </xdr:from>
    <xdr:to>
      <xdr:col>41</xdr:col>
      <xdr:colOff>289560</xdr:colOff>
      <xdr:row>47</xdr:row>
      <xdr:rowOff>38100</xdr:rowOff>
    </xdr:to>
    <xdr:sp macro="" textlink="">
      <xdr:nvSpPr>
        <xdr:cNvPr id="2" name="角丸四角形 1"/>
        <xdr:cNvSpPr/>
      </xdr:nvSpPr>
      <xdr:spPr>
        <a:xfrm>
          <a:off x="7783830" y="11723370"/>
          <a:ext cx="2164080" cy="830580"/>
        </a:xfrm>
        <a:prstGeom prst="roundRect">
          <a:avLst/>
        </a:prstGeom>
        <a:solidFill>
          <a:schemeClr val="accent2">
            <a:lumMod val="20000"/>
            <a:lumOff val="80000"/>
          </a:scheme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kumimoji="1" lang="ja-JP" altLang="en-US" sz="1100" b="1">
              <a:solidFill>
                <a:schemeClr val="tx1"/>
              </a:solidFill>
            </a:rPr>
            <a:t>加算の変更前、変更後を分かるようにご記載ください。</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26</xdr:col>
      <xdr:colOff>163830</xdr:colOff>
      <xdr:row>27</xdr:row>
      <xdr:rowOff>8036</xdr:rowOff>
    </xdr:from>
    <xdr:to>
      <xdr:col>27</xdr:col>
      <xdr:colOff>172460</xdr:colOff>
      <xdr:row>27</xdr:row>
      <xdr:rowOff>198536</xdr:rowOff>
    </xdr:to>
    <xdr:sp macro="" textlink="">
      <xdr:nvSpPr>
        <xdr:cNvPr id="2" name="屈折矢印 1">
          <a:extLst>
            <a:ext uri="{FF2B5EF4-FFF2-40B4-BE49-F238E27FC236}">
              <a16:creationId xmlns:a16="http://schemas.microsoft.com/office/drawing/2014/main" id="{D556401B-93EF-4FC0-9C61-F06274F8BD91}"/>
            </a:ext>
          </a:extLst>
        </xdr:cNvPr>
        <xdr:cNvSpPr/>
      </xdr:nvSpPr>
      <xdr:spPr>
        <a:xfrm rot="5400000">
          <a:off x="5487858" y="7428458"/>
          <a:ext cx="190500" cy="208655"/>
        </a:xfrm>
        <a:prstGeom prst="bentUpArrow">
          <a:avLst/>
        </a:prstGeom>
        <a:solidFill>
          <a:schemeClr val="bg1">
            <a:lumMod val="85000"/>
          </a:schemeClr>
        </a:solidFill>
        <a:ln w="15875">
          <a:solidFill>
            <a:schemeClr val="tx1"/>
          </a:solidFill>
        </a:ln>
      </xdr:spPr>
      <xdr:style>
        <a:lnRef idx="2">
          <a:schemeClr val="dk1">
            <a:shade val="50000"/>
          </a:schemeClr>
        </a:lnRef>
        <a:fillRef idx="1">
          <a:schemeClr val="dk1"/>
        </a:fillRef>
        <a:effectRef idx="0">
          <a:schemeClr val="dk1"/>
        </a:effectRef>
        <a:fontRef idx="minor">
          <a:schemeClr val="lt1"/>
        </a:fontRef>
      </xdr:style>
      <xdr:txBody>
        <a:bodyPr vertOverflow="clip" rtlCol="0" anchor="ctr"/>
        <a:lstStyle/>
        <a:p>
          <a:endParaRPr lang="ja-JP" altLang="en-US"/>
        </a:p>
      </xdr:txBody>
    </xdr:sp>
    <xdr:clientData/>
  </xdr:twoCellAnchor>
  <xdr:twoCellAnchor>
    <xdr:from>
      <xdr:col>17</xdr:col>
      <xdr:colOff>2857</xdr:colOff>
      <xdr:row>57</xdr:row>
      <xdr:rowOff>10</xdr:rowOff>
    </xdr:from>
    <xdr:to>
      <xdr:col>32</xdr:col>
      <xdr:colOff>118963</xdr:colOff>
      <xdr:row>59</xdr:row>
      <xdr:rowOff>219061</xdr:rowOff>
    </xdr:to>
    <xdr:sp macro="" textlink="">
      <xdr:nvSpPr>
        <xdr:cNvPr id="3" name="大かっこ 2">
          <a:extLst>
            <a:ext uri="{FF2B5EF4-FFF2-40B4-BE49-F238E27FC236}">
              <a16:creationId xmlns:a16="http://schemas.microsoft.com/office/drawing/2014/main" id="{769EB4AC-0402-409F-8C6D-5E32B062F491}"/>
            </a:ext>
          </a:extLst>
        </xdr:cNvPr>
        <xdr:cNvSpPr/>
      </xdr:nvSpPr>
      <xdr:spPr>
        <a:xfrm>
          <a:off x="3460432" y="14497060"/>
          <a:ext cx="3173631" cy="676251"/>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clientData/>
  </xdr:twoCellAnchor>
  <xdr:twoCellAnchor>
    <xdr:from>
      <xdr:col>17</xdr:col>
      <xdr:colOff>4233</xdr:colOff>
      <xdr:row>75</xdr:row>
      <xdr:rowOff>225018</xdr:rowOff>
    </xdr:from>
    <xdr:to>
      <xdr:col>32</xdr:col>
      <xdr:colOff>117992</xdr:colOff>
      <xdr:row>78</xdr:row>
      <xdr:rowOff>216467</xdr:rowOff>
    </xdr:to>
    <xdr:sp macro="" textlink="">
      <xdr:nvSpPr>
        <xdr:cNvPr id="4" name="大かっこ 3">
          <a:extLst>
            <a:ext uri="{FF2B5EF4-FFF2-40B4-BE49-F238E27FC236}">
              <a16:creationId xmlns:a16="http://schemas.microsoft.com/office/drawing/2014/main" id="{FE35962F-6DDF-4F67-B2E5-89517C4B74A8}"/>
            </a:ext>
          </a:extLst>
        </xdr:cNvPr>
        <xdr:cNvSpPr/>
      </xdr:nvSpPr>
      <xdr:spPr>
        <a:xfrm>
          <a:off x="3461808" y="18836868"/>
          <a:ext cx="3171284" cy="677249"/>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clientData/>
  </xdr:twoCellAnchor>
  <mc:AlternateContent xmlns:mc="http://schemas.openxmlformats.org/markup-compatibility/2006">
    <mc:Choice xmlns:a14="http://schemas.microsoft.com/office/drawing/2010/main" Requires="a14">
      <xdr:twoCellAnchor editAs="oneCell">
        <xdr:from>
          <xdr:col>10</xdr:col>
          <xdr:colOff>28575</xdr:colOff>
          <xdr:row>44</xdr:row>
          <xdr:rowOff>0</xdr:rowOff>
        </xdr:from>
        <xdr:to>
          <xdr:col>11</xdr:col>
          <xdr:colOff>47625</xdr:colOff>
          <xdr:row>45</xdr:row>
          <xdr:rowOff>19050</xdr:rowOff>
        </xdr:to>
        <xdr:sp macro="" textlink="">
          <xdr:nvSpPr>
            <xdr:cNvPr id="29697" name="Check Box 1" hidden="1">
              <a:extLst>
                <a:ext uri="{63B3BB69-23CF-44E3-9099-C40C66FF867C}">
                  <a14:compatExt spid="_x0000_s2969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38100</xdr:colOff>
          <xdr:row>45</xdr:row>
          <xdr:rowOff>0</xdr:rowOff>
        </xdr:from>
        <xdr:to>
          <xdr:col>11</xdr:col>
          <xdr:colOff>57150</xdr:colOff>
          <xdr:row>46</xdr:row>
          <xdr:rowOff>19050</xdr:rowOff>
        </xdr:to>
        <xdr:sp macro="" textlink="">
          <xdr:nvSpPr>
            <xdr:cNvPr id="29698" name="Check Box 2" hidden="1">
              <a:extLst>
                <a:ext uri="{63B3BB69-23CF-44E3-9099-C40C66FF867C}">
                  <a14:compatExt spid="_x0000_s2969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38100</xdr:colOff>
          <xdr:row>46</xdr:row>
          <xdr:rowOff>0</xdr:rowOff>
        </xdr:from>
        <xdr:to>
          <xdr:col>11</xdr:col>
          <xdr:colOff>57150</xdr:colOff>
          <xdr:row>47</xdr:row>
          <xdr:rowOff>19050</xdr:rowOff>
        </xdr:to>
        <xdr:sp macro="" textlink="">
          <xdr:nvSpPr>
            <xdr:cNvPr id="29699" name="Check Box 3" hidden="1">
              <a:extLst>
                <a:ext uri="{63B3BB69-23CF-44E3-9099-C40C66FF867C}">
                  <a14:compatExt spid="_x0000_s2969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38100</xdr:colOff>
          <xdr:row>47</xdr:row>
          <xdr:rowOff>0</xdr:rowOff>
        </xdr:from>
        <xdr:to>
          <xdr:col>11</xdr:col>
          <xdr:colOff>57150</xdr:colOff>
          <xdr:row>48</xdr:row>
          <xdr:rowOff>19050</xdr:rowOff>
        </xdr:to>
        <xdr:sp macro="" textlink="">
          <xdr:nvSpPr>
            <xdr:cNvPr id="29700" name="Check Box 4" hidden="1">
              <a:extLst>
                <a:ext uri="{63B3BB69-23CF-44E3-9099-C40C66FF867C}">
                  <a14:compatExt spid="_x0000_s29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28575</xdr:colOff>
          <xdr:row>48</xdr:row>
          <xdr:rowOff>0</xdr:rowOff>
        </xdr:from>
        <xdr:to>
          <xdr:col>16</xdr:col>
          <xdr:colOff>47625</xdr:colOff>
          <xdr:row>49</xdr:row>
          <xdr:rowOff>19050</xdr:rowOff>
        </xdr:to>
        <xdr:sp macro="" textlink="">
          <xdr:nvSpPr>
            <xdr:cNvPr id="29701" name="Check Box 5" hidden="1">
              <a:extLst>
                <a:ext uri="{63B3BB69-23CF-44E3-9099-C40C66FF867C}">
                  <a14:compatExt spid="_x0000_s2970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28575</xdr:colOff>
          <xdr:row>49</xdr:row>
          <xdr:rowOff>0</xdr:rowOff>
        </xdr:from>
        <xdr:to>
          <xdr:col>16</xdr:col>
          <xdr:colOff>47625</xdr:colOff>
          <xdr:row>50</xdr:row>
          <xdr:rowOff>19050</xdr:rowOff>
        </xdr:to>
        <xdr:sp macro="" textlink="">
          <xdr:nvSpPr>
            <xdr:cNvPr id="29702" name="Check Box 6" hidden="1">
              <a:extLst>
                <a:ext uri="{63B3BB69-23CF-44E3-9099-C40C66FF867C}">
                  <a14:compatExt spid="_x0000_s2970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28575</xdr:colOff>
          <xdr:row>50</xdr:row>
          <xdr:rowOff>0</xdr:rowOff>
        </xdr:from>
        <xdr:to>
          <xdr:col>16</xdr:col>
          <xdr:colOff>47625</xdr:colOff>
          <xdr:row>51</xdr:row>
          <xdr:rowOff>19050</xdr:rowOff>
        </xdr:to>
        <xdr:sp macro="" textlink="">
          <xdr:nvSpPr>
            <xdr:cNvPr id="29703" name="Check Box 7" hidden="1">
              <a:extLst>
                <a:ext uri="{63B3BB69-23CF-44E3-9099-C40C66FF867C}">
                  <a14:compatExt spid="_x0000_s2970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28575</xdr:colOff>
          <xdr:row>51</xdr:row>
          <xdr:rowOff>0</xdr:rowOff>
        </xdr:from>
        <xdr:to>
          <xdr:col>16</xdr:col>
          <xdr:colOff>47625</xdr:colOff>
          <xdr:row>52</xdr:row>
          <xdr:rowOff>19050</xdr:rowOff>
        </xdr:to>
        <xdr:sp macro="" textlink="">
          <xdr:nvSpPr>
            <xdr:cNvPr id="29704" name="Check Box 8" hidden="1">
              <a:extLst>
                <a:ext uri="{63B3BB69-23CF-44E3-9099-C40C66FF867C}">
                  <a14:compatExt spid="_x0000_s2970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28575</xdr:colOff>
          <xdr:row>52</xdr:row>
          <xdr:rowOff>0</xdr:rowOff>
        </xdr:from>
        <xdr:to>
          <xdr:col>16</xdr:col>
          <xdr:colOff>47625</xdr:colOff>
          <xdr:row>53</xdr:row>
          <xdr:rowOff>19050</xdr:rowOff>
        </xdr:to>
        <xdr:sp macro="" textlink="">
          <xdr:nvSpPr>
            <xdr:cNvPr id="29705" name="Check Box 9" hidden="1">
              <a:extLst>
                <a:ext uri="{63B3BB69-23CF-44E3-9099-C40C66FF867C}">
                  <a14:compatExt spid="_x0000_s2970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28575</xdr:colOff>
          <xdr:row>54</xdr:row>
          <xdr:rowOff>0</xdr:rowOff>
        </xdr:from>
        <xdr:to>
          <xdr:col>16</xdr:col>
          <xdr:colOff>47625</xdr:colOff>
          <xdr:row>55</xdr:row>
          <xdr:rowOff>19050</xdr:rowOff>
        </xdr:to>
        <xdr:sp macro="" textlink="">
          <xdr:nvSpPr>
            <xdr:cNvPr id="29706" name="Check Box 10" hidden="1">
              <a:extLst>
                <a:ext uri="{63B3BB69-23CF-44E3-9099-C40C66FF867C}">
                  <a14:compatExt spid="_x0000_s2970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28575</xdr:colOff>
          <xdr:row>55</xdr:row>
          <xdr:rowOff>0</xdr:rowOff>
        </xdr:from>
        <xdr:to>
          <xdr:col>16</xdr:col>
          <xdr:colOff>47625</xdr:colOff>
          <xdr:row>56</xdr:row>
          <xdr:rowOff>19050</xdr:rowOff>
        </xdr:to>
        <xdr:sp macro="" textlink="">
          <xdr:nvSpPr>
            <xdr:cNvPr id="29707" name="Check Box 11" hidden="1">
              <a:extLst>
                <a:ext uri="{63B3BB69-23CF-44E3-9099-C40C66FF867C}">
                  <a14:compatExt spid="_x0000_s2970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28575</xdr:colOff>
          <xdr:row>56</xdr:row>
          <xdr:rowOff>0</xdr:rowOff>
        </xdr:from>
        <xdr:to>
          <xdr:col>16</xdr:col>
          <xdr:colOff>47625</xdr:colOff>
          <xdr:row>57</xdr:row>
          <xdr:rowOff>19050</xdr:rowOff>
        </xdr:to>
        <xdr:sp macro="" textlink="">
          <xdr:nvSpPr>
            <xdr:cNvPr id="29708" name="Check Box 12" hidden="1">
              <a:extLst>
                <a:ext uri="{63B3BB69-23CF-44E3-9099-C40C66FF867C}">
                  <a14:compatExt spid="_x0000_s2970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28575</xdr:colOff>
          <xdr:row>21</xdr:row>
          <xdr:rowOff>0</xdr:rowOff>
        </xdr:from>
        <xdr:to>
          <xdr:col>27</xdr:col>
          <xdr:colOff>47625</xdr:colOff>
          <xdr:row>22</xdr:row>
          <xdr:rowOff>9525</xdr:rowOff>
        </xdr:to>
        <xdr:sp macro="" textlink="">
          <xdr:nvSpPr>
            <xdr:cNvPr id="29709" name="Check Box 13" hidden="1">
              <a:extLst>
                <a:ext uri="{63B3BB69-23CF-44E3-9099-C40C66FF867C}">
                  <a14:compatExt spid="_x0000_s2970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28575</xdr:colOff>
          <xdr:row>22</xdr:row>
          <xdr:rowOff>0</xdr:rowOff>
        </xdr:from>
        <xdr:to>
          <xdr:col>27</xdr:col>
          <xdr:colOff>47625</xdr:colOff>
          <xdr:row>23</xdr:row>
          <xdr:rowOff>9525</xdr:rowOff>
        </xdr:to>
        <xdr:sp macro="" textlink="">
          <xdr:nvSpPr>
            <xdr:cNvPr id="29710" name="Check Box 14" hidden="1">
              <a:extLst>
                <a:ext uri="{63B3BB69-23CF-44E3-9099-C40C66FF867C}">
                  <a14:compatExt spid="_x0000_s2971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28575</xdr:colOff>
          <xdr:row>23</xdr:row>
          <xdr:rowOff>0</xdr:rowOff>
        </xdr:from>
        <xdr:to>
          <xdr:col>27</xdr:col>
          <xdr:colOff>47625</xdr:colOff>
          <xdr:row>24</xdr:row>
          <xdr:rowOff>9525</xdr:rowOff>
        </xdr:to>
        <xdr:sp macro="" textlink="">
          <xdr:nvSpPr>
            <xdr:cNvPr id="29711" name="Check Box 15" hidden="1">
              <a:extLst>
                <a:ext uri="{63B3BB69-23CF-44E3-9099-C40C66FF867C}">
                  <a14:compatExt spid="_x0000_s2971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28575</xdr:colOff>
          <xdr:row>24</xdr:row>
          <xdr:rowOff>0</xdr:rowOff>
        </xdr:from>
        <xdr:to>
          <xdr:col>27</xdr:col>
          <xdr:colOff>47625</xdr:colOff>
          <xdr:row>25</xdr:row>
          <xdr:rowOff>9525</xdr:rowOff>
        </xdr:to>
        <xdr:sp macro="" textlink="">
          <xdr:nvSpPr>
            <xdr:cNvPr id="29712" name="Check Box 16" hidden="1">
              <a:extLst>
                <a:ext uri="{63B3BB69-23CF-44E3-9099-C40C66FF867C}">
                  <a14:compatExt spid="_x0000_s2971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28575</xdr:colOff>
          <xdr:row>25</xdr:row>
          <xdr:rowOff>0</xdr:rowOff>
        </xdr:from>
        <xdr:to>
          <xdr:col>27</xdr:col>
          <xdr:colOff>47625</xdr:colOff>
          <xdr:row>26</xdr:row>
          <xdr:rowOff>9525</xdr:rowOff>
        </xdr:to>
        <xdr:sp macro="" textlink="">
          <xdr:nvSpPr>
            <xdr:cNvPr id="29713" name="Check Box 17" hidden="1">
              <a:extLst>
                <a:ext uri="{63B3BB69-23CF-44E3-9099-C40C66FF867C}">
                  <a14:compatExt spid="_x0000_s2971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28575</xdr:colOff>
          <xdr:row>34</xdr:row>
          <xdr:rowOff>0</xdr:rowOff>
        </xdr:from>
        <xdr:to>
          <xdr:col>27</xdr:col>
          <xdr:colOff>47625</xdr:colOff>
          <xdr:row>35</xdr:row>
          <xdr:rowOff>9525</xdr:rowOff>
        </xdr:to>
        <xdr:sp macro="" textlink="">
          <xdr:nvSpPr>
            <xdr:cNvPr id="29714" name="Check Box 18" hidden="1">
              <a:extLst>
                <a:ext uri="{63B3BB69-23CF-44E3-9099-C40C66FF867C}">
                  <a14:compatExt spid="_x0000_s2971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190500</xdr:colOff>
          <xdr:row>33</xdr:row>
          <xdr:rowOff>228600</xdr:rowOff>
        </xdr:from>
        <xdr:to>
          <xdr:col>35</xdr:col>
          <xdr:colOff>9525</xdr:colOff>
          <xdr:row>35</xdr:row>
          <xdr:rowOff>0</xdr:rowOff>
        </xdr:to>
        <xdr:sp macro="" textlink="">
          <xdr:nvSpPr>
            <xdr:cNvPr id="29715" name="Check Box 19" hidden="1">
              <a:extLst>
                <a:ext uri="{63B3BB69-23CF-44E3-9099-C40C66FF867C}">
                  <a14:compatExt spid="_x0000_s2971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28575</xdr:colOff>
          <xdr:row>38</xdr:row>
          <xdr:rowOff>0</xdr:rowOff>
        </xdr:from>
        <xdr:to>
          <xdr:col>10</xdr:col>
          <xdr:colOff>47625</xdr:colOff>
          <xdr:row>39</xdr:row>
          <xdr:rowOff>19050</xdr:rowOff>
        </xdr:to>
        <xdr:sp macro="" textlink="">
          <xdr:nvSpPr>
            <xdr:cNvPr id="29716" name="Check Box 20" hidden="1">
              <a:extLst>
                <a:ext uri="{63B3BB69-23CF-44E3-9099-C40C66FF867C}">
                  <a14:compatExt spid="_x0000_s2971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28575</xdr:colOff>
          <xdr:row>35</xdr:row>
          <xdr:rowOff>0</xdr:rowOff>
        </xdr:from>
        <xdr:to>
          <xdr:col>10</xdr:col>
          <xdr:colOff>47625</xdr:colOff>
          <xdr:row>36</xdr:row>
          <xdr:rowOff>19050</xdr:rowOff>
        </xdr:to>
        <xdr:sp macro="" textlink="">
          <xdr:nvSpPr>
            <xdr:cNvPr id="29717" name="Check Box 21" hidden="1">
              <a:extLst>
                <a:ext uri="{63B3BB69-23CF-44E3-9099-C40C66FF867C}">
                  <a14:compatExt spid="_x0000_s2971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28575</xdr:colOff>
          <xdr:row>40</xdr:row>
          <xdr:rowOff>0</xdr:rowOff>
        </xdr:from>
        <xdr:to>
          <xdr:col>10</xdr:col>
          <xdr:colOff>47625</xdr:colOff>
          <xdr:row>41</xdr:row>
          <xdr:rowOff>28575</xdr:rowOff>
        </xdr:to>
        <xdr:sp macro="" textlink="">
          <xdr:nvSpPr>
            <xdr:cNvPr id="29718" name="Check Box 22" hidden="1">
              <a:extLst>
                <a:ext uri="{63B3BB69-23CF-44E3-9099-C40C66FF867C}">
                  <a14:compatExt spid="_x0000_s2971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28575</xdr:colOff>
          <xdr:row>42</xdr:row>
          <xdr:rowOff>0</xdr:rowOff>
        </xdr:from>
        <xdr:to>
          <xdr:col>10</xdr:col>
          <xdr:colOff>47625</xdr:colOff>
          <xdr:row>43</xdr:row>
          <xdr:rowOff>28575</xdr:rowOff>
        </xdr:to>
        <xdr:sp macro="" textlink="">
          <xdr:nvSpPr>
            <xdr:cNvPr id="29719" name="Check Box 23" hidden="1">
              <a:extLst>
                <a:ext uri="{63B3BB69-23CF-44E3-9099-C40C66FF867C}">
                  <a14:compatExt spid="_x0000_s2971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xdr:colOff>
          <xdr:row>62</xdr:row>
          <xdr:rowOff>0</xdr:rowOff>
        </xdr:from>
        <xdr:to>
          <xdr:col>11</xdr:col>
          <xdr:colOff>47625</xdr:colOff>
          <xdr:row>63</xdr:row>
          <xdr:rowOff>19050</xdr:rowOff>
        </xdr:to>
        <xdr:sp macro="" textlink="">
          <xdr:nvSpPr>
            <xdr:cNvPr id="29720" name="Check Box 24" hidden="1">
              <a:extLst>
                <a:ext uri="{63B3BB69-23CF-44E3-9099-C40C66FF867C}">
                  <a14:compatExt spid="_x0000_s2972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xdr:colOff>
          <xdr:row>63</xdr:row>
          <xdr:rowOff>0</xdr:rowOff>
        </xdr:from>
        <xdr:to>
          <xdr:col>11</xdr:col>
          <xdr:colOff>47625</xdr:colOff>
          <xdr:row>64</xdr:row>
          <xdr:rowOff>19050</xdr:rowOff>
        </xdr:to>
        <xdr:sp macro="" textlink="">
          <xdr:nvSpPr>
            <xdr:cNvPr id="29721" name="Check Box 25" hidden="1">
              <a:extLst>
                <a:ext uri="{63B3BB69-23CF-44E3-9099-C40C66FF867C}">
                  <a14:compatExt spid="_x0000_s2972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xdr:colOff>
          <xdr:row>64</xdr:row>
          <xdr:rowOff>0</xdr:rowOff>
        </xdr:from>
        <xdr:to>
          <xdr:col>11</xdr:col>
          <xdr:colOff>47625</xdr:colOff>
          <xdr:row>65</xdr:row>
          <xdr:rowOff>19050</xdr:rowOff>
        </xdr:to>
        <xdr:sp macro="" textlink="">
          <xdr:nvSpPr>
            <xdr:cNvPr id="29722" name="Check Box 26" hidden="1">
              <a:extLst>
                <a:ext uri="{63B3BB69-23CF-44E3-9099-C40C66FF867C}">
                  <a14:compatExt spid="_x0000_s2972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xdr:colOff>
          <xdr:row>65</xdr:row>
          <xdr:rowOff>0</xdr:rowOff>
        </xdr:from>
        <xdr:to>
          <xdr:col>11</xdr:col>
          <xdr:colOff>47625</xdr:colOff>
          <xdr:row>66</xdr:row>
          <xdr:rowOff>19050</xdr:rowOff>
        </xdr:to>
        <xdr:sp macro="" textlink="">
          <xdr:nvSpPr>
            <xdr:cNvPr id="29723" name="Check Box 27" hidden="1">
              <a:extLst>
                <a:ext uri="{63B3BB69-23CF-44E3-9099-C40C66FF867C}">
                  <a14:compatExt spid="_x0000_s2972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xdr:colOff>
          <xdr:row>66</xdr:row>
          <xdr:rowOff>0</xdr:rowOff>
        </xdr:from>
        <xdr:to>
          <xdr:col>11</xdr:col>
          <xdr:colOff>47625</xdr:colOff>
          <xdr:row>67</xdr:row>
          <xdr:rowOff>19050</xdr:rowOff>
        </xdr:to>
        <xdr:sp macro="" textlink="">
          <xdr:nvSpPr>
            <xdr:cNvPr id="29724" name="Check Box 28" hidden="1">
              <a:extLst>
                <a:ext uri="{63B3BB69-23CF-44E3-9099-C40C66FF867C}">
                  <a14:compatExt spid="_x0000_s2972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28575</xdr:colOff>
          <xdr:row>67</xdr:row>
          <xdr:rowOff>0</xdr:rowOff>
        </xdr:from>
        <xdr:to>
          <xdr:col>16</xdr:col>
          <xdr:colOff>47625</xdr:colOff>
          <xdr:row>68</xdr:row>
          <xdr:rowOff>19050</xdr:rowOff>
        </xdr:to>
        <xdr:sp macro="" textlink="">
          <xdr:nvSpPr>
            <xdr:cNvPr id="29725" name="Check Box 29" hidden="1">
              <a:extLst>
                <a:ext uri="{63B3BB69-23CF-44E3-9099-C40C66FF867C}">
                  <a14:compatExt spid="_x0000_s2972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28575</xdr:colOff>
          <xdr:row>68</xdr:row>
          <xdr:rowOff>0</xdr:rowOff>
        </xdr:from>
        <xdr:to>
          <xdr:col>16</xdr:col>
          <xdr:colOff>47625</xdr:colOff>
          <xdr:row>69</xdr:row>
          <xdr:rowOff>19050</xdr:rowOff>
        </xdr:to>
        <xdr:sp macro="" textlink="">
          <xdr:nvSpPr>
            <xdr:cNvPr id="29726" name="Check Box 30" hidden="1">
              <a:extLst>
                <a:ext uri="{63B3BB69-23CF-44E3-9099-C40C66FF867C}">
                  <a14:compatExt spid="_x0000_s2972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28575</xdr:colOff>
          <xdr:row>69</xdr:row>
          <xdr:rowOff>0</xdr:rowOff>
        </xdr:from>
        <xdr:to>
          <xdr:col>16</xdr:col>
          <xdr:colOff>47625</xdr:colOff>
          <xdr:row>70</xdr:row>
          <xdr:rowOff>19050</xdr:rowOff>
        </xdr:to>
        <xdr:sp macro="" textlink="">
          <xdr:nvSpPr>
            <xdr:cNvPr id="29727" name="Check Box 31" hidden="1">
              <a:extLst>
                <a:ext uri="{63B3BB69-23CF-44E3-9099-C40C66FF867C}">
                  <a14:compatExt spid="_x0000_s2972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28575</xdr:colOff>
          <xdr:row>70</xdr:row>
          <xdr:rowOff>0</xdr:rowOff>
        </xdr:from>
        <xdr:to>
          <xdr:col>16</xdr:col>
          <xdr:colOff>47625</xdr:colOff>
          <xdr:row>71</xdr:row>
          <xdr:rowOff>19050</xdr:rowOff>
        </xdr:to>
        <xdr:sp macro="" textlink="">
          <xdr:nvSpPr>
            <xdr:cNvPr id="29728" name="Check Box 32" hidden="1">
              <a:extLst>
                <a:ext uri="{63B3BB69-23CF-44E3-9099-C40C66FF867C}">
                  <a14:compatExt spid="_x0000_s297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28575</xdr:colOff>
          <xdr:row>71</xdr:row>
          <xdr:rowOff>0</xdr:rowOff>
        </xdr:from>
        <xdr:to>
          <xdr:col>16</xdr:col>
          <xdr:colOff>47625</xdr:colOff>
          <xdr:row>72</xdr:row>
          <xdr:rowOff>19050</xdr:rowOff>
        </xdr:to>
        <xdr:sp macro="" textlink="">
          <xdr:nvSpPr>
            <xdr:cNvPr id="29729" name="Check Box 33" hidden="1">
              <a:extLst>
                <a:ext uri="{63B3BB69-23CF-44E3-9099-C40C66FF867C}">
                  <a14:compatExt spid="_x0000_s2972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28575</xdr:colOff>
          <xdr:row>72</xdr:row>
          <xdr:rowOff>0</xdr:rowOff>
        </xdr:from>
        <xdr:to>
          <xdr:col>16</xdr:col>
          <xdr:colOff>47625</xdr:colOff>
          <xdr:row>73</xdr:row>
          <xdr:rowOff>19050</xdr:rowOff>
        </xdr:to>
        <xdr:sp macro="" textlink="">
          <xdr:nvSpPr>
            <xdr:cNvPr id="29730" name="Check Box 34" hidden="1">
              <a:extLst>
                <a:ext uri="{63B3BB69-23CF-44E3-9099-C40C66FF867C}">
                  <a14:compatExt spid="_x0000_s2973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28575</xdr:colOff>
          <xdr:row>73</xdr:row>
          <xdr:rowOff>0</xdr:rowOff>
        </xdr:from>
        <xdr:to>
          <xdr:col>16</xdr:col>
          <xdr:colOff>47625</xdr:colOff>
          <xdr:row>74</xdr:row>
          <xdr:rowOff>19050</xdr:rowOff>
        </xdr:to>
        <xdr:sp macro="" textlink="">
          <xdr:nvSpPr>
            <xdr:cNvPr id="29731" name="Check Box 35" hidden="1">
              <a:extLst>
                <a:ext uri="{63B3BB69-23CF-44E3-9099-C40C66FF867C}">
                  <a14:compatExt spid="_x0000_s2973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28575</xdr:colOff>
          <xdr:row>74</xdr:row>
          <xdr:rowOff>0</xdr:rowOff>
        </xdr:from>
        <xdr:to>
          <xdr:col>16</xdr:col>
          <xdr:colOff>47625</xdr:colOff>
          <xdr:row>75</xdr:row>
          <xdr:rowOff>19050</xdr:rowOff>
        </xdr:to>
        <xdr:sp macro="" textlink="">
          <xdr:nvSpPr>
            <xdr:cNvPr id="29732" name="Check Box 36" hidden="1">
              <a:extLst>
                <a:ext uri="{63B3BB69-23CF-44E3-9099-C40C66FF867C}">
                  <a14:compatExt spid="_x0000_s2973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28575</xdr:colOff>
          <xdr:row>75</xdr:row>
          <xdr:rowOff>0</xdr:rowOff>
        </xdr:from>
        <xdr:to>
          <xdr:col>16</xdr:col>
          <xdr:colOff>47625</xdr:colOff>
          <xdr:row>76</xdr:row>
          <xdr:rowOff>19050</xdr:rowOff>
        </xdr:to>
        <xdr:sp macro="" textlink="">
          <xdr:nvSpPr>
            <xdr:cNvPr id="29733" name="Check Box 37" hidden="1">
              <a:extLst>
                <a:ext uri="{63B3BB69-23CF-44E3-9099-C40C66FF867C}">
                  <a14:compatExt spid="_x0000_s2973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66675</xdr:colOff>
          <xdr:row>11</xdr:row>
          <xdr:rowOff>0</xdr:rowOff>
        </xdr:from>
        <xdr:to>
          <xdr:col>0</xdr:col>
          <xdr:colOff>371475</xdr:colOff>
          <xdr:row>12</xdr:row>
          <xdr:rowOff>76200</xdr:rowOff>
        </xdr:to>
        <xdr:sp macro="" textlink="">
          <xdr:nvSpPr>
            <xdr:cNvPr id="30721" name="Check Box 1" hidden="1">
              <a:extLst>
                <a:ext uri="{63B3BB69-23CF-44E3-9099-C40C66FF867C}">
                  <a14:compatExt spid="_x0000_s3072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15</xdr:row>
          <xdr:rowOff>171450</xdr:rowOff>
        </xdr:from>
        <xdr:to>
          <xdr:col>0</xdr:col>
          <xdr:colOff>352425</xdr:colOff>
          <xdr:row>17</xdr:row>
          <xdr:rowOff>0</xdr:rowOff>
        </xdr:to>
        <xdr:sp macro="" textlink="">
          <xdr:nvSpPr>
            <xdr:cNvPr id="30722" name="Check Box 2" hidden="1">
              <a:extLst>
                <a:ext uri="{63B3BB69-23CF-44E3-9099-C40C66FF867C}">
                  <a14:compatExt spid="_x0000_s3072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17</xdr:row>
          <xdr:rowOff>123825</xdr:rowOff>
        </xdr:from>
        <xdr:to>
          <xdr:col>0</xdr:col>
          <xdr:colOff>342900</xdr:colOff>
          <xdr:row>19</xdr:row>
          <xdr:rowOff>28575</xdr:rowOff>
        </xdr:to>
        <xdr:sp macro="" textlink="">
          <xdr:nvSpPr>
            <xdr:cNvPr id="30723" name="Check Box 3" hidden="1">
              <a:extLst>
                <a:ext uri="{63B3BB69-23CF-44E3-9099-C40C66FF867C}">
                  <a14:compatExt spid="_x0000_s3072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57150</xdr:colOff>
          <xdr:row>20</xdr:row>
          <xdr:rowOff>142875</xdr:rowOff>
        </xdr:from>
        <xdr:to>
          <xdr:col>0</xdr:col>
          <xdr:colOff>361950</xdr:colOff>
          <xdr:row>20</xdr:row>
          <xdr:rowOff>390525</xdr:rowOff>
        </xdr:to>
        <xdr:sp macro="" textlink="">
          <xdr:nvSpPr>
            <xdr:cNvPr id="30724" name="Check Box 4" hidden="1">
              <a:extLst>
                <a:ext uri="{63B3BB69-23CF-44E3-9099-C40C66FF867C}">
                  <a14:compatExt spid="_x0000_s3072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66675</xdr:colOff>
          <xdr:row>21</xdr:row>
          <xdr:rowOff>161925</xdr:rowOff>
        </xdr:from>
        <xdr:to>
          <xdr:col>0</xdr:col>
          <xdr:colOff>371475</xdr:colOff>
          <xdr:row>22</xdr:row>
          <xdr:rowOff>238125</xdr:rowOff>
        </xdr:to>
        <xdr:sp macro="" textlink="">
          <xdr:nvSpPr>
            <xdr:cNvPr id="30725" name="Check Box 5" hidden="1">
              <a:extLst>
                <a:ext uri="{63B3BB69-23CF-44E3-9099-C40C66FF867C}">
                  <a14:compatExt spid="_x0000_s3072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28</xdr:row>
          <xdr:rowOff>85725</xdr:rowOff>
        </xdr:from>
        <xdr:to>
          <xdr:col>0</xdr:col>
          <xdr:colOff>352425</xdr:colOff>
          <xdr:row>29</xdr:row>
          <xdr:rowOff>161925</xdr:rowOff>
        </xdr:to>
        <xdr:sp macro="" textlink="">
          <xdr:nvSpPr>
            <xdr:cNvPr id="30726" name="Check Box 6" hidden="1">
              <a:extLst>
                <a:ext uri="{63B3BB69-23CF-44E3-9099-C40C66FF867C}">
                  <a14:compatExt spid="_x0000_s3072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32</xdr:row>
          <xdr:rowOff>142875</xdr:rowOff>
        </xdr:from>
        <xdr:to>
          <xdr:col>0</xdr:col>
          <xdr:colOff>352425</xdr:colOff>
          <xdr:row>34</xdr:row>
          <xdr:rowOff>28575</xdr:rowOff>
        </xdr:to>
        <xdr:sp macro="" textlink="">
          <xdr:nvSpPr>
            <xdr:cNvPr id="30727" name="Check Box 7" hidden="1">
              <a:extLst>
                <a:ext uri="{63B3BB69-23CF-44E3-9099-C40C66FF867C}">
                  <a14:compatExt spid="_x0000_s3072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34</xdr:row>
          <xdr:rowOff>133350</xdr:rowOff>
        </xdr:from>
        <xdr:to>
          <xdr:col>0</xdr:col>
          <xdr:colOff>333375</xdr:colOff>
          <xdr:row>36</xdr:row>
          <xdr:rowOff>38100</xdr:rowOff>
        </xdr:to>
        <xdr:sp macro="" textlink="">
          <xdr:nvSpPr>
            <xdr:cNvPr id="30728" name="Check Box 8" hidden="1">
              <a:extLst>
                <a:ext uri="{63B3BB69-23CF-44E3-9099-C40C66FF867C}">
                  <a14:compatExt spid="_x0000_s307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37</xdr:row>
          <xdr:rowOff>95250</xdr:rowOff>
        </xdr:from>
        <xdr:to>
          <xdr:col>0</xdr:col>
          <xdr:colOff>342900</xdr:colOff>
          <xdr:row>37</xdr:row>
          <xdr:rowOff>342900</xdr:rowOff>
        </xdr:to>
        <xdr:sp macro="" textlink="">
          <xdr:nvSpPr>
            <xdr:cNvPr id="30729" name="Check Box 9" hidden="1">
              <a:extLst>
                <a:ext uri="{63B3BB69-23CF-44E3-9099-C40C66FF867C}">
                  <a14:compatExt spid="_x0000_s3072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4</a:t>
              </a:r>
            </a:p>
          </xdr:txBody>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0070892318\AppData\Local\Temp\1e16af49-4418-483c-a3d5-f3696006c9dc_file_2024-10-03_18-08-03.zip.9dc\&#26481;&#20140;&#37117;&#65372;&#26032;&#35215;&#25351;&#23450;&#27096;&#24335;&#12288;R060901~%20.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38556;&#23475;&#32773;&#26045;&#31574;&#25512;&#36914;&#35506;\01002_&#35336;&#30011;&#25512;&#36914;&#20418;_&#38556;&#23475;&#31119;&#31049;&#12469;&#12540;&#12499;&#12473;&#20107;&#26989;&#32773;&#25351;&#23450;&#31561;&#32076;&#36027;\30_&#20816;&#31461;&#30456;&#35527;&#25152;&#31227;&#31649;&#38306;&#36899;&#20107;&#21209;\09_&#20816;&#31461;&#30456;&#35527;&#25152;&#38283;&#35373;&#28310;&#20633;\03_&#25351;&#23450;&#20107;&#21209;\&#36890;&#25152;\01_&#26032;&#35215;&#25351;&#23450;\13_&#26356;&#26032;&#29256;&#65372;&#25351;&#23450;&#30003;&#35531;\&#37117;&#21442;&#32771;&#27096;&#24335;\&#26032;&#35215;&#25351;&#23450;&#27096;&#24335;&#12288;R060901~%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書類一覧 "/>
      <sheetName val="基本情報入力シート"/>
      <sheetName val="第1号様式"/>
      <sheetName val="別紙"/>
      <sheetName val="付表１"/>
      <sheetName val="付表２"/>
      <sheetName val="付表４"/>
      <sheetName val="付表５"/>
      <sheetName val="付表６"/>
      <sheetName val="付表7－１"/>
      <sheetName val="付表７－２"/>
      <sheetName val="★&lt;児童&gt;加算届提出書類一覧"/>
      <sheetName val="様式第1号"/>
      <sheetName val="②障害児通所　体制等状況一覧 "/>
      <sheetName val="③報酬算定区分（児発）"/>
      <sheetName val="（別添）報酬算定区分"/>
      <sheetName val="児童指導員等加配加算 "/>
      <sheetName val="専門的支援体制加算"/>
      <sheetName val="専門的支援実施加算"/>
      <sheetName val="（重心）看護職員加配加算"/>
      <sheetName val="福祉専門職員配置等加算"/>
      <sheetName val="栄養士配置加算"/>
      <sheetName val="食事提供加算"/>
      <sheetName val="強度行動障害児支援加算（児発・居宅・保育所）"/>
      <sheetName val="強度行動障害児支援加算（放課後等デイサービス）"/>
      <sheetName val="個別サポート加算（Ⅰ）（放課後等デイサービス）"/>
      <sheetName val="送迎加算"/>
      <sheetName val="延長支援加算"/>
      <sheetName val="中核機能強化加算・中核機能強化事業所加算"/>
      <sheetName val="視覚・聴覚・言語機能障害児支援加算"/>
      <sheetName val="人工内耳装用児支援加算"/>
      <sheetName val="入浴支援加算"/>
      <sheetName val="共生型サービス（体制強化加算・医療的ケア児支援加算）"/>
      <sheetName val="訪問支援員特別加算"/>
      <sheetName val="支援プログラム未公表減算"/>
      <sheetName val="参考様式２（社保・労保加入状況）"/>
      <sheetName val="参考様式２（設備・備品等一覧表）"/>
      <sheetName val="参考様式３-1（管理者経歴書）"/>
      <sheetName val="参考様式３-2（センター・児発管経歴書）"/>
      <sheetName val="参考様式３-2（児発・児発管経歴書）"/>
      <sheetName val="参考様式３-2（放デイ・児発管経歴書）"/>
      <sheetName val="参考様式３-2（保育所等・児発管経歴書）"/>
      <sheetName val="参考様式３-2（居宅・児発管経歴書）"/>
      <sheetName val="参考様式４（実務経験証明書）"/>
      <sheetName val="参考様式４（実務経験証明書）リンクなし"/>
      <sheetName val="参考様式６（苦情解決措置概要）"/>
      <sheetName val="★⑦勤務体制一覧表(数式有り）"/>
      <sheetName val="★⑦勤務体制一覧表(数式なし）"/>
      <sheetName val="参考様式8（協力医療機関）"/>
      <sheetName val="参考様式７（非該当誓約書）"/>
      <sheetName val="事業開始届 "/>
      <sheetName val="事業計画書"/>
      <sheetName val="収支予算書"/>
      <sheetName val="参考様式１０（耐震化）"/>
      <sheetName val="メールアドレスの登録 "/>
      <sheetName val="業務管理体制届出書"/>
    </sheetNames>
    <sheetDataSet>
      <sheetData sheetId="0" refreshError="1"/>
      <sheetData sheetId="1" refreshError="1">
        <row r="58">
          <cell r="L58" t="str">
            <v>選択して下さい。</v>
          </cell>
        </row>
        <row r="59">
          <cell r="L59" t="str">
            <v/>
          </cell>
        </row>
        <row r="60">
          <cell r="L60" t="str">
            <v/>
          </cell>
        </row>
        <row r="61">
          <cell r="L61" t="str">
            <v/>
          </cell>
        </row>
        <row r="62">
          <cell r="L62" t="str">
            <v/>
          </cell>
        </row>
      </sheetData>
      <sheetData sheetId="2" refreshError="1">
        <row r="36">
          <cell r="H36" t="str">
            <v>　　　　　　　都道　　　　　　　郡・市　　　　　　　町・村</v>
          </cell>
        </row>
        <row r="37">
          <cell r="H37" t="str">
            <v>　　　　　　　府県　　　　　　　区</v>
          </cell>
        </row>
        <row r="40">
          <cell r="D40" t="str">
            <v/>
          </cell>
        </row>
        <row r="41">
          <cell r="D41" t="str">
            <v/>
          </cell>
        </row>
        <row r="42">
          <cell r="D42" t="str">
            <v/>
          </cell>
        </row>
        <row r="43">
          <cell r="D43" t="str">
            <v/>
          </cell>
        </row>
        <row r="44">
          <cell r="D44" t="str">
            <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書類一覧 "/>
      <sheetName val="基本情報入力シート"/>
      <sheetName val="第1号様式"/>
      <sheetName val="別紙"/>
      <sheetName val="付表１"/>
      <sheetName val="付表２"/>
      <sheetName val="付表４"/>
      <sheetName val="付表５"/>
      <sheetName val="付表６"/>
      <sheetName val="付表7－１"/>
      <sheetName val="付表７－２"/>
      <sheetName val="★&lt;児童&gt;加算届提出書類一覧"/>
      <sheetName val="様式第1号"/>
      <sheetName val="②障害児通所　体制等状況一覧 "/>
      <sheetName val="③報酬算定区分（児発）"/>
      <sheetName val="（別添）報酬算定区分"/>
      <sheetName val="児童指導員等加配加算 "/>
      <sheetName val="専門的支援体制加算"/>
      <sheetName val="専門的支援実施加算"/>
      <sheetName val="（重心）看護職員加配加算"/>
      <sheetName val="福祉専門職員配置等加算"/>
      <sheetName val="栄養士配置加算"/>
      <sheetName val="食事提供加算"/>
      <sheetName val="強度行動障害児支援加算（児発・居宅・保育所）"/>
      <sheetName val="強度行動障害児支援加算（放課後等デイサービス）"/>
      <sheetName val="個別サポート加算（Ⅰ）（放課後等デイサービス）"/>
      <sheetName val="送迎加算"/>
      <sheetName val="延長支援加算"/>
      <sheetName val="中核機能強化加算・中核機能強化事業所加算"/>
      <sheetName val="視覚・聴覚・言語機能障害児支援加算"/>
      <sheetName val="人工内耳装用児支援加算"/>
      <sheetName val="入浴支援加算"/>
      <sheetName val="共生型サービス（体制強化加算・医療的ケア児支援加算）"/>
      <sheetName val="訪問支援員特別加算"/>
      <sheetName val="支援プログラム未公表減算"/>
      <sheetName val="参考様式２（社保・労保加入状況）"/>
      <sheetName val="参考様式２（設備・備品等一覧表）"/>
      <sheetName val="参考様式３-1（管理者経歴書）"/>
      <sheetName val="参考様式３-2（センター・児発管経歴書）"/>
      <sheetName val="参考様式３-2（児発・児発管経歴書）"/>
      <sheetName val="参考様式３-2（放デイ・児発管経歴書）"/>
      <sheetName val="参考様式３-2（保育所等・児発管経歴書）"/>
      <sheetName val="参考様式３-2（居宅・児発管経歴書）"/>
      <sheetName val="参考様式４（実務経験証明書）"/>
      <sheetName val="参考様式４（実務経験証明書）リンクなし"/>
      <sheetName val="参考様式６（苦情解決措置概要）"/>
      <sheetName val="★⑦勤務体制一覧表(数式有り）"/>
      <sheetName val="★⑦勤務体制一覧表(数式なし）"/>
      <sheetName val="参考様式8（協力医療機関）"/>
      <sheetName val="参考様式７（非該当誓約書）"/>
      <sheetName val="事業開始届 "/>
      <sheetName val="事業計画書"/>
      <sheetName val="収支予算書"/>
      <sheetName val="参考様式１０（耐震化）"/>
      <sheetName val="メールアドレスの登録 "/>
      <sheetName val="業務管理体制届出書"/>
    </sheetNames>
    <sheetDataSet>
      <sheetData sheetId="0"/>
      <sheetData sheetId="1">
        <row r="13">
          <cell r="L13"/>
        </row>
        <row r="15">
          <cell r="L15"/>
        </row>
        <row r="17">
          <cell r="L17"/>
        </row>
        <row r="19">
          <cell r="L19"/>
        </row>
        <row r="21">
          <cell r="L21"/>
        </row>
        <row r="29">
          <cell r="L29"/>
        </row>
        <row r="42">
          <cell r="L42"/>
        </row>
        <row r="46">
          <cell r="L46"/>
        </row>
      </sheetData>
      <sheetData sheetId="2">
        <row r="40">
          <cell r="D40" t="str">
            <v/>
          </cell>
        </row>
        <row r="41">
          <cell r="D41" t="str">
            <v/>
          </cell>
        </row>
        <row r="42">
          <cell r="D42" t="str">
            <v/>
          </cell>
        </row>
        <row r="43">
          <cell r="D43" t="str">
            <v/>
          </cell>
        </row>
        <row r="44">
          <cell r="D44" t="str">
            <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55" Type="http://schemas.openxmlformats.org/officeDocument/2006/relationships/ctrlProp" Target="../ctrlProps/ctrlProp52.xml"/><Relationship Id="rId7" Type="http://schemas.openxmlformats.org/officeDocument/2006/relationships/ctrlProp" Target="../ctrlProps/ctrlProp4.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5" Type="http://schemas.openxmlformats.org/officeDocument/2006/relationships/ctrlProp" Target="../ctrlProps/ctrlProp2.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8" Type="http://schemas.openxmlformats.org/officeDocument/2006/relationships/ctrlProp" Target="../ctrlProps/ctrlProp5.xml"/><Relationship Id="rId51" Type="http://schemas.openxmlformats.org/officeDocument/2006/relationships/ctrlProp" Target="../ctrlProps/ctrlProp48.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23.xml.rels><?xml version="1.0" encoding="UTF-8" standalone="yes"?>
<Relationships xmlns="http://schemas.openxmlformats.org/package/2006/relationships"><Relationship Id="rId13" Type="http://schemas.openxmlformats.org/officeDocument/2006/relationships/ctrlProp" Target="../ctrlProps/ctrlProp68.xml"/><Relationship Id="rId18" Type="http://schemas.openxmlformats.org/officeDocument/2006/relationships/ctrlProp" Target="../ctrlProps/ctrlProp73.xml"/><Relationship Id="rId26" Type="http://schemas.openxmlformats.org/officeDocument/2006/relationships/ctrlProp" Target="../ctrlProps/ctrlProp81.xml"/><Relationship Id="rId39" Type="http://schemas.openxmlformats.org/officeDocument/2006/relationships/ctrlProp" Target="../ctrlProps/ctrlProp94.xml"/><Relationship Id="rId21" Type="http://schemas.openxmlformats.org/officeDocument/2006/relationships/ctrlProp" Target="../ctrlProps/ctrlProp76.xml"/><Relationship Id="rId34" Type="http://schemas.openxmlformats.org/officeDocument/2006/relationships/ctrlProp" Target="../ctrlProps/ctrlProp89.xml"/><Relationship Id="rId7" Type="http://schemas.openxmlformats.org/officeDocument/2006/relationships/ctrlProp" Target="../ctrlProps/ctrlProp62.xml"/><Relationship Id="rId12" Type="http://schemas.openxmlformats.org/officeDocument/2006/relationships/ctrlProp" Target="../ctrlProps/ctrlProp67.xml"/><Relationship Id="rId17" Type="http://schemas.openxmlformats.org/officeDocument/2006/relationships/ctrlProp" Target="../ctrlProps/ctrlProp72.xml"/><Relationship Id="rId25" Type="http://schemas.openxmlformats.org/officeDocument/2006/relationships/ctrlProp" Target="../ctrlProps/ctrlProp80.xml"/><Relationship Id="rId33" Type="http://schemas.openxmlformats.org/officeDocument/2006/relationships/ctrlProp" Target="../ctrlProps/ctrlProp88.xml"/><Relationship Id="rId38" Type="http://schemas.openxmlformats.org/officeDocument/2006/relationships/ctrlProp" Target="../ctrlProps/ctrlProp93.xml"/><Relationship Id="rId2" Type="http://schemas.openxmlformats.org/officeDocument/2006/relationships/vmlDrawing" Target="../drawings/vmlDrawing2.vml"/><Relationship Id="rId16" Type="http://schemas.openxmlformats.org/officeDocument/2006/relationships/ctrlProp" Target="../ctrlProps/ctrlProp71.xml"/><Relationship Id="rId20" Type="http://schemas.openxmlformats.org/officeDocument/2006/relationships/ctrlProp" Target="../ctrlProps/ctrlProp75.xml"/><Relationship Id="rId29" Type="http://schemas.openxmlformats.org/officeDocument/2006/relationships/ctrlProp" Target="../ctrlProps/ctrlProp84.xml"/><Relationship Id="rId1" Type="http://schemas.openxmlformats.org/officeDocument/2006/relationships/drawing" Target="../drawings/drawing3.xml"/><Relationship Id="rId6" Type="http://schemas.openxmlformats.org/officeDocument/2006/relationships/ctrlProp" Target="../ctrlProps/ctrlProp61.xml"/><Relationship Id="rId11" Type="http://schemas.openxmlformats.org/officeDocument/2006/relationships/ctrlProp" Target="../ctrlProps/ctrlProp66.xml"/><Relationship Id="rId24" Type="http://schemas.openxmlformats.org/officeDocument/2006/relationships/ctrlProp" Target="../ctrlProps/ctrlProp79.xml"/><Relationship Id="rId32" Type="http://schemas.openxmlformats.org/officeDocument/2006/relationships/ctrlProp" Target="../ctrlProps/ctrlProp87.xml"/><Relationship Id="rId37" Type="http://schemas.openxmlformats.org/officeDocument/2006/relationships/ctrlProp" Target="../ctrlProps/ctrlProp92.xml"/><Relationship Id="rId40" Type="http://schemas.openxmlformats.org/officeDocument/2006/relationships/comments" Target="../comments1.xml"/><Relationship Id="rId5" Type="http://schemas.openxmlformats.org/officeDocument/2006/relationships/ctrlProp" Target="../ctrlProps/ctrlProp60.xml"/><Relationship Id="rId15" Type="http://schemas.openxmlformats.org/officeDocument/2006/relationships/ctrlProp" Target="../ctrlProps/ctrlProp70.xml"/><Relationship Id="rId23" Type="http://schemas.openxmlformats.org/officeDocument/2006/relationships/ctrlProp" Target="../ctrlProps/ctrlProp78.xml"/><Relationship Id="rId28" Type="http://schemas.openxmlformats.org/officeDocument/2006/relationships/ctrlProp" Target="../ctrlProps/ctrlProp83.xml"/><Relationship Id="rId36" Type="http://schemas.openxmlformats.org/officeDocument/2006/relationships/ctrlProp" Target="../ctrlProps/ctrlProp91.xml"/><Relationship Id="rId10" Type="http://schemas.openxmlformats.org/officeDocument/2006/relationships/ctrlProp" Target="../ctrlProps/ctrlProp65.xml"/><Relationship Id="rId19" Type="http://schemas.openxmlformats.org/officeDocument/2006/relationships/ctrlProp" Target="../ctrlProps/ctrlProp74.xml"/><Relationship Id="rId31" Type="http://schemas.openxmlformats.org/officeDocument/2006/relationships/ctrlProp" Target="../ctrlProps/ctrlProp86.xml"/><Relationship Id="rId4" Type="http://schemas.openxmlformats.org/officeDocument/2006/relationships/ctrlProp" Target="../ctrlProps/ctrlProp59.xml"/><Relationship Id="rId9" Type="http://schemas.openxmlformats.org/officeDocument/2006/relationships/ctrlProp" Target="../ctrlProps/ctrlProp64.xml"/><Relationship Id="rId14" Type="http://schemas.openxmlformats.org/officeDocument/2006/relationships/ctrlProp" Target="../ctrlProps/ctrlProp69.xml"/><Relationship Id="rId22" Type="http://schemas.openxmlformats.org/officeDocument/2006/relationships/ctrlProp" Target="../ctrlProps/ctrlProp77.xml"/><Relationship Id="rId27" Type="http://schemas.openxmlformats.org/officeDocument/2006/relationships/ctrlProp" Target="../ctrlProps/ctrlProp82.xml"/><Relationship Id="rId30" Type="http://schemas.openxmlformats.org/officeDocument/2006/relationships/ctrlProp" Target="../ctrlProps/ctrlProp85.xml"/><Relationship Id="rId35" Type="http://schemas.openxmlformats.org/officeDocument/2006/relationships/ctrlProp" Target="../ctrlProps/ctrlProp90.xml"/><Relationship Id="rId8" Type="http://schemas.openxmlformats.org/officeDocument/2006/relationships/ctrlProp" Target="../ctrlProps/ctrlProp63.xml"/><Relationship Id="rId3" Type="http://schemas.openxmlformats.org/officeDocument/2006/relationships/ctrlProp" Target="../ctrlProps/ctrlProp58.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6.xml.rels><?xml version="1.0" encoding="UTF-8" standalone="yes"?>
<Relationships xmlns="http://schemas.openxmlformats.org/package/2006/relationships"><Relationship Id="rId8" Type="http://schemas.openxmlformats.org/officeDocument/2006/relationships/ctrlProp" Target="../ctrlProps/ctrlProp99.xml"/><Relationship Id="rId3" Type="http://schemas.openxmlformats.org/officeDocument/2006/relationships/vmlDrawing" Target="../drawings/vmlDrawing3.vml"/><Relationship Id="rId7" Type="http://schemas.openxmlformats.org/officeDocument/2006/relationships/ctrlProp" Target="../ctrlProps/ctrlProp98.xml"/><Relationship Id="rId12" Type="http://schemas.openxmlformats.org/officeDocument/2006/relationships/ctrlProp" Target="../ctrlProps/ctrlProp103.xml"/><Relationship Id="rId2" Type="http://schemas.openxmlformats.org/officeDocument/2006/relationships/drawing" Target="../drawings/drawing4.xml"/><Relationship Id="rId1" Type="http://schemas.openxmlformats.org/officeDocument/2006/relationships/printerSettings" Target="../printerSettings/printerSettings16.bin"/><Relationship Id="rId6" Type="http://schemas.openxmlformats.org/officeDocument/2006/relationships/ctrlProp" Target="../ctrlProps/ctrlProp97.xml"/><Relationship Id="rId11" Type="http://schemas.openxmlformats.org/officeDocument/2006/relationships/ctrlProp" Target="../ctrlProps/ctrlProp102.xml"/><Relationship Id="rId5" Type="http://schemas.openxmlformats.org/officeDocument/2006/relationships/ctrlProp" Target="../ctrlProps/ctrlProp96.xml"/><Relationship Id="rId10" Type="http://schemas.openxmlformats.org/officeDocument/2006/relationships/ctrlProp" Target="../ctrlProps/ctrlProp101.xml"/><Relationship Id="rId4" Type="http://schemas.openxmlformats.org/officeDocument/2006/relationships/ctrlProp" Target="../ctrlProps/ctrlProp95.xml"/><Relationship Id="rId9" Type="http://schemas.openxmlformats.org/officeDocument/2006/relationships/ctrlProp" Target="../ctrlProps/ctrlProp100.xml"/></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E95"/>
  <sheetViews>
    <sheetView tabSelected="1" view="pageBreakPreview" topLeftCell="C1" zoomScaleNormal="100" zoomScaleSheetLayoutView="100" workbookViewId="0">
      <selection activeCell="V31" sqref="V31"/>
    </sheetView>
  </sheetViews>
  <sheetFormatPr defaultColWidth="3.5" defaultRowHeight="18" customHeight="1" x14ac:dyDescent="0.4"/>
  <cols>
    <col min="1" max="1" width="1.875" style="234" customWidth="1"/>
    <col min="2" max="2" width="3.5" style="234" customWidth="1"/>
    <col min="3" max="16" width="3.5" style="234"/>
    <col min="17" max="17" width="3.5" style="234" customWidth="1"/>
    <col min="18" max="18" width="3.5" style="234"/>
    <col min="19" max="19" width="3.5" style="234" customWidth="1"/>
    <col min="20" max="26" width="3.5" style="234"/>
    <col min="27" max="27" width="1.875" style="234" customWidth="1"/>
    <col min="28" max="16384" width="3.5" style="234"/>
  </cols>
  <sheetData>
    <row r="1" spans="1:29" s="210" customFormat="1" ht="18" customHeight="1" x14ac:dyDescent="0.4">
      <c r="B1" s="829" t="s">
        <v>222</v>
      </c>
      <c r="C1" s="829"/>
      <c r="D1" s="829"/>
      <c r="E1" s="829"/>
      <c r="F1" s="829"/>
      <c r="G1" s="829"/>
      <c r="H1" s="829"/>
      <c r="I1" s="829"/>
      <c r="J1" s="829"/>
      <c r="K1" s="829"/>
      <c r="L1" s="829"/>
      <c r="M1" s="829"/>
      <c r="N1" s="829"/>
      <c r="O1" s="829"/>
      <c r="P1" s="829"/>
      <c r="Q1" s="829"/>
      <c r="R1" s="829"/>
      <c r="S1" s="829"/>
      <c r="T1" s="829"/>
      <c r="U1" s="829"/>
      <c r="V1" s="829"/>
      <c r="W1" s="829"/>
      <c r="X1" s="829"/>
      <c r="Y1" s="829"/>
      <c r="Z1" s="829"/>
    </row>
    <row r="2" spans="1:29" s="210" customFormat="1" ht="18" customHeight="1" x14ac:dyDescent="0.4">
      <c r="B2" s="830" t="s">
        <v>223</v>
      </c>
      <c r="C2" s="830"/>
      <c r="D2" s="830"/>
      <c r="E2" s="830"/>
      <c r="F2" s="830"/>
      <c r="G2" s="830"/>
      <c r="H2" s="830"/>
      <c r="I2" s="830"/>
      <c r="J2" s="830"/>
      <c r="K2" s="830"/>
      <c r="L2" s="830"/>
      <c r="M2" s="830"/>
      <c r="N2" s="830"/>
      <c r="O2" s="830"/>
      <c r="P2" s="830"/>
      <c r="Q2" s="830"/>
      <c r="R2" s="830"/>
      <c r="S2" s="830"/>
      <c r="T2" s="830"/>
      <c r="U2" s="830"/>
      <c r="V2" s="830"/>
      <c r="W2" s="830"/>
      <c r="X2" s="830"/>
      <c r="Y2" s="830"/>
      <c r="Z2" s="830"/>
    </row>
    <row r="3" spans="1:29" s="210" customFormat="1" ht="3.75" customHeight="1" x14ac:dyDescent="0.4">
      <c r="B3" s="211"/>
      <c r="C3" s="211"/>
      <c r="D3" s="211"/>
      <c r="E3" s="211"/>
      <c r="F3" s="211"/>
      <c r="G3" s="211"/>
      <c r="H3" s="211"/>
      <c r="I3" s="211"/>
      <c r="J3" s="211"/>
      <c r="K3" s="211"/>
      <c r="L3" s="211"/>
      <c r="M3" s="211"/>
      <c r="N3" s="211"/>
      <c r="O3" s="211"/>
      <c r="P3" s="212"/>
      <c r="Q3" s="213"/>
      <c r="R3" s="213"/>
      <c r="S3" s="213"/>
      <c r="T3" s="213"/>
      <c r="U3" s="213"/>
      <c r="V3" s="213"/>
      <c r="W3" s="213"/>
      <c r="X3" s="213"/>
      <c r="Y3" s="214"/>
    </row>
    <row r="4" spans="1:29" s="210" customFormat="1" ht="15" customHeight="1" x14ac:dyDescent="0.4">
      <c r="B4" s="211"/>
      <c r="C4" s="211"/>
      <c r="D4" s="211"/>
      <c r="E4" s="211"/>
      <c r="F4" s="211"/>
      <c r="G4" s="211"/>
      <c r="H4" s="211"/>
      <c r="I4" s="211"/>
      <c r="J4" s="211"/>
      <c r="K4" s="211"/>
      <c r="L4" s="211"/>
      <c r="M4" s="211"/>
      <c r="N4" s="211"/>
      <c r="O4" s="211"/>
      <c r="P4" s="215"/>
      <c r="Q4" s="216"/>
      <c r="R4" s="217" t="s">
        <v>224</v>
      </c>
      <c r="S4" s="211"/>
      <c r="T4" s="211"/>
      <c r="U4" s="211"/>
      <c r="V4" s="211"/>
      <c r="W4" s="211"/>
      <c r="X4" s="211"/>
      <c r="Y4" s="218"/>
    </row>
    <row r="5" spans="1:29" s="210" customFormat="1" ht="3.75" customHeight="1" x14ac:dyDescent="0.4">
      <c r="B5" s="211"/>
      <c r="C5" s="211"/>
      <c r="D5" s="211"/>
      <c r="E5" s="211"/>
      <c r="F5" s="211"/>
      <c r="G5" s="211"/>
      <c r="H5" s="211"/>
      <c r="I5" s="211"/>
      <c r="J5" s="211"/>
      <c r="K5" s="211"/>
      <c r="L5" s="211"/>
      <c r="M5" s="211"/>
      <c r="N5" s="211"/>
      <c r="O5" s="211"/>
      <c r="P5" s="219"/>
      <c r="Q5" s="220"/>
      <c r="R5" s="220"/>
      <c r="S5" s="220"/>
      <c r="T5" s="220"/>
      <c r="U5" s="220"/>
      <c r="V5" s="220"/>
      <c r="W5" s="220"/>
      <c r="X5" s="220"/>
      <c r="Y5" s="221"/>
    </row>
    <row r="6" spans="1:29" s="210" customFormat="1" ht="11.25" customHeight="1" thickBot="1" x14ac:dyDescent="0.45">
      <c r="B6" s="211"/>
      <c r="C6" s="211"/>
      <c r="D6" s="211"/>
      <c r="E6" s="211"/>
      <c r="F6" s="211"/>
      <c r="G6" s="211"/>
      <c r="H6" s="211"/>
      <c r="I6" s="211"/>
      <c r="J6" s="211"/>
      <c r="K6" s="211"/>
      <c r="L6" s="211"/>
      <c r="M6" s="211"/>
      <c r="N6" s="211"/>
      <c r="O6" s="211"/>
      <c r="P6" s="211"/>
      <c r="Q6" s="211"/>
      <c r="R6" s="211"/>
      <c r="S6" s="211"/>
      <c r="T6" s="211"/>
      <c r="U6" s="211"/>
      <c r="V6" s="211"/>
      <c r="W6" s="211"/>
      <c r="X6" s="211"/>
      <c r="Y6" s="211"/>
      <c r="Z6" s="211"/>
    </row>
    <row r="7" spans="1:29" s="210" customFormat="1" ht="18" customHeight="1" thickBot="1" x14ac:dyDescent="0.45">
      <c r="B7" s="211"/>
      <c r="C7" s="222"/>
      <c r="D7" s="831" t="s">
        <v>225</v>
      </c>
      <c r="E7" s="831"/>
      <c r="F7" s="223"/>
      <c r="G7" s="831" t="s">
        <v>226</v>
      </c>
      <c r="H7" s="832"/>
      <c r="I7" s="217"/>
      <c r="J7" s="833" t="s">
        <v>227</v>
      </c>
      <c r="K7" s="834"/>
      <c r="L7" s="834"/>
      <c r="M7" s="834"/>
      <c r="N7" s="834"/>
      <c r="O7" s="835"/>
      <c r="P7" s="836" t="s">
        <v>228</v>
      </c>
      <c r="Q7" s="831"/>
      <c r="R7" s="224"/>
      <c r="S7" s="225" t="s">
        <v>121</v>
      </c>
      <c r="T7" s="224"/>
      <c r="U7" s="225" t="s">
        <v>122</v>
      </c>
      <c r="V7" s="224"/>
      <c r="W7" s="226" t="s">
        <v>229</v>
      </c>
      <c r="X7" s="211"/>
      <c r="Y7" s="211"/>
      <c r="Z7" s="211"/>
      <c r="AA7" s="211"/>
      <c r="AB7" s="211"/>
      <c r="AC7" s="211"/>
    </row>
    <row r="8" spans="1:29" s="210" customFormat="1" ht="11.25" customHeight="1" thickBot="1" x14ac:dyDescent="0.45">
      <c r="A8" s="227"/>
      <c r="B8" s="228"/>
      <c r="C8" s="229"/>
      <c r="D8" s="230"/>
      <c r="E8" s="230"/>
      <c r="F8" s="229"/>
      <c r="G8" s="230"/>
      <c r="H8" s="230"/>
      <c r="I8" s="231"/>
      <c r="J8" s="232"/>
      <c r="K8" s="232"/>
      <c r="L8" s="232"/>
      <c r="M8" s="230"/>
      <c r="N8" s="230"/>
      <c r="O8" s="230"/>
      <c r="P8" s="230"/>
      <c r="Q8" s="230"/>
      <c r="R8" s="230"/>
      <c r="S8" s="230"/>
      <c r="T8" s="230"/>
      <c r="U8" s="228"/>
      <c r="V8" s="228"/>
      <c r="W8" s="228"/>
      <c r="X8" s="228"/>
      <c r="Y8" s="228"/>
      <c r="Z8" s="228"/>
    </row>
    <row r="9" spans="1:29" s="210" customFormat="1" ht="18" customHeight="1" x14ac:dyDescent="0.4">
      <c r="B9" s="837" t="s">
        <v>230</v>
      </c>
      <c r="C9" s="838"/>
      <c r="D9" s="839"/>
      <c r="E9" s="840"/>
      <c r="F9" s="841"/>
      <c r="G9" s="841"/>
      <c r="H9" s="841"/>
      <c r="I9" s="841"/>
      <c r="J9" s="841"/>
      <c r="K9" s="841"/>
      <c r="L9" s="841"/>
      <c r="M9" s="841"/>
      <c r="N9" s="841"/>
      <c r="O9" s="841"/>
      <c r="P9" s="841"/>
      <c r="Q9" s="841"/>
      <c r="R9" s="841"/>
      <c r="S9" s="841"/>
      <c r="T9" s="841"/>
      <c r="U9" s="841"/>
      <c r="V9" s="841"/>
      <c r="W9" s="841"/>
      <c r="X9" s="841"/>
      <c r="Y9" s="841"/>
      <c r="Z9" s="842"/>
      <c r="AA9" s="211"/>
    </row>
    <row r="10" spans="1:29" s="210" customFormat="1" ht="18" customHeight="1" thickBot="1" x14ac:dyDescent="0.45">
      <c r="B10" s="843" t="s">
        <v>231</v>
      </c>
      <c r="C10" s="844"/>
      <c r="D10" s="845"/>
      <c r="E10" s="846"/>
      <c r="F10" s="847"/>
      <c r="G10" s="847"/>
      <c r="H10" s="847"/>
      <c r="I10" s="847"/>
      <c r="J10" s="847"/>
      <c r="K10" s="847"/>
      <c r="L10" s="847"/>
      <c r="M10" s="847"/>
      <c r="N10" s="847"/>
      <c r="O10" s="847"/>
      <c r="P10" s="847"/>
      <c r="Q10" s="847"/>
      <c r="R10" s="847"/>
      <c r="S10" s="847"/>
      <c r="T10" s="847"/>
      <c r="U10" s="847"/>
      <c r="V10" s="847"/>
      <c r="W10" s="847"/>
      <c r="X10" s="847"/>
      <c r="Y10" s="847"/>
      <c r="Z10" s="848"/>
      <c r="AA10" s="211"/>
    </row>
    <row r="11" spans="1:29" s="233" customFormat="1" ht="3.75" customHeight="1" x14ac:dyDescent="0.4">
      <c r="B11" s="228"/>
      <c r="C11" s="228"/>
      <c r="D11" s="228"/>
      <c r="E11" s="228"/>
      <c r="F11" s="228"/>
      <c r="G11" s="228"/>
      <c r="H11" s="228"/>
      <c r="I11" s="228"/>
      <c r="J11" s="228"/>
      <c r="K11" s="228"/>
      <c r="L11" s="228"/>
      <c r="M11" s="228"/>
      <c r="N11" s="228"/>
      <c r="O11" s="228"/>
      <c r="P11" s="228"/>
      <c r="Q11" s="228"/>
      <c r="R11" s="228"/>
      <c r="S11" s="228"/>
      <c r="T11" s="228"/>
      <c r="U11" s="228"/>
      <c r="V11" s="228"/>
      <c r="W11" s="228"/>
      <c r="X11" s="228"/>
      <c r="Y11" s="228"/>
      <c r="Z11" s="228"/>
    </row>
    <row r="12" spans="1:29" ht="18" customHeight="1" thickBot="1" x14ac:dyDescent="0.45">
      <c r="C12" s="234" t="s">
        <v>232</v>
      </c>
    </row>
    <row r="13" spans="1:29" ht="18" customHeight="1" x14ac:dyDescent="0.4">
      <c r="B13" s="849" t="s">
        <v>233</v>
      </c>
      <c r="C13" s="850"/>
      <c r="D13" s="853"/>
      <c r="E13" s="854"/>
      <c r="F13" s="854"/>
      <c r="G13" s="854"/>
      <c r="H13" s="854"/>
      <c r="I13" s="855"/>
      <c r="J13" s="810" t="s">
        <v>234</v>
      </c>
      <c r="K13" s="808"/>
      <c r="L13" s="809"/>
      <c r="M13" s="859"/>
      <c r="N13" s="860"/>
      <c r="O13" s="860"/>
      <c r="P13" s="860"/>
      <c r="Q13" s="860"/>
      <c r="R13" s="860"/>
      <c r="S13" s="860"/>
      <c r="T13" s="860"/>
      <c r="U13" s="860"/>
      <c r="V13" s="860"/>
      <c r="W13" s="860"/>
      <c r="X13" s="860"/>
      <c r="Y13" s="860"/>
      <c r="Z13" s="861"/>
    </row>
    <row r="14" spans="1:29" ht="18" customHeight="1" thickBot="1" x14ac:dyDescent="0.45">
      <c r="B14" s="851"/>
      <c r="C14" s="852"/>
      <c r="D14" s="856"/>
      <c r="E14" s="857"/>
      <c r="F14" s="857"/>
      <c r="G14" s="857"/>
      <c r="H14" s="857"/>
      <c r="I14" s="858"/>
      <c r="J14" s="862" t="s">
        <v>235</v>
      </c>
      <c r="K14" s="863"/>
      <c r="L14" s="864"/>
      <c r="M14" s="865"/>
      <c r="N14" s="866"/>
      <c r="O14" s="866"/>
      <c r="P14" s="866"/>
      <c r="Q14" s="866"/>
      <c r="R14" s="866"/>
      <c r="S14" s="866"/>
      <c r="T14" s="866"/>
      <c r="U14" s="866"/>
      <c r="V14" s="866"/>
      <c r="W14" s="866"/>
      <c r="X14" s="866"/>
      <c r="Y14" s="866"/>
      <c r="Z14" s="867"/>
    </row>
    <row r="15" spans="1:29" ht="11.25" customHeight="1" thickBot="1" x14ac:dyDescent="0.45">
      <c r="G15" s="235"/>
      <c r="H15" s="235"/>
    </row>
    <row r="16" spans="1:29" ht="18" customHeight="1" x14ac:dyDescent="0.4">
      <c r="B16" s="807" t="s">
        <v>236</v>
      </c>
      <c r="C16" s="808"/>
      <c r="D16" s="808"/>
      <c r="E16" s="809"/>
      <c r="F16" s="236"/>
      <c r="G16" s="236" t="s">
        <v>237</v>
      </c>
      <c r="H16" s="236"/>
      <c r="I16" s="236"/>
      <c r="J16" s="236"/>
      <c r="K16" s="236"/>
      <c r="L16" s="237"/>
      <c r="M16" s="237"/>
      <c r="N16" s="237"/>
      <c r="O16" s="237"/>
      <c r="P16" s="237"/>
      <c r="Q16" s="810" t="s">
        <v>238</v>
      </c>
      <c r="R16" s="809"/>
      <c r="S16" s="237"/>
      <c r="T16" s="811"/>
      <c r="U16" s="811"/>
      <c r="V16" s="811"/>
      <c r="W16" s="237"/>
      <c r="X16" s="237"/>
      <c r="Y16" s="237"/>
      <c r="Z16" s="238"/>
    </row>
    <row r="17" spans="2:31" ht="18" customHeight="1" x14ac:dyDescent="0.4">
      <c r="B17" s="239"/>
      <c r="E17" s="240"/>
      <c r="F17" s="241"/>
      <c r="G17" s="241" t="s">
        <v>239</v>
      </c>
      <c r="H17" s="241"/>
      <c r="I17" s="241"/>
      <c r="J17" s="241"/>
      <c r="K17" s="242"/>
      <c r="M17" s="240" t="s">
        <v>240</v>
      </c>
      <c r="N17" s="240"/>
      <c r="O17" s="240"/>
      <c r="P17" s="240"/>
      <c r="Q17" s="243"/>
      <c r="R17" s="244"/>
      <c r="S17" s="240"/>
      <c r="T17" s="812"/>
      <c r="U17" s="812"/>
      <c r="V17" s="812"/>
      <c r="W17" s="240"/>
      <c r="X17" s="240" t="s">
        <v>241</v>
      </c>
      <c r="Y17" s="240"/>
      <c r="Z17" s="245"/>
      <c r="AE17" s="246"/>
    </row>
    <row r="18" spans="2:31" ht="18" customHeight="1" x14ac:dyDescent="0.4">
      <c r="B18" s="247"/>
      <c r="E18" s="240"/>
      <c r="F18" s="241"/>
      <c r="G18" s="241" t="s">
        <v>242</v>
      </c>
      <c r="H18" s="241"/>
      <c r="I18" s="241"/>
      <c r="J18" s="241"/>
      <c r="K18" s="242"/>
      <c r="L18" s="240"/>
      <c r="M18" s="241"/>
      <c r="N18" s="241" t="s">
        <v>243</v>
      </c>
      <c r="O18" s="241"/>
      <c r="P18" s="248"/>
      <c r="Q18" s="249"/>
      <c r="R18" s="240" t="s">
        <v>244</v>
      </c>
      <c r="S18" s="240"/>
      <c r="T18" s="240"/>
      <c r="U18" s="240"/>
      <c r="V18" s="240"/>
      <c r="W18" s="240"/>
      <c r="X18" s="240"/>
      <c r="Y18" s="240"/>
      <c r="Z18" s="245"/>
    </row>
    <row r="19" spans="2:31" ht="18" customHeight="1" x14ac:dyDescent="0.4">
      <c r="B19" s="247"/>
      <c r="E19" s="240"/>
      <c r="F19" s="241"/>
      <c r="G19" s="241" t="s">
        <v>245</v>
      </c>
      <c r="H19" s="241"/>
      <c r="I19" s="241"/>
      <c r="J19" s="241"/>
      <c r="K19" s="242"/>
      <c r="L19" s="240"/>
      <c r="M19" s="241"/>
      <c r="N19" s="241" t="s">
        <v>246</v>
      </c>
      <c r="O19" s="241"/>
      <c r="P19" s="248"/>
      <c r="Q19" s="249"/>
      <c r="R19" s="240"/>
      <c r="S19" s="240" t="s">
        <v>237</v>
      </c>
      <c r="T19" s="240"/>
      <c r="U19" s="240"/>
      <c r="V19" s="240"/>
      <c r="W19" s="240"/>
      <c r="X19" s="813"/>
      <c r="Y19" s="813"/>
      <c r="Z19" s="245" t="s">
        <v>247</v>
      </c>
    </row>
    <row r="20" spans="2:31" ht="18" customHeight="1" x14ac:dyDescent="0.4">
      <c r="B20" s="814" t="s">
        <v>248</v>
      </c>
      <c r="C20" s="815"/>
      <c r="D20" s="815"/>
      <c r="E20" s="816"/>
      <c r="F20" s="250"/>
      <c r="G20" s="251"/>
      <c r="H20" s="251" t="s">
        <v>249</v>
      </c>
      <c r="I20" s="251"/>
      <c r="J20" s="251"/>
      <c r="K20" s="251"/>
      <c r="L20" s="251"/>
      <c r="M20" s="251"/>
      <c r="N20" s="251"/>
      <c r="O20" s="251"/>
      <c r="P20" s="251"/>
      <c r="Q20" s="249"/>
      <c r="R20" s="240"/>
      <c r="S20" s="240" t="s">
        <v>239</v>
      </c>
      <c r="T20" s="240"/>
      <c r="U20" s="240"/>
      <c r="V20" s="240"/>
      <c r="W20" s="240"/>
      <c r="X20" s="813"/>
      <c r="Y20" s="813"/>
      <c r="Z20" s="245" t="s">
        <v>247</v>
      </c>
    </row>
    <row r="21" spans="2:31" ht="18" customHeight="1" x14ac:dyDescent="0.4">
      <c r="B21" s="239"/>
      <c r="C21" s="241"/>
      <c r="D21" s="252" t="s">
        <v>250</v>
      </c>
      <c r="E21" s="253"/>
      <c r="F21" s="241"/>
      <c r="G21" s="241"/>
      <c r="H21" s="241"/>
      <c r="I21" s="241"/>
      <c r="J21" s="248"/>
      <c r="K21" s="240"/>
      <c r="L21" s="240"/>
      <c r="M21" s="240"/>
      <c r="N21" s="240"/>
      <c r="O21" s="240"/>
      <c r="P21" s="240"/>
      <c r="Q21" s="249"/>
      <c r="R21" s="240"/>
      <c r="S21" s="240" t="s">
        <v>242</v>
      </c>
      <c r="T21" s="240"/>
      <c r="U21" s="240"/>
      <c r="V21" s="240"/>
      <c r="W21" s="240"/>
      <c r="X21" s="813"/>
      <c r="Y21" s="813"/>
      <c r="Z21" s="245" t="s">
        <v>247</v>
      </c>
    </row>
    <row r="22" spans="2:31" ht="18" customHeight="1" thickBot="1" x14ac:dyDescent="0.45">
      <c r="B22" s="254"/>
      <c r="C22" s="255"/>
      <c r="D22" s="255" t="s">
        <v>251</v>
      </c>
      <c r="E22" s="255"/>
      <c r="F22" s="255"/>
      <c r="G22" s="255"/>
      <c r="H22" s="255"/>
      <c r="I22" s="255"/>
      <c r="J22" s="256"/>
      <c r="K22" s="257"/>
      <c r="L22" s="257"/>
      <c r="M22" s="257"/>
      <c r="N22" s="257"/>
      <c r="O22" s="257"/>
      <c r="P22" s="257"/>
      <c r="Q22" s="258"/>
      <c r="R22" s="257"/>
      <c r="S22" s="257" t="s">
        <v>245</v>
      </c>
      <c r="T22" s="257"/>
      <c r="U22" s="257"/>
      <c r="V22" s="257"/>
      <c r="W22" s="257"/>
      <c r="X22" s="817"/>
      <c r="Y22" s="817"/>
      <c r="Z22" s="259" t="s">
        <v>247</v>
      </c>
    </row>
    <row r="23" spans="2:31" ht="11.25" customHeight="1" thickBot="1" x14ac:dyDescent="0.45"/>
    <row r="24" spans="2:31" ht="7.5" customHeight="1" x14ac:dyDescent="0.15">
      <c r="D24" s="260"/>
      <c r="E24" s="260"/>
      <c r="F24" s="260"/>
      <c r="J24" s="818" t="s">
        <v>252</v>
      </c>
      <c r="K24" s="818"/>
      <c r="L24" s="818"/>
      <c r="M24" s="818"/>
      <c r="N24" s="818"/>
      <c r="O24" s="818"/>
      <c r="P24" s="818"/>
      <c r="Q24" s="818"/>
      <c r="R24" s="818"/>
      <c r="S24" s="819"/>
      <c r="T24" s="821" t="s">
        <v>253</v>
      </c>
      <c r="U24" s="822"/>
      <c r="V24" s="825" t="s">
        <v>254</v>
      </c>
      <c r="W24" s="825"/>
      <c r="X24" s="825"/>
      <c r="Y24" s="825"/>
      <c r="Z24" s="826"/>
    </row>
    <row r="25" spans="2:31" ht="18" customHeight="1" thickBot="1" x14ac:dyDescent="0.2">
      <c r="C25" s="234" t="s">
        <v>255</v>
      </c>
      <c r="D25" s="261"/>
      <c r="E25" s="261"/>
      <c r="F25" s="261"/>
      <c r="J25" s="820"/>
      <c r="K25" s="820"/>
      <c r="L25" s="820"/>
      <c r="M25" s="820"/>
      <c r="N25" s="820"/>
      <c r="O25" s="820"/>
      <c r="P25" s="820"/>
      <c r="Q25" s="820"/>
      <c r="R25" s="820"/>
      <c r="S25" s="819"/>
      <c r="T25" s="823"/>
      <c r="U25" s="824"/>
      <c r="V25" s="827"/>
      <c r="W25" s="827"/>
      <c r="X25" s="827"/>
      <c r="Y25" s="827"/>
      <c r="Z25" s="828"/>
    </row>
    <row r="26" spans="2:31" ht="18" customHeight="1" x14ac:dyDescent="0.4">
      <c r="B26" s="785" t="s">
        <v>142</v>
      </c>
      <c r="C26" s="262"/>
      <c r="D26" s="263" t="s">
        <v>256</v>
      </c>
      <c r="E26" s="263"/>
      <c r="F26" s="263"/>
      <c r="G26" s="263"/>
      <c r="H26" s="263"/>
      <c r="I26" s="263"/>
      <c r="J26" s="263"/>
      <c r="K26" s="263"/>
      <c r="L26" s="263"/>
      <c r="M26" s="263"/>
      <c r="N26" s="263"/>
      <c r="O26" s="263"/>
      <c r="P26" s="263"/>
      <c r="Q26" s="263"/>
      <c r="R26" s="263"/>
      <c r="S26" s="263"/>
      <c r="T26" s="264"/>
      <c r="U26" s="265"/>
      <c r="V26" s="266" t="s">
        <v>257</v>
      </c>
      <c r="W26" s="266"/>
      <c r="X26" s="266"/>
      <c r="Y26" s="266"/>
      <c r="Z26" s="267"/>
    </row>
    <row r="27" spans="2:31" ht="18" customHeight="1" thickBot="1" x14ac:dyDescent="0.45">
      <c r="B27" s="787"/>
      <c r="C27" s="268"/>
      <c r="D27" s="269" t="s">
        <v>258</v>
      </c>
      <c r="E27" s="269"/>
      <c r="F27" s="269"/>
      <c r="G27" s="270"/>
      <c r="H27" s="270" t="s">
        <v>259</v>
      </c>
      <c r="I27" s="270"/>
      <c r="J27" s="270"/>
      <c r="K27" s="270"/>
      <c r="L27" s="270"/>
      <c r="M27" s="270"/>
      <c r="N27" s="270"/>
      <c r="O27" s="270"/>
      <c r="P27" s="270"/>
      <c r="Q27" s="270"/>
      <c r="R27" s="270"/>
      <c r="S27" s="270"/>
      <c r="T27" s="271"/>
      <c r="U27" s="272"/>
      <c r="V27" s="693" t="s">
        <v>260</v>
      </c>
      <c r="W27" s="273"/>
      <c r="X27" s="273"/>
      <c r="Y27" s="273"/>
      <c r="Z27" s="274"/>
    </row>
    <row r="28" spans="2:31" ht="18" customHeight="1" x14ac:dyDescent="0.4">
      <c r="B28" s="785" t="s">
        <v>261</v>
      </c>
      <c r="C28" s="275"/>
      <c r="D28" s="237" t="s">
        <v>262</v>
      </c>
      <c r="E28" s="237"/>
      <c r="F28" s="237"/>
      <c r="G28" s="237"/>
      <c r="H28" s="237"/>
      <c r="I28" s="237"/>
      <c r="J28" s="237"/>
      <c r="K28" s="237"/>
      <c r="L28" s="237"/>
      <c r="M28" s="237"/>
      <c r="N28" s="237"/>
      <c r="O28" s="237"/>
      <c r="P28" s="237"/>
      <c r="Q28" s="237"/>
      <c r="R28" s="237"/>
      <c r="S28" s="237"/>
      <c r="T28" s="276"/>
      <c r="U28" s="277"/>
      <c r="V28" s="278"/>
      <c r="W28" s="278"/>
      <c r="X28" s="278"/>
      <c r="Y28" s="278"/>
      <c r="Z28" s="279"/>
    </row>
    <row r="29" spans="2:31" ht="18" customHeight="1" x14ac:dyDescent="0.4">
      <c r="B29" s="786"/>
      <c r="C29" s="280"/>
      <c r="D29" s="240"/>
      <c r="E29" s="250"/>
      <c r="F29" s="251" t="s">
        <v>237</v>
      </c>
      <c r="G29" s="251"/>
      <c r="H29" s="251"/>
      <c r="I29" s="251"/>
      <c r="J29" s="251"/>
      <c r="K29" s="251"/>
      <c r="L29" s="251" t="s">
        <v>263</v>
      </c>
      <c r="M29" s="251" t="s">
        <v>264</v>
      </c>
      <c r="N29" s="251"/>
      <c r="O29" s="251"/>
      <c r="P29" s="251"/>
      <c r="Q29" s="251"/>
      <c r="R29" s="251"/>
      <c r="S29" s="251"/>
      <c r="T29" s="281"/>
      <c r="U29" s="241"/>
      <c r="V29" s="694" t="s">
        <v>265</v>
      </c>
      <c r="W29" s="282"/>
      <c r="X29" s="282"/>
      <c r="Y29" s="282"/>
      <c r="Z29" s="283"/>
    </row>
    <row r="30" spans="2:31" ht="18" customHeight="1" x14ac:dyDescent="0.4">
      <c r="B30" s="786"/>
      <c r="C30" s="280"/>
      <c r="D30" s="240"/>
      <c r="E30" s="249"/>
      <c r="F30" s="240" t="s">
        <v>239</v>
      </c>
      <c r="G30" s="240"/>
      <c r="H30" s="240"/>
      <c r="I30" s="240"/>
      <c r="J30" s="240"/>
      <c r="K30" s="240"/>
      <c r="L30" s="240" t="s">
        <v>263</v>
      </c>
      <c r="M30" s="240" t="s">
        <v>264</v>
      </c>
      <c r="N30" s="240"/>
      <c r="O30" s="240"/>
      <c r="P30" s="240"/>
      <c r="Q30" s="240"/>
      <c r="R30" s="240"/>
      <c r="S30" s="240"/>
      <c r="T30" s="281"/>
      <c r="U30" s="284"/>
      <c r="V30" s="695" t="s">
        <v>265</v>
      </c>
      <c r="W30" s="285"/>
      <c r="X30" s="285"/>
      <c r="Y30" s="285"/>
      <c r="Z30" s="286"/>
    </row>
    <row r="31" spans="2:31" ht="18" customHeight="1" x14ac:dyDescent="0.4">
      <c r="B31" s="786"/>
      <c r="C31" s="280"/>
      <c r="D31" s="240"/>
      <c r="E31" s="249"/>
      <c r="F31" s="240" t="s">
        <v>266</v>
      </c>
      <c r="G31" s="240"/>
      <c r="H31" s="240"/>
      <c r="I31" s="240"/>
      <c r="J31" s="240"/>
      <c r="K31" s="240"/>
      <c r="L31" s="240" t="s">
        <v>263</v>
      </c>
      <c r="M31" s="240" t="s">
        <v>267</v>
      </c>
      <c r="N31" s="240"/>
      <c r="O31" s="240"/>
      <c r="P31" s="240"/>
      <c r="Q31" s="240"/>
      <c r="R31" s="240"/>
      <c r="S31" s="240"/>
      <c r="T31" s="281"/>
      <c r="U31" s="284"/>
      <c r="V31" s="695" t="s">
        <v>268</v>
      </c>
      <c r="W31" s="285"/>
      <c r="X31" s="285"/>
      <c r="Y31" s="285"/>
      <c r="Z31" s="286"/>
    </row>
    <row r="32" spans="2:31" ht="18" customHeight="1" thickBot="1" x14ac:dyDescent="0.45">
      <c r="B32" s="786"/>
      <c r="C32" s="280"/>
      <c r="D32" s="240"/>
      <c r="E32" s="249"/>
      <c r="F32" s="240" t="s">
        <v>269</v>
      </c>
      <c r="G32" s="240"/>
      <c r="H32" s="240"/>
      <c r="I32" s="240"/>
      <c r="J32" s="240"/>
      <c r="K32" s="240"/>
      <c r="L32" s="240" t="s">
        <v>263</v>
      </c>
      <c r="M32" s="240" t="s">
        <v>270</v>
      </c>
      <c r="N32" s="240"/>
      <c r="O32" s="240"/>
      <c r="P32" s="240"/>
      <c r="Q32" s="240"/>
      <c r="R32" s="240"/>
      <c r="S32" s="240"/>
      <c r="T32" s="281"/>
      <c r="U32" s="284"/>
      <c r="V32" s="695" t="s">
        <v>271</v>
      </c>
      <c r="W32" s="285"/>
      <c r="X32" s="285"/>
      <c r="Y32" s="285"/>
      <c r="Z32" s="286"/>
    </row>
    <row r="33" spans="2:26" ht="18" customHeight="1" x14ac:dyDescent="0.4">
      <c r="B33" s="785" t="s">
        <v>272</v>
      </c>
      <c r="C33" s="287"/>
      <c r="D33" s="288"/>
      <c r="E33" s="289" t="s">
        <v>273</v>
      </c>
      <c r="F33" s="289"/>
      <c r="G33" s="289"/>
      <c r="H33" s="289"/>
      <c r="I33" s="289"/>
      <c r="J33" s="289"/>
      <c r="K33" s="289"/>
      <c r="L33" s="289"/>
      <c r="M33" s="289"/>
      <c r="N33" s="289"/>
      <c r="O33" s="289"/>
      <c r="P33" s="289"/>
      <c r="Q33" s="289"/>
      <c r="R33" s="289"/>
      <c r="S33" s="289"/>
      <c r="T33" s="264"/>
      <c r="U33" s="265"/>
      <c r="V33" s="788" t="s">
        <v>979</v>
      </c>
      <c r="W33" s="789"/>
      <c r="X33" s="789"/>
      <c r="Y33" s="789"/>
      <c r="Z33" s="790"/>
    </row>
    <row r="34" spans="2:26" ht="18" customHeight="1" x14ac:dyDescent="0.4">
      <c r="B34" s="786"/>
      <c r="C34" s="290"/>
      <c r="D34" s="291" t="s">
        <v>274</v>
      </c>
      <c r="E34" s="291"/>
      <c r="F34" s="291"/>
      <c r="G34" s="291"/>
      <c r="H34" s="291"/>
      <c r="I34" s="291"/>
      <c r="J34" s="291"/>
      <c r="K34" s="291"/>
      <c r="L34" s="291"/>
      <c r="M34" s="291"/>
      <c r="N34" s="291"/>
      <c r="O34" s="291"/>
      <c r="P34" s="291"/>
      <c r="Q34" s="291"/>
      <c r="R34" s="291"/>
      <c r="S34" s="291"/>
      <c r="T34" s="292"/>
      <c r="U34" s="293"/>
      <c r="V34" s="791"/>
      <c r="W34" s="792"/>
      <c r="X34" s="792"/>
      <c r="Y34" s="792"/>
      <c r="Z34" s="793"/>
    </row>
    <row r="35" spans="2:26" ht="18" customHeight="1" thickBot="1" x14ac:dyDescent="0.45">
      <c r="B35" s="787"/>
      <c r="C35" s="268"/>
      <c r="D35" s="269" t="s">
        <v>275</v>
      </c>
      <c r="E35" s="269"/>
      <c r="F35" s="269"/>
      <c r="G35" s="269"/>
      <c r="H35" s="269"/>
      <c r="I35" s="269"/>
      <c r="J35" s="269"/>
      <c r="K35" s="269"/>
      <c r="L35" s="269"/>
      <c r="M35" s="269"/>
      <c r="N35" s="269"/>
      <c r="O35" s="269"/>
      <c r="P35" s="269"/>
      <c r="Q35" s="269"/>
      <c r="R35" s="269"/>
      <c r="S35" s="269"/>
      <c r="T35" s="271"/>
      <c r="U35" s="272"/>
      <c r="V35" s="794"/>
      <c r="W35" s="795"/>
      <c r="X35" s="795"/>
      <c r="Y35" s="795"/>
      <c r="Z35" s="796"/>
    </row>
    <row r="36" spans="2:26" ht="18" customHeight="1" x14ac:dyDescent="0.4">
      <c r="B36" s="782" t="s">
        <v>276</v>
      </c>
      <c r="C36" s="275"/>
      <c r="D36" s="237" t="s">
        <v>277</v>
      </c>
      <c r="E36" s="237"/>
      <c r="F36" s="237"/>
      <c r="G36" s="237"/>
      <c r="H36" s="237"/>
      <c r="I36" s="237"/>
      <c r="J36" s="237"/>
      <c r="K36" s="237"/>
      <c r="L36" s="237"/>
      <c r="M36" s="237"/>
      <c r="N36" s="237"/>
      <c r="O36" s="237"/>
      <c r="P36" s="237"/>
      <c r="Q36" s="237"/>
      <c r="R36" s="237"/>
      <c r="S36" s="237"/>
      <c r="T36" s="292"/>
      <c r="U36" s="293"/>
      <c r="V36" s="690" t="s">
        <v>980</v>
      </c>
      <c r="W36" s="266"/>
      <c r="X36" s="266"/>
      <c r="Y36" s="266"/>
      <c r="Z36" s="267"/>
    </row>
    <row r="37" spans="2:26" ht="18" customHeight="1" x14ac:dyDescent="0.4">
      <c r="B37" s="783"/>
      <c r="C37" s="290"/>
      <c r="D37" s="797" t="s">
        <v>278</v>
      </c>
      <c r="E37" s="798"/>
      <c r="F37" s="798"/>
      <c r="G37" s="294" t="s">
        <v>279</v>
      </c>
      <c r="H37" s="291"/>
      <c r="I37" s="291"/>
      <c r="J37" s="291"/>
      <c r="K37" s="291"/>
      <c r="L37" s="291"/>
      <c r="M37" s="291"/>
      <c r="N37" s="291"/>
      <c r="O37" s="291"/>
      <c r="P37" s="291"/>
      <c r="Q37" s="291"/>
      <c r="R37" s="291"/>
      <c r="S37" s="291"/>
      <c r="T37" s="292"/>
      <c r="U37" s="293"/>
      <c r="V37" s="697" t="s">
        <v>981</v>
      </c>
      <c r="W37" s="543"/>
      <c r="X37" s="543"/>
      <c r="Y37" s="543"/>
      <c r="Z37" s="544"/>
    </row>
    <row r="38" spans="2:26" ht="18" customHeight="1" x14ac:dyDescent="0.15">
      <c r="B38" s="783"/>
      <c r="C38" s="295"/>
      <c r="D38" s="296"/>
      <c r="E38" s="296"/>
      <c r="F38" s="297"/>
      <c r="G38" s="298" t="s">
        <v>280</v>
      </c>
      <c r="H38" s="251"/>
      <c r="I38" s="251"/>
      <c r="J38" s="251"/>
      <c r="K38" s="251"/>
      <c r="L38" s="251"/>
      <c r="M38" s="251"/>
      <c r="N38" s="251"/>
      <c r="O38" s="251"/>
      <c r="P38" s="251"/>
      <c r="Q38" s="251"/>
      <c r="R38" s="251"/>
      <c r="S38" s="299"/>
      <c r="T38" s="299"/>
      <c r="U38" s="299"/>
      <c r="V38" s="300"/>
      <c r="W38" s="301"/>
      <c r="X38" s="301"/>
      <c r="Y38" s="301"/>
      <c r="Z38" s="302"/>
    </row>
    <row r="39" spans="2:26" ht="18" customHeight="1" x14ac:dyDescent="0.15">
      <c r="B39" s="783"/>
      <c r="C39" s="303"/>
      <c r="D39" s="799" t="s">
        <v>281</v>
      </c>
      <c r="E39" s="800"/>
      <c r="F39" s="800"/>
      <c r="G39" s="304"/>
      <c r="H39" s="305" t="s">
        <v>282</v>
      </c>
      <c r="I39" s="306"/>
      <c r="J39" s="306"/>
      <c r="K39" s="306"/>
      <c r="L39" s="306"/>
      <c r="M39" s="306"/>
      <c r="N39" s="306"/>
      <c r="O39" s="306"/>
      <c r="P39" s="306"/>
      <c r="Q39" s="306"/>
      <c r="R39" s="306"/>
      <c r="S39" s="306"/>
      <c r="T39" s="307"/>
      <c r="U39" s="308"/>
      <c r="V39" s="698" t="s">
        <v>982</v>
      </c>
      <c r="W39" s="282"/>
      <c r="X39" s="282"/>
      <c r="Y39" s="282"/>
      <c r="Z39" s="283"/>
    </row>
    <row r="40" spans="2:26" ht="18" customHeight="1" x14ac:dyDescent="0.4">
      <c r="B40" s="783"/>
      <c r="C40" s="303"/>
      <c r="D40" s="801" t="s">
        <v>283</v>
      </c>
      <c r="E40" s="802"/>
      <c r="F40" s="802"/>
      <c r="G40" s="304"/>
      <c r="H40" s="309" t="s">
        <v>284</v>
      </c>
      <c r="I40" s="310"/>
      <c r="J40" s="310"/>
      <c r="K40" s="310"/>
      <c r="L40" s="310"/>
      <c r="M40" s="310"/>
      <c r="N40" s="310"/>
      <c r="O40" s="310"/>
      <c r="P40" s="310"/>
      <c r="Q40" s="310"/>
      <c r="R40" s="310"/>
      <c r="S40" s="310"/>
      <c r="T40" s="311"/>
      <c r="U40" s="312"/>
      <c r="V40" s="285"/>
      <c r="W40" s="285"/>
      <c r="X40" s="285"/>
      <c r="Y40" s="285"/>
      <c r="Z40" s="286"/>
    </row>
    <row r="41" spans="2:26" ht="18" customHeight="1" x14ac:dyDescent="0.4">
      <c r="B41" s="783"/>
      <c r="C41" s="303"/>
      <c r="D41" s="803" t="s">
        <v>285</v>
      </c>
      <c r="E41" s="804"/>
      <c r="F41" s="801"/>
      <c r="G41" s="304"/>
      <c r="H41" s="309" t="s">
        <v>286</v>
      </c>
      <c r="I41" s="310"/>
      <c r="J41" s="310"/>
      <c r="K41" s="310"/>
      <c r="L41" s="310"/>
      <c r="M41" s="310"/>
      <c r="N41" s="310"/>
      <c r="O41" s="310"/>
      <c r="P41" s="310"/>
      <c r="Q41" s="310"/>
      <c r="R41" s="310"/>
      <c r="S41" s="310"/>
      <c r="T41" s="311"/>
      <c r="U41" s="312"/>
      <c r="V41" s="699" t="s">
        <v>983</v>
      </c>
      <c r="W41" s="285"/>
      <c r="X41" s="285"/>
      <c r="Y41" s="285"/>
      <c r="Z41" s="286"/>
    </row>
    <row r="42" spans="2:26" ht="18" customHeight="1" x14ac:dyDescent="0.4">
      <c r="B42" s="783"/>
      <c r="C42" s="313"/>
      <c r="D42" s="314"/>
      <c r="E42" s="314"/>
      <c r="F42" s="315"/>
      <c r="G42" s="304"/>
      <c r="H42" s="316" t="s">
        <v>287</v>
      </c>
      <c r="I42" s="317"/>
      <c r="J42" s="317"/>
      <c r="K42" s="317"/>
      <c r="L42" s="317"/>
      <c r="M42" s="317"/>
      <c r="N42" s="317"/>
      <c r="O42" s="317"/>
      <c r="P42" s="317"/>
      <c r="Q42" s="317"/>
      <c r="R42" s="317"/>
      <c r="S42" s="317"/>
      <c r="T42" s="318"/>
      <c r="U42" s="319"/>
      <c r="V42" s="320"/>
      <c r="W42" s="320"/>
      <c r="X42" s="320"/>
      <c r="Y42" s="320"/>
      <c r="Z42" s="321"/>
    </row>
    <row r="43" spans="2:26" ht="18" customHeight="1" x14ac:dyDescent="0.4">
      <c r="B43" s="783"/>
      <c r="C43" s="295"/>
      <c r="D43" s="805" t="s">
        <v>288</v>
      </c>
      <c r="E43" s="806"/>
      <c r="F43" s="806"/>
      <c r="G43" s="298" t="s">
        <v>289</v>
      </c>
      <c r="H43" s="251"/>
      <c r="I43" s="251"/>
      <c r="J43" s="251"/>
      <c r="K43" s="251"/>
      <c r="L43" s="251"/>
      <c r="M43" s="251"/>
      <c r="N43" s="251"/>
      <c r="O43" s="251"/>
      <c r="P43" s="251"/>
      <c r="Q43" s="251"/>
      <c r="R43" s="299"/>
      <c r="S43" s="299"/>
      <c r="T43" s="299"/>
      <c r="U43" s="299"/>
      <c r="V43" s="300"/>
      <c r="W43" s="300"/>
      <c r="X43" s="301"/>
      <c r="Y43" s="301"/>
      <c r="Z43" s="302"/>
    </row>
    <row r="44" spans="2:26" ht="18" customHeight="1" x14ac:dyDescent="0.4">
      <c r="B44" s="783"/>
      <c r="C44" s="303"/>
      <c r="D44" s="778" t="s">
        <v>290</v>
      </c>
      <c r="E44" s="779"/>
      <c r="F44" s="779"/>
      <c r="G44" s="304"/>
      <c r="H44" s="305" t="s">
        <v>284</v>
      </c>
      <c r="I44" s="306"/>
      <c r="J44" s="306"/>
      <c r="K44" s="306"/>
      <c r="L44" s="306"/>
      <c r="M44" s="306"/>
      <c r="N44" s="306"/>
      <c r="O44" s="306"/>
      <c r="P44" s="306"/>
      <c r="Q44" s="306"/>
      <c r="R44" s="306"/>
      <c r="S44" s="306"/>
      <c r="T44" s="307"/>
      <c r="U44" s="308"/>
      <c r="V44" s="282"/>
      <c r="W44" s="282"/>
      <c r="X44" s="282"/>
      <c r="Y44" s="282"/>
      <c r="Z44" s="283"/>
    </row>
    <row r="45" spans="2:26" ht="18" customHeight="1" x14ac:dyDescent="0.4">
      <c r="B45" s="783"/>
      <c r="C45" s="303"/>
      <c r="D45" s="780" t="s">
        <v>291</v>
      </c>
      <c r="E45" s="781"/>
      <c r="F45" s="781"/>
      <c r="G45" s="304"/>
      <c r="H45" s="309" t="s">
        <v>292</v>
      </c>
      <c r="I45" s="310"/>
      <c r="J45" s="310"/>
      <c r="K45" s="310"/>
      <c r="L45" s="310"/>
      <c r="M45" s="310"/>
      <c r="N45" s="310"/>
      <c r="O45" s="310"/>
      <c r="P45" s="310"/>
      <c r="Q45" s="310"/>
      <c r="R45" s="310"/>
      <c r="S45" s="310"/>
      <c r="T45" s="311"/>
      <c r="U45" s="312"/>
      <c r="V45" s="699" t="s">
        <v>987</v>
      </c>
      <c r="W45" s="285"/>
      <c r="X45" s="285"/>
      <c r="Y45" s="285"/>
      <c r="Z45" s="286"/>
    </row>
    <row r="46" spans="2:26" ht="18" customHeight="1" x14ac:dyDescent="0.4">
      <c r="B46" s="783"/>
      <c r="C46" s="313"/>
      <c r="D46" s="780"/>
      <c r="E46" s="781"/>
      <c r="F46" s="781"/>
      <c r="G46" s="304"/>
      <c r="H46" s="316" t="s">
        <v>287</v>
      </c>
      <c r="I46" s="317"/>
      <c r="J46" s="317"/>
      <c r="K46" s="317"/>
      <c r="L46" s="317"/>
      <c r="M46" s="317"/>
      <c r="N46" s="317"/>
      <c r="O46" s="317"/>
      <c r="P46" s="317"/>
      <c r="Q46" s="317"/>
      <c r="R46" s="317"/>
      <c r="S46" s="317"/>
      <c r="T46" s="318"/>
      <c r="U46" s="319"/>
      <c r="V46" s="320"/>
      <c r="W46" s="320"/>
      <c r="X46" s="320"/>
      <c r="Y46" s="320"/>
      <c r="Z46" s="321"/>
    </row>
    <row r="47" spans="2:26" ht="18" customHeight="1" x14ac:dyDescent="0.4">
      <c r="B47" s="783"/>
      <c r="C47" s="322"/>
      <c r="D47" s="251" t="s">
        <v>293</v>
      </c>
      <c r="E47" s="251"/>
      <c r="F47" s="251"/>
      <c r="G47" s="251"/>
      <c r="H47" s="251"/>
      <c r="I47" s="251"/>
      <c r="J47" s="251"/>
      <c r="K47" s="251"/>
      <c r="L47" s="251"/>
      <c r="M47" s="251"/>
      <c r="N47" s="251"/>
      <c r="O47" s="251"/>
      <c r="P47" s="251"/>
      <c r="Q47" s="251"/>
      <c r="R47" s="251"/>
      <c r="S47" s="251"/>
      <c r="T47" s="281"/>
      <c r="U47" s="284"/>
      <c r="V47" s="301"/>
      <c r="W47" s="301"/>
      <c r="X47" s="301"/>
      <c r="Y47" s="301"/>
      <c r="Z47" s="302"/>
    </row>
    <row r="48" spans="2:26" ht="18" customHeight="1" thickBot="1" x14ac:dyDescent="0.45">
      <c r="B48" s="784"/>
      <c r="C48" s="323"/>
      <c r="D48" s="324"/>
      <c r="E48" s="324" t="s">
        <v>294</v>
      </c>
      <c r="F48" s="324"/>
      <c r="G48" s="324"/>
      <c r="H48" s="324"/>
      <c r="I48" s="324"/>
      <c r="J48" s="325"/>
      <c r="K48" s="325"/>
      <c r="L48" s="325"/>
      <c r="M48" s="325"/>
      <c r="N48" s="325"/>
      <c r="O48" s="325"/>
      <c r="P48" s="325"/>
      <c r="Q48" s="325"/>
      <c r="R48" s="325"/>
      <c r="S48" s="325"/>
      <c r="T48" s="326"/>
      <c r="U48" s="327"/>
      <c r="V48" s="328"/>
      <c r="W48" s="328"/>
      <c r="X48" s="328"/>
      <c r="Y48" s="328"/>
      <c r="Z48" s="329"/>
    </row>
    <row r="49" spans="2:26" ht="18" customHeight="1" x14ac:dyDescent="0.4">
      <c r="B49" s="782" t="s">
        <v>295</v>
      </c>
      <c r="C49" s="262"/>
      <c r="D49" s="263" t="s">
        <v>296</v>
      </c>
      <c r="E49" s="263"/>
      <c r="F49" s="263"/>
      <c r="G49" s="263"/>
      <c r="H49" s="263"/>
      <c r="I49" s="263"/>
      <c r="J49" s="289"/>
      <c r="K49" s="289"/>
      <c r="L49" s="289"/>
      <c r="M49" s="289" t="s">
        <v>297</v>
      </c>
      <c r="N49" s="289"/>
      <c r="O49" s="289"/>
      <c r="P49" s="289"/>
      <c r="Q49" s="289"/>
      <c r="R49" s="289"/>
      <c r="S49" s="289"/>
      <c r="T49" s="264"/>
      <c r="U49" s="265"/>
      <c r="V49" s="266"/>
      <c r="W49" s="266"/>
      <c r="X49" s="266"/>
      <c r="Y49" s="266"/>
      <c r="Z49" s="267"/>
    </row>
    <row r="50" spans="2:26" ht="18" customHeight="1" x14ac:dyDescent="0.4">
      <c r="B50" s="783"/>
      <c r="C50" s="290"/>
      <c r="D50" s="291" t="s">
        <v>298</v>
      </c>
      <c r="E50" s="291"/>
      <c r="F50" s="291"/>
      <c r="G50" s="291"/>
      <c r="H50" s="291"/>
      <c r="I50" s="291"/>
      <c r="J50" s="291"/>
      <c r="K50" s="291"/>
      <c r="L50" s="291"/>
      <c r="M50" s="291"/>
      <c r="N50" s="291"/>
      <c r="O50" s="291"/>
      <c r="P50" s="291"/>
      <c r="Q50" s="291"/>
      <c r="R50" s="291"/>
      <c r="S50" s="291"/>
      <c r="T50" s="292"/>
      <c r="U50" s="293"/>
      <c r="V50" s="330"/>
      <c r="W50" s="330"/>
      <c r="X50" s="330"/>
      <c r="Y50" s="330"/>
      <c r="Z50" s="331"/>
    </row>
    <row r="51" spans="2:26" ht="18" customHeight="1" x14ac:dyDescent="0.4">
      <c r="B51" s="783"/>
      <c r="C51" s="290"/>
      <c r="D51" s="291" t="s">
        <v>299</v>
      </c>
      <c r="E51" s="291"/>
      <c r="F51" s="291"/>
      <c r="G51" s="291"/>
      <c r="H51" s="291"/>
      <c r="I51" s="291"/>
      <c r="J51" s="291"/>
      <c r="K51" s="291"/>
      <c r="L51" s="291"/>
      <c r="M51" s="291"/>
      <c r="N51" s="291"/>
      <c r="O51" s="291"/>
      <c r="P51" s="291"/>
      <c r="Q51" s="291"/>
      <c r="R51" s="291"/>
      <c r="S51" s="291"/>
      <c r="T51" s="292"/>
      <c r="U51" s="293"/>
      <c r="V51" s="700" t="s">
        <v>988</v>
      </c>
      <c r="W51" s="330"/>
      <c r="X51" s="330"/>
      <c r="Y51" s="330"/>
      <c r="Z51" s="331"/>
    </row>
    <row r="52" spans="2:26" ht="18" customHeight="1" x14ac:dyDescent="0.4">
      <c r="B52" s="783"/>
      <c r="C52" s="290"/>
      <c r="D52" s="291" t="s">
        <v>300</v>
      </c>
      <c r="E52" s="291"/>
      <c r="F52" s="291"/>
      <c r="G52" s="291"/>
      <c r="H52" s="291"/>
      <c r="I52" s="291"/>
      <c r="J52" s="291"/>
      <c r="K52" s="291"/>
      <c r="L52" s="291"/>
      <c r="M52" s="291"/>
      <c r="N52" s="291"/>
      <c r="O52" s="291"/>
      <c r="P52" s="291"/>
      <c r="Q52" s="291"/>
      <c r="R52" s="291"/>
      <c r="S52" s="291"/>
      <c r="T52" s="292"/>
      <c r="U52" s="293"/>
      <c r="V52" s="330"/>
      <c r="W52" s="330"/>
      <c r="X52" s="330"/>
      <c r="Y52" s="330"/>
      <c r="Z52" s="331"/>
    </row>
    <row r="53" spans="2:26" ht="18" customHeight="1" x14ac:dyDescent="0.4">
      <c r="B53" s="783"/>
      <c r="C53" s="290"/>
      <c r="D53" s="291" t="s">
        <v>301</v>
      </c>
      <c r="E53" s="291"/>
      <c r="F53" s="291"/>
      <c r="G53" s="291"/>
      <c r="H53" s="291"/>
      <c r="I53" s="291"/>
      <c r="J53" s="291"/>
      <c r="K53" s="291"/>
      <c r="L53" s="291"/>
      <c r="M53" s="291"/>
      <c r="N53" s="291"/>
      <c r="O53" s="291"/>
      <c r="P53" s="291"/>
      <c r="Q53" s="291"/>
      <c r="R53" s="291"/>
      <c r="S53" s="291"/>
      <c r="T53" s="292"/>
      <c r="U53" s="293"/>
      <c r="V53" s="768" t="s">
        <v>989</v>
      </c>
      <c r="W53" s="769"/>
      <c r="X53" s="769"/>
      <c r="Y53" s="769"/>
      <c r="Z53" s="770"/>
    </row>
    <row r="54" spans="2:26" ht="18" customHeight="1" x14ac:dyDescent="0.4">
      <c r="B54" s="783"/>
      <c r="C54" s="290"/>
      <c r="D54" s="291" t="s">
        <v>302</v>
      </c>
      <c r="E54" s="291"/>
      <c r="F54" s="291"/>
      <c r="G54" s="291"/>
      <c r="H54" s="291"/>
      <c r="I54" s="291"/>
      <c r="J54" s="291"/>
      <c r="K54" s="291"/>
      <c r="L54" s="291"/>
      <c r="M54" s="291"/>
      <c r="N54" s="291"/>
      <c r="O54" s="291"/>
      <c r="P54" s="291"/>
      <c r="Q54" s="291"/>
      <c r="R54" s="291"/>
      <c r="S54" s="291"/>
      <c r="T54" s="292"/>
      <c r="U54" s="293"/>
      <c r="V54" s="697" t="s">
        <v>990</v>
      </c>
      <c r="W54" s="543"/>
      <c r="X54" s="543"/>
      <c r="Y54" s="543"/>
      <c r="Z54" s="544"/>
    </row>
    <row r="55" spans="2:26" ht="18" customHeight="1" x14ac:dyDescent="0.4">
      <c r="B55" s="783"/>
      <c r="C55" s="290"/>
      <c r="D55" s="291" t="s">
        <v>303</v>
      </c>
      <c r="E55" s="291"/>
      <c r="F55" s="291"/>
      <c r="G55" s="291"/>
      <c r="H55" s="291"/>
      <c r="I55" s="291"/>
      <c r="J55" s="291"/>
      <c r="K55" s="291"/>
      <c r="L55" s="291"/>
      <c r="M55" s="291"/>
      <c r="N55" s="291"/>
      <c r="O55" s="291"/>
      <c r="P55" s="291"/>
      <c r="Q55" s="291"/>
      <c r="R55" s="291"/>
      <c r="S55" s="291"/>
      <c r="T55" s="292"/>
      <c r="U55" s="293"/>
      <c r="V55" s="330"/>
      <c r="W55" s="330"/>
      <c r="X55" s="330"/>
      <c r="Y55" s="330"/>
      <c r="Z55" s="331"/>
    </row>
    <row r="56" spans="2:26" ht="18" customHeight="1" thickBot="1" x14ac:dyDescent="0.45">
      <c r="B56" s="784"/>
      <c r="C56" s="268"/>
      <c r="D56" s="269" t="s">
        <v>304</v>
      </c>
      <c r="E56" s="269"/>
      <c r="F56" s="269"/>
      <c r="G56" s="269"/>
      <c r="H56" s="269"/>
      <c r="I56" s="269"/>
      <c r="J56" s="269"/>
      <c r="K56" s="269"/>
      <c r="L56" s="269"/>
      <c r="M56" s="269"/>
      <c r="N56" s="269"/>
      <c r="O56" s="269"/>
      <c r="P56" s="269"/>
      <c r="Q56" s="269"/>
      <c r="R56" s="269"/>
      <c r="S56" s="269"/>
      <c r="T56" s="271"/>
      <c r="U56" s="272"/>
      <c r="V56" s="273" t="s">
        <v>305</v>
      </c>
      <c r="W56" s="273"/>
      <c r="X56" s="273"/>
      <c r="Y56" s="273"/>
      <c r="Z56" s="274"/>
    </row>
    <row r="57" spans="2:26" ht="18" customHeight="1" x14ac:dyDescent="0.4">
      <c r="B57" s="785" t="s">
        <v>306</v>
      </c>
      <c r="C57" s="262"/>
      <c r="D57" s="263" t="s">
        <v>307</v>
      </c>
      <c r="E57" s="263"/>
      <c r="F57" s="263"/>
      <c r="G57" s="263"/>
      <c r="H57" s="263"/>
      <c r="I57" s="263"/>
      <c r="J57" s="263"/>
      <c r="K57" s="263"/>
      <c r="L57" s="263"/>
      <c r="M57" s="263"/>
      <c r="N57" s="263"/>
      <c r="O57" s="263"/>
      <c r="P57" s="263"/>
      <c r="Q57" s="263"/>
      <c r="R57" s="263"/>
      <c r="S57" s="263"/>
      <c r="T57" s="264"/>
      <c r="U57" s="265"/>
      <c r="V57" s="266"/>
      <c r="W57" s="266"/>
      <c r="X57" s="266"/>
      <c r="Y57" s="266"/>
      <c r="Z57" s="267"/>
    </row>
    <row r="58" spans="2:26" ht="18" customHeight="1" x14ac:dyDescent="0.4">
      <c r="B58" s="786"/>
      <c r="C58" s="290"/>
      <c r="D58" s="291" t="s">
        <v>308</v>
      </c>
      <c r="E58" s="291"/>
      <c r="F58" s="291"/>
      <c r="G58" s="291"/>
      <c r="H58" s="291"/>
      <c r="I58" s="291"/>
      <c r="J58" s="291"/>
      <c r="K58" s="291"/>
      <c r="L58" s="291"/>
      <c r="M58" s="291"/>
      <c r="N58" s="291"/>
      <c r="O58" s="291"/>
      <c r="P58" s="291"/>
      <c r="Q58" s="291"/>
      <c r="R58" s="291"/>
      <c r="S58" s="291"/>
      <c r="T58" s="292"/>
      <c r="U58" s="293"/>
      <c r="V58" s="330"/>
      <c r="W58" s="330"/>
      <c r="X58" s="330"/>
      <c r="Y58" s="330"/>
      <c r="Z58" s="331"/>
    </row>
    <row r="59" spans="2:26" ht="18" customHeight="1" x14ac:dyDescent="0.4">
      <c r="B59" s="786"/>
      <c r="C59" s="290"/>
      <c r="D59" s="291" t="s">
        <v>309</v>
      </c>
      <c r="E59" s="291"/>
      <c r="F59" s="291"/>
      <c r="G59" s="291"/>
      <c r="H59" s="291"/>
      <c r="I59" s="291"/>
      <c r="J59" s="291"/>
      <c r="K59" s="291"/>
      <c r="L59" s="291"/>
      <c r="M59" s="291"/>
      <c r="N59" s="291"/>
      <c r="O59" s="291"/>
      <c r="P59" s="291"/>
      <c r="Q59" s="291"/>
      <c r="R59" s="291"/>
      <c r="S59" s="291"/>
      <c r="T59" s="292"/>
      <c r="U59" s="293"/>
      <c r="V59" s="771" t="s">
        <v>984</v>
      </c>
      <c r="W59" s="772"/>
      <c r="X59" s="772"/>
      <c r="Y59" s="772"/>
      <c r="Z59" s="773"/>
    </row>
    <row r="60" spans="2:26" ht="18" customHeight="1" x14ac:dyDescent="0.4">
      <c r="B60" s="786"/>
      <c r="C60" s="290"/>
      <c r="D60" s="291" t="s">
        <v>310</v>
      </c>
      <c r="E60" s="291"/>
      <c r="F60" s="291"/>
      <c r="G60" s="291"/>
      <c r="H60" s="291"/>
      <c r="I60" s="291"/>
      <c r="J60" s="291"/>
      <c r="K60" s="291"/>
      <c r="L60" s="291"/>
      <c r="M60" s="291"/>
      <c r="N60" s="291"/>
      <c r="O60" s="291"/>
      <c r="P60" s="291"/>
      <c r="Q60" s="291"/>
      <c r="R60" s="291"/>
      <c r="S60" s="291"/>
      <c r="T60" s="292"/>
      <c r="U60" s="293"/>
      <c r="V60" s="771" t="s">
        <v>985</v>
      </c>
      <c r="W60" s="772"/>
      <c r="X60" s="772"/>
      <c r="Y60" s="772"/>
      <c r="Z60" s="773"/>
    </row>
    <row r="61" spans="2:26" ht="18" customHeight="1" x14ac:dyDescent="0.4">
      <c r="B61" s="786"/>
      <c r="C61" s="280"/>
      <c r="D61" s="240" t="s">
        <v>311</v>
      </c>
      <c r="E61" s="240"/>
      <c r="F61" s="240"/>
      <c r="G61" s="240"/>
      <c r="H61" s="240"/>
      <c r="I61" s="240"/>
      <c r="J61" s="240"/>
      <c r="K61" s="240"/>
      <c r="L61" s="240"/>
      <c r="M61" s="240"/>
      <c r="N61" s="240"/>
      <c r="O61" s="240"/>
      <c r="P61" s="240"/>
      <c r="Q61" s="240"/>
      <c r="R61" s="240"/>
      <c r="S61" s="240"/>
      <c r="T61" s="281"/>
      <c r="U61" s="284"/>
      <c r="V61" s="691"/>
      <c r="W61" s="691"/>
      <c r="X61" s="691"/>
      <c r="Y61" s="691"/>
      <c r="Z61" s="692"/>
    </row>
    <row r="62" spans="2:26" ht="18" customHeight="1" x14ac:dyDescent="0.4">
      <c r="B62" s="786"/>
      <c r="C62" s="280"/>
      <c r="D62" s="334" t="s">
        <v>312</v>
      </c>
      <c r="E62" s="240"/>
      <c r="F62" s="240"/>
      <c r="G62" s="240"/>
      <c r="H62" s="240"/>
      <c r="I62" s="240"/>
      <c r="J62" s="240"/>
      <c r="K62" s="240"/>
      <c r="L62" s="240"/>
      <c r="M62" s="240"/>
      <c r="N62" s="240"/>
      <c r="O62" s="240"/>
      <c r="P62" s="240"/>
      <c r="Q62" s="240"/>
      <c r="R62" s="240"/>
      <c r="S62" s="240"/>
      <c r="T62" s="281"/>
      <c r="U62" s="284"/>
      <c r="V62" s="332"/>
      <c r="W62" s="332"/>
      <c r="X62" s="332"/>
      <c r="Y62" s="332"/>
      <c r="Z62" s="333"/>
    </row>
    <row r="63" spans="2:26" ht="18" customHeight="1" x14ac:dyDescent="0.4">
      <c r="B63" s="786"/>
      <c r="C63" s="290"/>
      <c r="D63" s="291" t="s">
        <v>313</v>
      </c>
      <c r="E63" s="291"/>
      <c r="F63" s="291"/>
      <c r="G63" s="291"/>
      <c r="H63" s="291"/>
      <c r="I63" s="291"/>
      <c r="J63" s="291"/>
      <c r="K63" s="291"/>
      <c r="L63" s="291"/>
      <c r="M63" s="291"/>
      <c r="N63" s="291"/>
      <c r="O63" s="291"/>
      <c r="P63" s="291"/>
      <c r="Q63" s="291"/>
      <c r="R63" s="291"/>
      <c r="S63" s="291"/>
      <c r="T63" s="292"/>
      <c r="U63" s="293"/>
      <c r="V63" s="330"/>
      <c r="W63" s="330"/>
      <c r="X63" s="330"/>
      <c r="Y63" s="330"/>
      <c r="Z63" s="331"/>
    </row>
    <row r="64" spans="2:26" ht="18" customHeight="1" x14ac:dyDescent="0.4">
      <c r="B64" s="786"/>
      <c r="C64" s="280"/>
      <c r="D64" s="240"/>
      <c r="E64" s="240" t="s">
        <v>314</v>
      </c>
      <c r="F64" s="240"/>
      <c r="G64" s="240"/>
      <c r="H64" s="240"/>
      <c r="I64" s="240"/>
      <c r="J64" s="240"/>
      <c r="K64" s="240"/>
      <c r="L64" s="240"/>
      <c r="M64" s="240"/>
      <c r="N64" s="240"/>
      <c r="O64" s="240"/>
      <c r="P64" s="240"/>
      <c r="Q64" s="240"/>
      <c r="R64" s="240"/>
      <c r="S64" s="240"/>
      <c r="T64" s="281"/>
      <c r="U64" s="284"/>
      <c r="V64" s="332"/>
      <c r="W64" s="332"/>
      <c r="X64" s="332"/>
      <c r="Y64" s="332"/>
      <c r="Z64" s="333"/>
    </row>
    <row r="65" spans="2:26" ht="18" customHeight="1" thickBot="1" x14ac:dyDescent="0.45">
      <c r="B65" s="787"/>
      <c r="C65" s="323"/>
      <c r="D65" s="257"/>
      <c r="E65" s="335" t="s">
        <v>315</v>
      </c>
      <c r="F65" s="335"/>
      <c r="G65" s="257"/>
      <c r="H65" s="257"/>
      <c r="I65" s="257"/>
      <c r="J65" s="257"/>
      <c r="K65" s="257"/>
      <c r="L65" s="257"/>
      <c r="M65" s="257"/>
      <c r="N65" s="257"/>
      <c r="O65" s="257"/>
      <c r="P65" s="256"/>
      <c r="Q65" s="256"/>
      <c r="R65" s="257"/>
      <c r="S65" s="257"/>
      <c r="T65" s="336"/>
      <c r="U65" s="337"/>
      <c r="V65" s="338"/>
      <c r="W65" s="338"/>
      <c r="X65" s="338"/>
      <c r="Y65" s="338"/>
      <c r="Z65" s="339"/>
    </row>
    <row r="66" spans="2:26" ht="11.25" customHeight="1" x14ac:dyDescent="0.4">
      <c r="B66" s="340"/>
      <c r="C66" s="240"/>
      <c r="D66" s="240"/>
      <c r="E66" s="240"/>
      <c r="F66" s="240"/>
      <c r="G66" s="240"/>
      <c r="H66" s="240"/>
      <c r="I66" s="240"/>
      <c r="J66" s="240"/>
      <c r="K66" s="240"/>
      <c r="L66" s="240"/>
      <c r="M66" s="240"/>
      <c r="N66" s="240"/>
      <c r="O66" s="240"/>
      <c r="P66" s="240"/>
      <c r="Q66" s="240"/>
      <c r="R66" s="240"/>
      <c r="S66" s="240"/>
      <c r="T66" s="240"/>
      <c r="U66" s="240"/>
      <c r="V66" s="332"/>
      <c r="W66" s="332"/>
      <c r="X66" s="332"/>
      <c r="Y66" s="332"/>
      <c r="Z66" s="332"/>
    </row>
    <row r="67" spans="2:26" ht="18" customHeight="1" thickBot="1" x14ac:dyDescent="0.45">
      <c r="B67" s="257" t="s">
        <v>316</v>
      </c>
      <c r="C67" s="257"/>
      <c r="D67" s="257"/>
      <c r="E67" s="257"/>
      <c r="F67" s="257"/>
      <c r="G67" s="257"/>
      <c r="H67" s="257"/>
      <c r="I67" s="257"/>
      <c r="J67" s="257"/>
      <c r="K67" s="257"/>
      <c r="L67" s="257"/>
      <c r="M67" s="257"/>
      <c r="N67" s="257"/>
      <c r="O67" s="257"/>
      <c r="P67" s="257"/>
      <c r="Q67" s="257"/>
      <c r="R67" s="257"/>
      <c r="S67" s="257"/>
      <c r="T67" s="257"/>
      <c r="U67" s="257"/>
      <c r="V67" s="338"/>
      <c r="W67" s="338"/>
      <c r="X67" s="338"/>
      <c r="Y67" s="338"/>
      <c r="Z67" s="338"/>
    </row>
    <row r="68" spans="2:26" ht="18" customHeight="1" x14ac:dyDescent="0.4">
      <c r="B68" s="785" t="s">
        <v>317</v>
      </c>
      <c r="C68" s="262"/>
      <c r="D68" s="263" t="s">
        <v>318</v>
      </c>
      <c r="E68" s="263"/>
      <c r="F68" s="263"/>
      <c r="G68" s="263"/>
      <c r="H68" s="263"/>
      <c r="I68" s="263"/>
      <c r="J68" s="263"/>
      <c r="K68" s="263"/>
      <c r="L68" s="263"/>
      <c r="M68" s="263"/>
      <c r="N68" s="263"/>
      <c r="O68" s="263"/>
      <c r="P68" s="263"/>
      <c r="Q68" s="263"/>
      <c r="R68" s="263"/>
      <c r="S68" s="263"/>
      <c r="T68" s="264"/>
      <c r="U68" s="265"/>
      <c r="V68" s="774" t="s">
        <v>991</v>
      </c>
      <c r="W68" s="775"/>
      <c r="X68" s="775"/>
      <c r="Y68" s="775"/>
      <c r="Z68" s="776"/>
    </row>
    <row r="69" spans="2:26" ht="18" customHeight="1" x14ac:dyDescent="0.4">
      <c r="B69" s="786"/>
      <c r="C69" s="290"/>
      <c r="D69" s="291" t="s">
        <v>319</v>
      </c>
      <c r="E69" s="291"/>
      <c r="F69" s="291"/>
      <c r="G69" s="291"/>
      <c r="H69" s="291"/>
      <c r="I69" s="291"/>
      <c r="J69" s="291"/>
      <c r="K69" s="291"/>
      <c r="L69" s="291"/>
      <c r="M69" s="291"/>
      <c r="N69" s="291"/>
      <c r="O69" s="291"/>
      <c r="P69" s="291"/>
      <c r="Q69" s="291"/>
      <c r="R69" s="291"/>
      <c r="S69" s="291"/>
      <c r="T69" s="292"/>
      <c r="U69" s="293"/>
      <c r="V69" s="768" t="s">
        <v>986</v>
      </c>
      <c r="W69" s="769"/>
      <c r="X69" s="769"/>
      <c r="Y69" s="769"/>
      <c r="Z69" s="770"/>
    </row>
    <row r="70" spans="2:26" ht="18" customHeight="1" x14ac:dyDescent="0.4">
      <c r="B70" s="786"/>
      <c r="C70" s="290"/>
      <c r="D70" s="291" t="s">
        <v>320</v>
      </c>
      <c r="E70" s="291"/>
      <c r="F70" s="291"/>
      <c r="G70" s="291"/>
      <c r="H70" s="291"/>
      <c r="I70" s="291"/>
      <c r="J70" s="291"/>
      <c r="K70" s="291"/>
      <c r="L70" s="291"/>
      <c r="M70" s="291"/>
      <c r="N70" s="291"/>
      <c r="O70" s="291"/>
      <c r="P70" s="291"/>
      <c r="Q70" s="291"/>
      <c r="R70" s="291"/>
      <c r="S70" s="291"/>
      <c r="T70" s="292"/>
      <c r="U70" s="293"/>
      <c r="V70" s="330"/>
      <c r="W70" s="330"/>
      <c r="X70" s="330"/>
      <c r="Y70" s="330"/>
      <c r="Z70" s="331"/>
    </row>
    <row r="71" spans="2:26" ht="18" customHeight="1" x14ac:dyDescent="0.4">
      <c r="B71" s="786"/>
      <c r="C71" s="290"/>
      <c r="D71" s="291" t="s">
        <v>321</v>
      </c>
      <c r="E71" s="291"/>
      <c r="F71" s="291"/>
      <c r="G71" s="291"/>
      <c r="H71" s="291"/>
      <c r="I71" s="291"/>
      <c r="J71" s="291"/>
      <c r="K71" s="291"/>
      <c r="L71" s="291"/>
      <c r="M71" s="291"/>
      <c r="N71" s="291"/>
      <c r="O71" s="291"/>
      <c r="P71" s="291"/>
      <c r="Q71" s="291"/>
      <c r="R71" s="291"/>
      <c r="S71" s="291"/>
      <c r="T71" s="292"/>
      <c r="U71" s="293"/>
      <c r="V71" s="761" t="s">
        <v>992</v>
      </c>
      <c r="W71" s="762"/>
      <c r="X71" s="762"/>
      <c r="Y71" s="762"/>
      <c r="Z71" s="763"/>
    </row>
    <row r="72" spans="2:26" ht="18" customHeight="1" thickBot="1" x14ac:dyDescent="0.45">
      <c r="B72" s="787"/>
      <c r="C72" s="268"/>
      <c r="D72" s="269" t="s">
        <v>322</v>
      </c>
      <c r="E72" s="269"/>
      <c r="F72" s="269"/>
      <c r="G72" s="269"/>
      <c r="H72" s="269"/>
      <c r="I72" s="269"/>
      <c r="J72" s="269"/>
      <c r="K72" s="269"/>
      <c r="L72" s="269"/>
      <c r="M72" s="269"/>
      <c r="N72" s="269"/>
      <c r="O72" s="269"/>
      <c r="P72" s="269"/>
      <c r="Q72" s="269"/>
      <c r="R72" s="269"/>
      <c r="S72" s="269"/>
      <c r="T72" s="271"/>
      <c r="U72" s="272"/>
      <c r="V72" s="764"/>
      <c r="W72" s="765"/>
      <c r="X72" s="765"/>
      <c r="Y72" s="765"/>
      <c r="Z72" s="766"/>
    </row>
    <row r="73" spans="2:26" ht="11.25" customHeight="1" x14ac:dyDescent="0.4">
      <c r="B73" s="340"/>
      <c r="C73" s="240"/>
      <c r="D73" s="240"/>
      <c r="E73" s="240"/>
      <c r="F73" s="240"/>
      <c r="G73" s="240"/>
      <c r="H73" s="240"/>
      <c r="I73" s="240"/>
      <c r="J73" s="240"/>
      <c r="K73" s="240"/>
      <c r="L73" s="240"/>
      <c r="M73" s="240"/>
      <c r="N73" s="240"/>
      <c r="O73" s="240"/>
      <c r="P73" s="240"/>
      <c r="Q73" s="240"/>
      <c r="R73" s="240"/>
      <c r="S73" s="240"/>
      <c r="T73" s="240"/>
      <c r="U73" s="240"/>
      <c r="V73" s="240"/>
      <c r="W73" s="240"/>
      <c r="X73" s="240"/>
      <c r="Y73" s="240"/>
      <c r="Z73" s="240"/>
    </row>
    <row r="74" spans="2:26" ht="18" customHeight="1" thickBot="1" x14ac:dyDescent="0.45">
      <c r="B74" s="257" t="s">
        <v>323</v>
      </c>
      <c r="C74" s="257"/>
      <c r="D74" s="257"/>
      <c r="E74" s="257"/>
      <c r="F74" s="257"/>
      <c r="G74" s="257"/>
      <c r="H74" s="257"/>
      <c r="I74" s="257"/>
      <c r="J74" s="257"/>
      <c r="K74" s="257"/>
      <c r="L74" s="257"/>
      <c r="M74" s="257"/>
      <c r="N74" s="257"/>
      <c r="O74" s="257"/>
      <c r="P74" s="257"/>
      <c r="Q74" s="257"/>
      <c r="R74" s="257"/>
      <c r="S74" s="257"/>
      <c r="T74" s="257"/>
      <c r="U74" s="257"/>
      <c r="V74" s="257"/>
      <c r="W74" s="257"/>
      <c r="X74" s="257"/>
      <c r="Y74" s="257"/>
      <c r="Z74" s="257"/>
    </row>
    <row r="75" spans="2:26" ht="18" customHeight="1" x14ac:dyDescent="0.4">
      <c r="B75" s="341" t="s">
        <v>324</v>
      </c>
      <c r="C75" s="341"/>
      <c r="D75" s="342"/>
      <c r="E75" s="237"/>
      <c r="F75" s="237"/>
      <c r="G75" s="237"/>
      <c r="H75" s="237"/>
      <c r="I75" s="237"/>
      <c r="J75" s="237"/>
      <c r="K75" s="237"/>
      <c r="L75" s="237"/>
      <c r="M75" s="237"/>
      <c r="N75" s="237"/>
      <c r="O75" s="237"/>
      <c r="P75" s="237"/>
      <c r="Q75" s="237"/>
      <c r="R75" s="237"/>
      <c r="S75" s="237"/>
      <c r="T75" s="237"/>
      <c r="U75" s="237"/>
      <c r="V75" s="237"/>
      <c r="W75" s="237"/>
      <c r="X75" s="237"/>
      <c r="Y75" s="237"/>
      <c r="Z75" s="238"/>
    </row>
    <row r="76" spans="2:26" ht="18" customHeight="1" thickBot="1" x14ac:dyDescent="0.45">
      <c r="B76" s="343"/>
      <c r="C76" s="344" t="s">
        <v>325</v>
      </c>
      <c r="D76" s="345"/>
      <c r="E76" s="269"/>
      <c r="F76" s="269"/>
      <c r="G76" s="269"/>
      <c r="H76" s="269"/>
      <c r="I76" s="269"/>
      <c r="J76" s="269"/>
      <c r="K76" s="269"/>
      <c r="L76" s="269"/>
      <c r="M76" s="269"/>
      <c r="N76" s="269"/>
      <c r="O76" s="269"/>
      <c r="P76" s="269"/>
      <c r="Q76" s="269"/>
      <c r="R76" s="269"/>
      <c r="S76" s="269"/>
      <c r="T76" s="269"/>
      <c r="U76" s="269"/>
      <c r="V76" s="269"/>
      <c r="W76" s="269"/>
      <c r="X76" s="269"/>
      <c r="Y76" s="269"/>
      <c r="Z76" s="346"/>
    </row>
    <row r="77" spans="2:26" ht="18" customHeight="1" x14ac:dyDescent="0.4">
      <c r="B77" s="247" t="s">
        <v>326</v>
      </c>
      <c r="C77" s="237"/>
      <c r="D77" s="237"/>
      <c r="E77" s="237"/>
      <c r="F77" s="237"/>
      <c r="G77" s="237"/>
      <c r="H77" s="237"/>
      <c r="I77" s="237"/>
      <c r="J77" s="237"/>
      <c r="K77" s="237"/>
      <c r="L77" s="237"/>
      <c r="M77" s="237"/>
      <c r="N77" s="237"/>
      <c r="O77" s="237"/>
      <c r="P77" s="237"/>
      <c r="Q77" s="237"/>
      <c r="R77" s="237"/>
      <c r="S77" s="237"/>
      <c r="T77" s="237"/>
      <c r="U77" s="237"/>
      <c r="V77" s="240"/>
      <c r="W77" s="240"/>
      <c r="X77" s="240"/>
      <c r="Y77" s="240"/>
      <c r="Z77" s="245"/>
    </row>
    <row r="78" spans="2:26" ht="18" customHeight="1" x14ac:dyDescent="0.4">
      <c r="B78" s="347"/>
      <c r="C78" s="250" t="s">
        <v>327</v>
      </c>
      <c r="D78" s="251"/>
      <c r="E78" s="251"/>
      <c r="F78" s="251"/>
      <c r="G78" s="251"/>
      <c r="H78" s="251"/>
      <c r="I78" s="251"/>
      <c r="J78" s="251"/>
      <c r="K78" s="251"/>
      <c r="L78" s="251"/>
      <c r="M78" s="251"/>
      <c r="N78" s="251"/>
      <c r="O78" s="251"/>
      <c r="P78" s="251"/>
      <c r="Q78" s="251"/>
      <c r="R78" s="251"/>
      <c r="S78" s="251"/>
      <c r="T78" s="251"/>
      <c r="U78" s="251"/>
      <c r="V78" s="251"/>
      <c r="W78" s="251"/>
      <c r="X78" s="251"/>
      <c r="Y78" s="251"/>
      <c r="Z78" s="348"/>
    </row>
    <row r="79" spans="2:26" ht="18" customHeight="1" x14ac:dyDescent="0.4">
      <c r="B79" s="347"/>
      <c r="C79" s="249" t="s">
        <v>328</v>
      </c>
      <c r="D79" s="240"/>
      <c r="E79" s="240"/>
      <c r="F79" s="240"/>
      <c r="G79" s="240"/>
      <c r="H79" s="240"/>
      <c r="I79" s="240"/>
      <c r="J79" s="240"/>
      <c r="K79" s="240"/>
      <c r="L79" s="240"/>
      <c r="M79" s="240"/>
      <c r="N79" s="240"/>
      <c r="O79" s="240"/>
      <c r="P79" s="240"/>
      <c r="Q79" s="240"/>
      <c r="R79" s="240"/>
      <c r="S79" s="240"/>
      <c r="T79" s="240"/>
      <c r="U79" s="240"/>
      <c r="V79" s="240"/>
      <c r="W79" s="240"/>
      <c r="X79" s="240"/>
      <c r="Y79" s="240"/>
      <c r="Z79" s="245"/>
    </row>
    <row r="80" spans="2:26" ht="18" customHeight="1" x14ac:dyDescent="0.4">
      <c r="B80" s="247"/>
      <c r="C80" s="249" t="s">
        <v>329</v>
      </c>
      <c r="D80" s="240"/>
      <c r="E80" s="240"/>
      <c r="F80" s="240"/>
      <c r="G80" s="240"/>
      <c r="H80" s="240"/>
      <c r="I80" s="240"/>
      <c r="J80" s="240"/>
      <c r="K80" s="240"/>
      <c r="L80" s="240"/>
      <c r="M80" s="240"/>
      <c r="N80" s="240"/>
      <c r="O80" s="240"/>
      <c r="P80" s="240"/>
      <c r="Q80" s="240"/>
      <c r="R80" s="240"/>
      <c r="S80" s="240"/>
      <c r="T80" s="240"/>
      <c r="U80" s="240"/>
      <c r="V80" s="240"/>
      <c r="W80" s="240"/>
      <c r="X80" s="240"/>
      <c r="Y80" s="240"/>
      <c r="Z80" s="245"/>
    </row>
    <row r="81" spans="2:26" ht="18" customHeight="1" x14ac:dyDescent="0.4">
      <c r="B81" s="247"/>
      <c r="C81" s="249" t="s">
        <v>330</v>
      </c>
      <c r="D81" s="240"/>
      <c r="E81" s="240"/>
      <c r="F81" s="240"/>
      <c r="G81" s="240"/>
      <c r="H81" s="240"/>
      <c r="I81" s="240"/>
      <c r="J81" s="240"/>
      <c r="K81" s="240"/>
      <c r="L81" s="240"/>
      <c r="M81" s="240"/>
      <c r="N81" s="240"/>
      <c r="O81" s="240"/>
      <c r="P81" s="240"/>
      <c r="Q81" s="240"/>
      <c r="R81" s="240"/>
      <c r="S81" s="240"/>
      <c r="T81" s="240"/>
      <c r="U81" s="240"/>
      <c r="V81" s="240"/>
      <c r="W81" s="240"/>
      <c r="X81" s="240"/>
      <c r="Y81" s="240"/>
      <c r="Z81" s="245"/>
    </row>
    <row r="82" spans="2:26" ht="18" customHeight="1" x14ac:dyDescent="0.4">
      <c r="B82" s="247"/>
      <c r="C82" s="249" t="s">
        <v>331</v>
      </c>
      <c r="D82" s="240"/>
      <c r="E82" s="240"/>
      <c r="F82" s="240"/>
      <c r="G82" s="240"/>
      <c r="H82" s="240"/>
      <c r="I82" s="240"/>
      <c r="J82" s="240"/>
      <c r="K82" s="240"/>
      <c r="L82" s="240"/>
      <c r="M82" s="240"/>
      <c r="N82" s="240"/>
      <c r="O82" s="240"/>
      <c r="P82" s="240"/>
      <c r="Q82" s="240"/>
      <c r="R82" s="240"/>
      <c r="S82" s="240"/>
      <c r="T82" s="240"/>
      <c r="U82" s="240"/>
      <c r="V82" s="240"/>
      <c r="W82" s="240"/>
      <c r="X82" s="240"/>
      <c r="Y82" s="240"/>
      <c r="Z82" s="245"/>
    </row>
    <row r="83" spans="2:26" ht="18" customHeight="1" thickBot="1" x14ac:dyDescent="0.45">
      <c r="B83" s="254"/>
      <c r="C83" s="258" t="s">
        <v>332</v>
      </c>
      <c r="D83" s="257"/>
      <c r="E83" s="257"/>
      <c r="F83" s="257"/>
      <c r="G83" s="257"/>
      <c r="H83" s="257"/>
      <c r="I83" s="257"/>
      <c r="J83" s="257"/>
      <c r="K83" s="257"/>
      <c r="L83" s="257"/>
      <c r="M83" s="257"/>
      <c r="N83" s="257"/>
      <c r="O83" s="257"/>
      <c r="P83" s="257"/>
      <c r="Q83" s="257"/>
      <c r="R83" s="257"/>
      <c r="S83" s="257"/>
      <c r="T83" s="257"/>
      <c r="U83" s="257"/>
      <c r="V83" s="257"/>
      <c r="W83" s="257"/>
      <c r="X83" s="257"/>
      <c r="Y83" s="257"/>
      <c r="Z83" s="259"/>
    </row>
    <row r="84" spans="2:26" ht="18" customHeight="1" thickBot="1" x14ac:dyDescent="0.45"/>
    <row r="85" spans="2:26" s="353" customFormat="1" ht="18" customHeight="1" x14ac:dyDescent="0.4">
      <c r="B85" s="349"/>
      <c r="C85" s="350" t="s">
        <v>978</v>
      </c>
      <c r="D85" s="351"/>
      <c r="E85" s="351"/>
      <c r="F85" s="351"/>
      <c r="G85" s="351"/>
      <c r="H85" s="351"/>
      <c r="I85" s="351"/>
      <c r="J85" s="351"/>
      <c r="K85" s="351"/>
      <c r="L85" s="351"/>
      <c r="M85" s="351"/>
      <c r="N85" s="351"/>
      <c r="O85" s="351"/>
      <c r="P85" s="351"/>
      <c r="Q85" s="351"/>
      <c r="R85" s="351"/>
      <c r="S85" s="351"/>
      <c r="T85" s="351"/>
      <c r="U85" s="351"/>
      <c r="V85" s="351"/>
      <c r="W85" s="351"/>
      <c r="X85" s="351"/>
      <c r="Y85" s="351"/>
      <c r="Z85" s="352"/>
    </row>
    <row r="86" spans="2:26" s="353" customFormat="1" ht="18" customHeight="1" x14ac:dyDescent="0.4">
      <c r="B86" s="354"/>
      <c r="C86" s="355"/>
      <c r="D86" s="355"/>
      <c r="E86" s="356" t="s">
        <v>333</v>
      </c>
      <c r="F86" s="357"/>
      <c r="G86" s="355"/>
      <c r="H86" s="355"/>
      <c r="I86" s="355"/>
      <c r="J86" s="355"/>
      <c r="K86" s="355"/>
      <c r="L86" s="355"/>
      <c r="M86" s="355"/>
      <c r="N86" s="355"/>
      <c r="O86" s="355"/>
      <c r="P86" s="355"/>
      <c r="Q86" s="355"/>
      <c r="R86" s="355"/>
      <c r="S86" s="355"/>
      <c r="T86" s="355"/>
      <c r="U86" s="355"/>
      <c r="V86" s="355"/>
      <c r="W86" s="355"/>
      <c r="X86" s="355"/>
      <c r="Y86" s="355"/>
      <c r="Z86" s="358"/>
    </row>
    <row r="87" spans="2:26" s="353" customFormat="1" ht="7.5" customHeight="1" x14ac:dyDescent="0.4">
      <c r="B87" s="354"/>
      <c r="C87" s="355"/>
      <c r="D87" s="355"/>
      <c r="E87" s="355"/>
      <c r="F87" s="356"/>
      <c r="G87" s="355"/>
      <c r="H87" s="355"/>
      <c r="I87" s="355"/>
      <c r="J87" s="355"/>
      <c r="K87" s="355"/>
      <c r="L87" s="355"/>
      <c r="M87" s="355"/>
      <c r="N87" s="355"/>
      <c r="O87" s="355"/>
      <c r="P87" s="355"/>
      <c r="Q87" s="355"/>
      <c r="R87" s="355"/>
      <c r="S87" s="355"/>
      <c r="T87" s="355"/>
      <c r="U87" s="355"/>
      <c r="V87" s="355"/>
      <c r="W87" s="355"/>
      <c r="X87" s="355"/>
      <c r="Y87" s="355"/>
      <c r="Z87" s="358"/>
    </row>
    <row r="88" spans="2:26" s="353" customFormat="1" ht="18" customHeight="1" x14ac:dyDescent="0.4">
      <c r="B88" s="354"/>
      <c r="C88" s="355"/>
      <c r="D88" s="767" t="s">
        <v>334</v>
      </c>
      <c r="E88" s="767"/>
      <c r="F88" s="356" t="s">
        <v>335</v>
      </c>
      <c r="G88" s="355"/>
      <c r="H88" s="355"/>
      <c r="I88" s="355"/>
      <c r="J88" s="355"/>
      <c r="K88" s="355"/>
      <c r="L88" s="355"/>
      <c r="M88" s="355"/>
      <c r="N88" s="355"/>
      <c r="O88" s="355"/>
      <c r="P88" s="355"/>
      <c r="Q88" s="355"/>
      <c r="R88" s="355"/>
      <c r="S88" s="355"/>
      <c r="T88" s="355"/>
      <c r="U88" s="355"/>
      <c r="V88" s="355"/>
      <c r="W88" s="355"/>
      <c r="X88" s="355"/>
      <c r="Y88" s="355"/>
      <c r="Z88" s="358"/>
    </row>
    <row r="89" spans="2:26" s="353" customFormat="1" ht="7.5" customHeight="1" x14ac:dyDescent="0.4">
      <c r="B89" s="354"/>
      <c r="C89" s="355"/>
      <c r="D89" s="355"/>
      <c r="E89" s="355"/>
      <c r="F89" s="356"/>
      <c r="G89" s="355"/>
      <c r="H89" s="355"/>
      <c r="I89" s="355"/>
      <c r="J89" s="355"/>
      <c r="K89" s="355"/>
      <c r="L89" s="355"/>
      <c r="M89" s="355"/>
      <c r="N89" s="355"/>
      <c r="O89" s="355"/>
      <c r="P89" s="355"/>
      <c r="Q89" s="355"/>
      <c r="R89" s="355"/>
      <c r="S89" s="355"/>
      <c r="T89" s="355"/>
      <c r="U89" s="355"/>
      <c r="V89" s="355"/>
      <c r="W89" s="355"/>
      <c r="X89" s="355"/>
      <c r="Y89" s="355"/>
      <c r="Z89" s="358"/>
    </row>
    <row r="90" spans="2:26" s="353" customFormat="1" ht="18" customHeight="1" x14ac:dyDescent="0.4">
      <c r="B90" s="354"/>
      <c r="C90" s="355"/>
      <c r="D90" s="767" t="s">
        <v>336</v>
      </c>
      <c r="E90" s="767"/>
      <c r="F90" s="356" t="s">
        <v>337</v>
      </c>
      <c r="G90" s="355"/>
      <c r="H90" s="355"/>
      <c r="I90" s="355"/>
      <c r="J90" s="355"/>
      <c r="K90" s="355"/>
      <c r="L90" s="355"/>
      <c r="M90" s="355"/>
      <c r="N90" s="355"/>
      <c r="O90" s="355"/>
      <c r="P90" s="355"/>
      <c r="Q90" s="355"/>
      <c r="R90" s="355"/>
      <c r="S90" s="355"/>
      <c r="T90" s="355"/>
      <c r="U90" s="355"/>
      <c r="V90" s="355"/>
      <c r="W90" s="355"/>
      <c r="X90" s="355"/>
      <c r="Y90" s="355"/>
      <c r="Z90" s="358"/>
    </row>
    <row r="91" spans="2:26" s="353" customFormat="1" ht="7.5" customHeight="1" x14ac:dyDescent="0.4">
      <c r="B91" s="354"/>
      <c r="C91" s="355"/>
      <c r="D91" s="359"/>
      <c r="E91" s="359"/>
      <c r="F91" s="356"/>
      <c r="G91" s="355"/>
      <c r="H91" s="355"/>
      <c r="I91" s="355"/>
      <c r="J91" s="355"/>
      <c r="K91" s="355"/>
      <c r="L91" s="355"/>
      <c r="M91" s="355"/>
      <c r="N91" s="355"/>
      <c r="O91" s="355"/>
      <c r="P91" s="355"/>
      <c r="Q91" s="355"/>
      <c r="R91" s="355"/>
      <c r="S91" s="355"/>
      <c r="T91" s="355"/>
      <c r="U91" s="355"/>
      <c r="V91" s="355"/>
      <c r="W91" s="355"/>
      <c r="X91" s="355"/>
      <c r="Y91" s="355"/>
      <c r="Z91" s="358"/>
    </row>
    <row r="92" spans="2:26" s="353" customFormat="1" ht="18" customHeight="1" x14ac:dyDescent="0.4">
      <c r="B92" s="354"/>
      <c r="C92" s="355"/>
      <c r="D92" s="777" t="s">
        <v>338</v>
      </c>
      <c r="E92" s="777"/>
      <c r="F92" s="356" t="s">
        <v>339</v>
      </c>
      <c r="G92" s="355"/>
      <c r="H92" s="355"/>
      <c r="I92" s="355"/>
      <c r="J92" s="355"/>
      <c r="K92" s="355"/>
      <c r="L92" s="355"/>
      <c r="M92" s="355"/>
      <c r="N92" s="355"/>
      <c r="O92" s="355"/>
      <c r="P92" s="355"/>
      <c r="Q92" s="355"/>
      <c r="R92" s="355"/>
      <c r="S92" s="355"/>
      <c r="T92" s="355"/>
      <c r="U92" s="355"/>
      <c r="V92" s="355"/>
      <c r="W92" s="355"/>
      <c r="X92" s="355"/>
      <c r="Y92" s="355"/>
      <c r="Z92" s="358"/>
    </row>
    <row r="93" spans="2:26" s="353" customFormat="1" ht="18" customHeight="1" x14ac:dyDescent="0.4">
      <c r="B93" s="354"/>
      <c r="C93" s="355"/>
      <c r="D93" s="355"/>
      <c r="E93" s="357"/>
      <c r="F93" s="356" t="s">
        <v>340</v>
      </c>
      <c r="G93" s="355"/>
      <c r="H93" s="355"/>
      <c r="I93" s="355"/>
      <c r="J93" s="355"/>
      <c r="K93" s="355"/>
      <c r="L93" s="355"/>
      <c r="M93" s="355"/>
      <c r="N93" s="355"/>
      <c r="O93" s="355"/>
      <c r="P93" s="355"/>
      <c r="Q93" s="355"/>
      <c r="R93" s="355"/>
      <c r="S93" s="355"/>
      <c r="T93" s="355"/>
      <c r="U93" s="355"/>
      <c r="V93" s="355"/>
      <c r="W93" s="355"/>
      <c r="X93" s="355"/>
      <c r="Y93" s="355"/>
      <c r="Z93" s="358"/>
    </row>
    <row r="94" spans="2:26" s="353" customFormat="1" ht="18" customHeight="1" x14ac:dyDescent="0.15">
      <c r="B94" s="354"/>
      <c r="C94" s="360"/>
      <c r="D94" s="361" t="s">
        <v>341</v>
      </c>
      <c r="E94" s="355"/>
      <c r="F94" s="355"/>
      <c r="G94" s="355"/>
      <c r="H94" s="355"/>
      <c r="I94" s="355"/>
      <c r="J94" s="355"/>
      <c r="K94" s="355"/>
      <c r="L94" s="355"/>
      <c r="M94" s="355"/>
      <c r="N94" s="355"/>
      <c r="O94" s="355"/>
      <c r="P94" s="355"/>
      <c r="Q94" s="355"/>
      <c r="R94" s="355"/>
      <c r="S94" s="355"/>
      <c r="T94" s="355"/>
      <c r="U94" s="355"/>
      <c r="V94" s="355"/>
      <c r="W94" s="355"/>
      <c r="X94" s="355"/>
      <c r="Y94" s="355"/>
      <c r="Z94" s="358"/>
    </row>
    <row r="95" spans="2:26" s="353" customFormat="1" ht="18" customHeight="1" thickBot="1" x14ac:dyDescent="0.45">
      <c r="B95" s="362"/>
      <c r="C95" s="363"/>
      <c r="D95" s="364"/>
      <c r="E95" s="365" t="s">
        <v>342</v>
      </c>
      <c r="F95" s="364"/>
      <c r="G95" s="364"/>
      <c r="H95" s="364"/>
      <c r="I95" s="364"/>
      <c r="J95" s="364"/>
      <c r="K95" s="364"/>
      <c r="L95" s="364"/>
      <c r="M95" s="364"/>
      <c r="N95" s="364"/>
      <c r="O95" s="364"/>
      <c r="P95" s="364"/>
      <c r="Q95" s="364"/>
      <c r="R95" s="364"/>
      <c r="S95" s="364"/>
      <c r="T95" s="364"/>
      <c r="U95" s="364"/>
      <c r="V95" s="364"/>
      <c r="W95" s="364"/>
      <c r="X95" s="364"/>
      <c r="Y95" s="364"/>
      <c r="Z95" s="366"/>
    </row>
  </sheetData>
  <mergeCells count="51">
    <mergeCell ref="B9:D9"/>
    <mergeCell ref="E9:Z9"/>
    <mergeCell ref="B10:D10"/>
    <mergeCell ref="E10:Z10"/>
    <mergeCell ref="B13:C14"/>
    <mergeCell ref="D13:I14"/>
    <mergeCell ref="J13:L13"/>
    <mergeCell ref="M13:Z13"/>
    <mergeCell ref="J14:L14"/>
    <mergeCell ref="M14:Z14"/>
    <mergeCell ref="B1:Z1"/>
    <mergeCell ref="B2:Z2"/>
    <mergeCell ref="D7:E7"/>
    <mergeCell ref="G7:H7"/>
    <mergeCell ref="J7:O7"/>
    <mergeCell ref="P7:Q7"/>
    <mergeCell ref="B26:B27"/>
    <mergeCell ref="B16:E16"/>
    <mergeCell ref="Q16:R16"/>
    <mergeCell ref="T16:V17"/>
    <mergeCell ref="X19:Y19"/>
    <mergeCell ref="B20:E20"/>
    <mergeCell ref="X20:Y20"/>
    <mergeCell ref="X21:Y21"/>
    <mergeCell ref="X22:Y22"/>
    <mergeCell ref="J24:S25"/>
    <mergeCell ref="T24:U25"/>
    <mergeCell ref="V24:Z25"/>
    <mergeCell ref="B28:B32"/>
    <mergeCell ref="B33:B35"/>
    <mergeCell ref="V33:Z35"/>
    <mergeCell ref="B36:B48"/>
    <mergeCell ref="D37:F37"/>
    <mergeCell ref="D39:F39"/>
    <mergeCell ref="D40:F40"/>
    <mergeCell ref="D41:F41"/>
    <mergeCell ref="D43:F43"/>
    <mergeCell ref="D92:E92"/>
    <mergeCell ref="D44:F44"/>
    <mergeCell ref="D45:F46"/>
    <mergeCell ref="B49:B56"/>
    <mergeCell ref="B57:B65"/>
    <mergeCell ref="B68:B72"/>
    <mergeCell ref="V71:Z72"/>
    <mergeCell ref="D88:E88"/>
    <mergeCell ref="D90:E90"/>
    <mergeCell ref="V53:Z53"/>
    <mergeCell ref="V59:Z59"/>
    <mergeCell ref="V60:Z60"/>
    <mergeCell ref="V68:Z68"/>
    <mergeCell ref="V69:Z69"/>
  </mergeCells>
  <phoneticPr fontId="3"/>
  <hyperlinks>
    <hyperlink ref="V27" location="第1号様式!A1" display=" 第1号様式"/>
    <hyperlink ref="V29" location="付表１!A1" display=" 別記第１号様式"/>
    <hyperlink ref="V30" location="付表１!A1" display=" 別記第１号様式"/>
    <hyperlink ref="V31" location="付表２!A1" display=" 別記第２号様式"/>
    <hyperlink ref="V32" location="付表３!A1" display=" 別記第３号様式"/>
    <hyperlink ref="V37" location="参考様式2_管理者経歴書!A1" display="参考様式2"/>
    <hyperlink ref="V39" location="参考様式3_児発管経歴書!A1" display="参考様式3"/>
    <hyperlink ref="V41" location="参考様式4_実務経験証明書!A1" display="参考様式4"/>
    <hyperlink ref="V45" location="参考様式4_実務経験証明書!A1" display="参考様式4"/>
    <hyperlink ref="V51" location="参考様式5_誓約書!A1" display="参考様式5"/>
    <hyperlink ref="V53:Z53" location="参考様式6_苦情解決措置の概要!A1" display="参考様式6"/>
    <hyperlink ref="V54" location="参考様式7_協力医療機関!A1" display="参考様式7"/>
    <hyperlink ref="V59:Z59" location="参考様式8_設備・備品等一覧表!A1" display="参考様式8"/>
    <hyperlink ref="V60:Z60" location="参考様式9_耐震調査票!A1" display="参考様式9"/>
    <hyperlink ref="V69:Z69" location="参考様式12_社保・労保加入状況!A1" display="参考様式12"/>
    <hyperlink ref="V71:Z72" location="'参考様式13_メールアドレスの登録 '!A1" display="参考様式13"/>
  </hyperlinks>
  <pageMargins left="0.7" right="0.7" top="0.75" bottom="0.75" header="0.3" footer="0.3"/>
  <pageSetup paperSize="9" scale="87" orientation="portrait" r:id="rId1"/>
  <rowBreaks count="1" manualBreakCount="1">
    <brk id="48"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4</xdr:col>
                    <xdr:colOff>38100</xdr:colOff>
                    <xdr:row>28</xdr:row>
                    <xdr:rowOff>28575</xdr:rowOff>
                  </from>
                  <to>
                    <xdr:col>5</xdr:col>
                    <xdr:colOff>0</xdr:colOff>
                    <xdr:row>28</xdr:row>
                    <xdr:rowOff>219075</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4</xdr:col>
                    <xdr:colOff>38100</xdr:colOff>
                    <xdr:row>29</xdr:row>
                    <xdr:rowOff>28575</xdr:rowOff>
                  </from>
                  <to>
                    <xdr:col>5</xdr:col>
                    <xdr:colOff>0</xdr:colOff>
                    <xdr:row>29</xdr:row>
                    <xdr:rowOff>219075</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4</xdr:col>
                    <xdr:colOff>38100</xdr:colOff>
                    <xdr:row>30</xdr:row>
                    <xdr:rowOff>28575</xdr:rowOff>
                  </from>
                  <to>
                    <xdr:col>5</xdr:col>
                    <xdr:colOff>0</xdr:colOff>
                    <xdr:row>30</xdr:row>
                    <xdr:rowOff>219075</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4</xdr:col>
                    <xdr:colOff>38100</xdr:colOff>
                    <xdr:row>31</xdr:row>
                    <xdr:rowOff>28575</xdr:rowOff>
                  </from>
                  <to>
                    <xdr:col>5</xdr:col>
                    <xdr:colOff>0</xdr:colOff>
                    <xdr:row>31</xdr:row>
                    <xdr:rowOff>219075</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from>
                    <xdr:col>6</xdr:col>
                    <xdr:colOff>38100</xdr:colOff>
                    <xdr:row>26</xdr:row>
                    <xdr:rowOff>28575</xdr:rowOff>
                  </from>
                  <to>
                    <xdr:col>7</xdr:col>
                    <xdr:colOff>0</xdr:colOff>
                    <xdr:row>26</xdr:row>
                    <xdr:rowOff>219075</xdr:rowOff>
                  </to>
                </anchor>
              </controlPr>
            </control>
          </mc:Choice>
        </mc:AlternateContent>
        <mc:AlternateContent xmlns:mc="http://schemas.openxmlformats.org/markup-compatibility/2006">
          <mc:Choice Requires="x14">
            <control shapeId="2054" r:id="rId9" name="Check Box 6">
              <controlPr defaultSize="0" autoFill="0" autoLine="0" autoPict="0">
                <anchor moveWithCells="1">
                  <from>
                    <xdr:col>2</xdr:col>
                    <xdr:colOff>38100</xdr:colOff>
                    <xdr:row>6</xdr:row>
                    <xdr:rowOff>19050</xdr:rowOff>
                  </from>
                  <to>
                    <xdr:col>3</xdr:col>
                    <xdr:colOff>0</xdr:colOff>
                    <xdr:row>6</xdr:row>
                    <xdr:rowOff>209550</xdr:rowOff>
                  </to>
                </anchor>
              </controlPr>
            </control>
          </mc:Choice>
        </mc:AlternateContent>
        <mc:AlternateContent xmlns:mc="http://schemas.openxmlformats.org/markup-compatibility/2006">
          <mc:Choice Requires="x14">
            <control shapeId="2055" r:id="rId10" name="Check Box 7">
              <controlPr defaultSize="0" autoFill="0" autoLine="0" autoPict="0">
                <anchor moveWithCells="1">
                  <from>
                    <xdr:col>5</xdr:col>
                    <xdr:colOff>38100</xdr:colOff>
                    <xdr:row>6</xdr:row>
                    <xdr:rowOff>19050</xdr:rowOff>
                  </from>
                  <to>
                    <xdr:col>6</xdr:col>
                    <xdr:colOff>0</xdr:colOff>
                    <xdr:row>6</xdr:row>
                    <xdr:rowOff>209550</xdr:rowOff>
                  </to>
                </anchor>
              </controlPr>
            </control>
          </mc:Choice>
        </mc:AlternateContent>
        <mc:AlternateContent xmlns:mc="http://schemas.openxmlformats.org/markup-compatibility/2006">
          <mc:Choice Requires="x14">
            <control shapeId="2056" r:id="rId11" name="Check Box 8">
              <controlPr defaultSize="0" autoFill="0" autoLine="0" autoPict="0">
                <anchor moveWithCells="1">
                  <from>
                    <xdr:col>19</xdr:col>
                    <xdr:colOff>161925</xdr:colOff>
                    <xdr:row>25</xdr:row>
                    <xdr:rowOff>9525</xdr:rowOff>
                  </from>
                  <to>
                    <xdr:col>20</xdr:col>
                    <xdr:colOff>123825</xdr:colOff>
                    <xdr:row>26</xdr:row>
                    <xdr:rowOff>9525</xdr:rowOff>
                  </to>
                </anchor>
              </controlPr>
            </control>
          </mc:Choice>
        </mc:AlternateContent>
        <mc:AlternateContent xmlns:mc="http://schemas.openxmlformats.org/markup-compatibility/2006">
          <mc:Choice Requires="x14">
            <control shapeId="2057" r:id="rId12" name="Check Box 9">
              <controlPr defaultSize="0" autoFill="0" autoLine="0" autoPict="0">
                <anchor moveWithCells="1">
                  <from>
                    <xdr:col>19</xdr:col>
                    <xdr:colOff>161925</xdr:colOff>
                    <xdr:row>26</xdr:row>
                    <xdr:rowOff>9525</xdr:rowOff>
                  </from>
                  <to>
                    <xdr:col>20</xdr:col>
                    <xdr:colOff>114300</xdr:colOff>
                    <xdr:row>26</xdr:row>
                    <xdr:rowOff>228600</xdr:rowOff>
                  </to>
                </anchor>
              </controlPr>
            </control>
          </mc:Choice>
        </mc:AlternateContent>
        <mc:AlternateContent xmlns:mc="http://schemas.openxmlformats.org/markup-compatibility/2006">
          <mc:Choice Requires="x14">
            <control shapeId="2058" r:id="rId13" name="Check Box 10">
              <controlPr defaultSize="0" autoFill="0" autoLine="0" autoPict="0">
                <anchor moveWithCells="1">
                  <from>
                    <xdr:col>19</xdr:col>
                    <xdr:colOff>161925</xdr:colOff>
                    <xdr:row>29</xdr:row>
                    <xdr:rowOff>114300</xdr:rowOff>
                  </from>
                  <to>
                    <xdr:col>20</xdr:col>
                    <xdr:colOff>133350</xdr:colOff>
                    <xdr:row>30</xdr:row>
                    <xdr:rowOff>123825</xdr:rowOff>
                  </to>
                </anchor>
              </controlPr>
            </control>
          </mc:Choice>
        </mc:AlternateContent>
        <mc:AlternateContent xmlns:mc="http://schemas.openxmlformats.org/markup-compatibility/2006">
          <mc:Choice Requires="x14">
            <control shapeId="2059" r:id="rId14" name="Check Box 11">
              <controlPr defaultSize="0" autoFill="0" autoLine="0" autoPict="0">
                <anchor moveWithCells="1">
                  <from>
                    <xdr:col>19</xdr:col>
                    <xdr:colOff>161925</xdr:colOff>
                    <xdr:row>34</xdr:row>
                    <xdr:rowOff>0</xdr:rowOff>
                  </from>
                  <to>
                    <xdr:col>20</xdr:col>
                    <xdr:colOff>114300</xdr:colOff>
                    <xdr:row>34</xdr:row>
                    <xdr:rowOff>219075</xdr:rowOff>
                  </to>
                </anchor>
              </controlPr>
            </control>
          </mc:Choice>
        </mc:AlternateContent>
        <mc:AlternateContent xmlns:mc="http://schemas.openxmlformats.org/markup-compatibility/2006">
          <mc:Choice Requires="x14">
            <control shapeId="2060" r:id="rId15" name="Check Box 12">
              <controlPr defaultSize="0" autoFill="0" autoLine="0" autoPict="0">
                <anchor moveWithCells="1">
                  <from>
                    <xdr:col>19</xdr:col>
                    <xdr:colOff>161925</xdr:colOff>
                    <xdr:row>33</xdr:row>
                    <xdr:rowOff>0</xdr:rowOff>
                  </from>
                  <to>
                    <xdr:col>20</xdr:col>
                    <xdr:colOff>95250</xdr:colOff>
                    <xdr:row>34</xdr:row>
                    <xdr:rowOff>0</xdr:rowOff>
                  </to>
                </anchor>
              </controlPr>
            </control>
          </mc:Choice>
        </mc:AlternateContent>
        <mc:AlternateContent xmlns:mc="http://schemas.openxmlformats.org/markup-compatibility/2006">
          <mc:Choice Requires="x14">
            <control shapeId="2061" r:id="rId16" name="Check Box 13">
              <controlPr defaultSize="0" autoFill="0" autoLine="0" autoPict="0">
                <anchor moveWithCells="1">
                  <from>
                    <xdr:col>19</xdr:col>
                    <xdr:colOff>161925</xdr:colOff>
                    <xdr:row>36</xdr:row>
                    <xdr:rowOff>0</xdr:rowOff>
                  </from>
                  <to>
                    <xdr:col>20</xdr:col>
                    <xdr:colOff>114300</xdr:colOff>
                    <xdr:row>36</xdr:row>
                    <xdr:rowOff>219075</xdr:rowOff>
                  </to>
                </anchor>
              </controlPr>
            </control>
          </mc:Choice>
        </mc:AlternateContent>
        <mc:AlternateContent xmlns:mc="http://schemas.openxmlformats.org/markup-compatibility/2006">
          <mc:Choice Requires="x14">
            <control shapeId="2062" r:id="rId17" name="Check Box 14">
              <controlPr defaultSize="0" autoFill="0" autoLine="0" autoPict="0">
                <anchor moveWithCells="1">
                  <from>
                    <xdr:col>19</xdr:col>
                    <xdr:colOff>161925</xdr:colOff>
                    <xdr:row>38</xdr:row>
                    <xdr:rowOff>0</xdr:rowOff>
                  </from>
                  <to>
                    <xdr:col>20</xdr:col>
                    <xdr:colOff>123825</xdr:colOff>
                    <xdr:row>39</xdr:row>
                    <xdr:rowOff>0</xdr:rowOff>
                  </to>
                </anchor>
              </controlPr>
            </control>
          </mc:Choice>
        </mc:AlternateContent>
        <mc:AlternateContent xmlns:mc="http://schemas.openxmlformats.org/markup-compatibility/2006">
          <mc:Choice Requires="x14">
            <control shapeId="2063" r:id="rId18" name="Check Box 15">
              <controlPr defaultSize="0" autoFill="0" autoLine="0" autoPict="0">
                <anchor moveWithCells="1">
                  <from>
                    <xdr:col>19</xdr:col>
                    <xdr:colOff>161925</xdr:colOff>
                    <xdr:row>39</xdr:row>
                    <xdr:rowOff>9525</xdr:rowOff>
                  </from>
                  <to>
                    <xdr:col>20</xdr:col>
                    <xdr:colOff>123825</xdr:colOff>
                    <xdr:row>39</xdr:row>
                    <xdr:rowOff>228600</xdr:rowOff>
                  </to>
                </anchor>
              </controlPr>
            </control>
          </mc:Choice>
        </mc:AlternateContent>
        <mc:AlternateContent xmlns:mc="http://schemas.openxmlformats.org/markup-compatibility/2006">
          <mc:Choice Requires="x14">
            <control shapeId="2065" r:id="rId19" name="Check Box 17">
              <controlPr defaultSize="0" autoFill="0" autoLine="0" autoPict="0">
                <anchor moveWithCells="1">
                  <from>
                    <xdr:col>19</xdr:col>
                    <xdr:colOff>161925</xdr:colOff>
                    <xdr:row>39</xdr:row>
                    <xdr:rowOff>209550</xdr:rowOff>
                  </from>
                  <to>
                    <xdr:col>20</xdr:col>
                    <xdr:colOff>114300</xdr:colOff>
                    <xdr:row>41</xdr:row>
                    <xdr:rowOff>0</xdr:rowOff>
                  </to>
                </anchor>
              </controlPr>
            </control>
          </mc:Choice>
        </mc:AlternateContent>
        <mc:AlternateContent xmlns:mc="http://schemas.openxmlformats.org/markup-compatibility/2006">
          <mc:Choice Requires="x14">
            <control shapeId="2066" r:id="rId20" name="Check Box 18">
              <controlPr defaultSize="0" autoFill="0" autoLine="0" autoPict="0">
                <anchor moveWithCells="1">
                  <from>
                    <xdr:col>19</xdr:col>
                    <xdr:colOff>161925</xdr:colOff>
                    <xdr:row>40</xdr:row>
                    <xdr:rowOff>228600</xdr:rowOff>
                  </from>
                  <to>
                    <xdr:col>20</xdr:col>
                    <xdr:colOff>114300</xdr:colOff>
                    <xdr:row>42</xdr:row>
                    <xdr:rowOff>28575</xdr:rowOff>
                  </to>
                </anchor>
              </controlPr>
            </control>
          </mc:Choice>
        </mc:AlternateContent>
        <mc:AlternateContent xmlns:mc="http://schemas.openxmlformats.org/markup-compatibility/2006">
          <mc:Choice Requires="x14">
            <control shapeId="2067" r:id="rId21" name="Check Box 19">
              <controlPr defaultSize="0" autoFill="0" autoLine="0" autoPict="0">
                <anchor moveWithCells="1">
                  <from>
                    <xdr:col>19</xdr:col>
                    <xdr:colOff>161925</xdr:colOff>
                    <xdr:row>43</xdr:row>
                    <xdr:rowOff>0</xdr:rowOff>
                  </from>
                  <to>
                    <xdr:col>20</xdr:col>
                    <xdr:colOff>133350</xdr:colOff>
                    <xdr:row>44</xdr:row>
                    <xdr:rowOff>0</xdr:rowOff>
                  </to>
                </anchor>
              </controlPr>
            </control>
          </mc:Choice>
        </mc:AlternateContent>
        <mc:AlternateContent xmlns:mc="http://schemas.openxmlformats.org/markup-compatibility/2006">
          <mc:Choice Requires="x14">
            <control shapeId="2068" r:id="rId22" name="Check Box 20">
              <controlPr defaultSize="0" autoFill="0" autoLine="0" autoPict="0">
                <anchor moveWithCells="1">
                  <from>
                    <xdr:col>19</xdr:col>
                    <xdr:colOff>161925</xdr:colOff>
                    <xdr:row>44</xdr:row>
                    <xdr:rowOff>0</xdr:rowOff>
                  </from>
                  <to>
                    <xdr:col>20</xdr:col>
                    <xdr:colOff>114300</xdr:colOff>
                    <xdr:row>45</xdr:row>
                    <xdr:rowOff>0</xdr:rowOff>
                  </to>
                </anchor>
              </controlPr>
            </control>
          </mc:Choice>
        </mc:AlternateContent>
        <mc:AlternateContent xmlns:mc="http://schemas.openxmlformats.org/markup-compatibility/2006">
          <mc:Choice Requires="x14">
            <control shapeId="2069" r:id="rId23" name="Check Box 21">
              <controlPr defaultSize="0" autoFill="0" autoLine="0" autoPict="0">
                <anchor moveWithCells="1">
                  <from>
                    <xdr:col>19</xdr:col>
                    <xdr:colOff>161925</xdr:colOff>
                    <xdr:row>45</xdr:row>
                    <xdr:rowOff>0</xdr:rowOff>
                  </from>
                  <to>
                    <xdr:col>20</xdr:col>
                    <xdr:colOff>123825</xdr:colOff>
                    <xdr:row>46</xdr:row>
                    <xdr:rowOff>0</xdr:rowOff>
                  </to>
                </anchor>
              </controlPr>
            </control>
          </mc:Choice>
        </mc:AlternateContent>
        <mc:AlternateContent xmlns:mc="http://schemas.openxmlformats.org/markup-compatibility/2006">
          <mc:Choice Requires="x14">
            <control shapeId="2070" r:id="rId24" name="Check Box 22">
              <controlPr defaultSize="0" autoFill="0" autoLine="0" autoPict="0">
                <anchor moveWithCells="1">
                  <from>
                    <xdr:col>19</xdr:col>
                    <xdr:colOff>161925</xdr:colOff>
                    <xdr:row>47</xdr:row>
                    <xdr:rowOff>228600</xdr:rowOff>
                  </from>
                  <to>
                    <xdr:col>20</xdr:col>
                    <xdr:colOff>123825</xdr:colOff>
                    <xdr:row>49</xdr:row>
                    <xdr:rowOff>9525</xdr:rowOff>
                  </to>
                </anchor>
              </controlPr>
            </control>
          </mc:Choice>
        </mc:AlternateContent>
        <mc:AlternateContent xmlns:mc="http://schemas.openxmlformats.org/markup-compatibility/2006">
          <mc:Choice Requires="x14">
            <control shapeId="2071" r:id="rId25" name="Check Box 23">
              <controlPr defaultSize="0" autoFill="0" autoLine="0" autoPict="0">
                <anchor moveWithCells="1">
                  <from>
                    <xdr:col>19</xdr:col>
                    <xdr:colOff>161925</xdr:colOff>
                    <xdr:row>48</xdr:row>
                    <xdr:rowOff>228600</xdr:rowOff>
                  </from>
                  <to>
                    <xdr:col>20</xdr:col>
                    <xdr:colOff>133350</xdr:colOff>
                    <xdr:row>50</xdr:row>
                    <xdr:rowOff>9525</xdr:rowOff>
                  </to>
                </anchor>
              </controlPr>
            </control>
          </mc:Choice>
        </mc:AlternateContent>
        <mc:AlternateContent xmlns:mc="http://schemas.openxmlformats.org/markup-compatibility/2006">
          <mc:Choice Requires="x14">
            <control shapeId="2072" r:id="rId26" name="Check Box 24">
              <controlPr defaultSize="0" autoFill="0" autoLine="0" autoPict="0">
                <anchor moveWithCells="1">
                  <from>
                    <xdr:col>19</xdr:col>
                    <xdr:colOff>161925</xdr:colOff>
                    <xdr:row>50</xdr:row>
                    <xdr:rowOff>0</xdr:rowOff>
                  </from>
                  <to>
                    <xdr:col>20</xdr:col>
                    <xdr:colOff>133350</xdr:colOff>
                    <xdr:row>50</xdr:row>
                    <xdr:rowOff>219075</xdr:rowOff>
                  </to>
                </anchor>
              </controlPr>
            </control>
          </mc:Choice>
        </mc:AlternateContent>
        <mc:AlternateContent xmlns:mc="http://schemas.openxmlformats.org/markup-compatibility/2006">
          <mc:Choice Requires="x14">
            <control shapeId="2073" r:id="rId27" name="Check Box 25">
              <controlPr defaultSize="0" autoFill="0" autoLine="0" autoPict="0">
                <anchor moveWithCells="1">
                  <from>
                    <xdr:col>19</xdr:col>
                    <xdr:colOff>161925</xdr:colOff>
                    <xdr:row>51</xdr:row>
                    <xdr:rowOff>19050</xdr:rowOff>
                  </from>
                  <to>
                    <xdr:col>20</xdr:col>
                    <xdr:colOff>114300</xdr:colOff>
                    <xdr:row>52</xdr:row>
                    <xdr:rowOff>0</xdr:rowOff>
                  </to>
                </anchor>
              </controlPr>
            </control>
          </mc:Choice>
        </mc:AlternateContent>
        <mc:AlternateContent xmlns:mc="http://schemas.openxmlformats.org/markup-compatibility/2006">
          <mc:Choice Requires="x14">
            <control shapeId="2074" r:id="rId28" name="Check Box 26">
              <controlPr defaultSize="0" autoFill="0" autoLine="0" autoPict="0">
                <anchor moveWithCells="1">
                  <from>
                    <xdr:col>19</xdr:col>
                    <xdr:colOff>161925</xdr:colOff>
                    <xdr:row>51</xdr:row>
                    <xdr:rowOff>228600</xdr:rowOff>
                  </from>
                  <to>
                    <xdr:col>20</xdr:col>
                    <xdr:colOff>114300</xdr:colOff>
                    <xdr:row>53</xdr:row>
                    <xdr:rowOff>9525</xdr:rowOff>
                  </to>
                </anchor>
              </controlPr>
            </control>
          </mc:Choice>
        </mc:AlternateContent>
        <mc:AlternateContent xmlns:mc="http://schemas.openxmlformats.org/markup-compatibility/2006">
          <mc:Choice Requires="x14">
            <control shapeId="2075" r:id="rId29" name="Check Box 27">
              <controlPr defaultSize="0" autoFill="0" autoLine="0" autoPict="0">
                <anchor moveWithCells="1">
                  <from>
                    <xdr:col>19</xdr:col>
                    <xdr:colOff>161925</xdr:colOff>
                    <xdr:row>53</xdr:row>
                    <xdr:rowOff>0</xdr:rowOff>
                  </from>
                  <to>
                    <xdr:col>20</xdr:col>
                    <xdr:colOff>114300</xdr:colOff>
                    <xdr:row>54</xdr:row>
                    <xdr:rowOff>0</xdr:rowOff>
                  </to>
                </anchor>
              </controlPr>
            </control>
          </mc:Choice>
        </mc:AlternateContent>
        <mc:AlternateContent xmlns:mc="http://schemas.openxmlformats.org/markup-compatibility/2006">
          <mc:Choice Requires="x14">
            <control shapeId="2076" r:id="rId30" name="Check Box 28">
              <controlPr defaultSize="0" autoFill="0" autoLine="0" autoPict="0">
                <anchor moveWithCells="1">
                  <from>
                    <xdr:col>19</xdr:col>
                    <xdr:colOff>161925</xdr:colOff>
                    <xdr:row>54</xdr:row>
                    <xdr:rowOff>0</xdr:rowOff>
                  </from>
                  <to>
                    <xdr:col>20</xdr:col>
                    <xdr:colOff>104775</xdr:colOff>
                    <xdr:row>55</xdr:row>
                    <xdr:rowOff>0</xdr:rowOff>
                  </to>
                </anchor>
              </controlPr>
            </control>
          </mc:Choice>
        </mc:AlternateContent>
        <mc:AlternateContent xmlns:mc="http://schemas.openxmlformats.org/markup-compatibility/2006">
          <mc:Choice Requires="x14">
            <control shapeId="2077" r:id="rId31" name="Check Box 29">
              <controlPr defaultSize="0" autoFill="0" autoLine="0" autoPict="0">
                <anchor moveWithCells="1">
                  <from>
                    <xdr:col>19</xdr:col>
                    <xdr:colOff>161925</xdr:colOff>
                    <xdr:row>55</xdr:row>
                    <xdr:rowOff>0</xdr:rowOff>
                  </from>
                  <to>
                    <xdr:col>20</xdr:col>
                    <xdr:colOff>114300</xdr:colOff>
                    <xdr:row>56</xdr:row>
                    <xdr:rowOff>0</xdr:rowOff>
                  </to>
                </anchor>
              </controlPr>
            </control>
          </mc:Choice>
        </mc:AlternateContent>
        <mc:AlternateContent xmlns:mc="http://schemas.openxmlformats.org/markup-compatibility/2006">
          <mc:Choice Requires="x14">
            <control shapeId="2078" r:id="rId32" name="Check Box 30">
              <controlPr defaultSize="0" autoFill="0" autoLine="0" autoPict="0">
                <anchor moveWithCells="1">
                  <from>
                    <xdr:col>19</xdr:col>
                    <xdr:colOff>161925</xdr:colOff>
                    <xdr:row>56</xdr:row>
                    <xdr:rowOff>0</xdr:rowOff>
                  </from>
                  <to>
                    <xdr:col>20</xdr:col>
                    <xdr:colOff>104775</xdr:colOff>
                    <xdr:row>57</xdr:row>
                    <xdr:rowOff>0</xdr:rowOff>
                  </to>
                </anchor>
              </controlPr>
            </control>
          </mc:Choice>
        </mc:AlternateContent>
        <mc:AlternateContent xmlns:mc="http://schemas.openxmlformats.org/markup-compatibility/2006">
          <mc:Choice Requires="x14">
            <control shapeId="2079" r:id="rId33" name="Check Box 31">
              <controlPr defaultSize="0" autoFill="0" autoLine="0" autoPict="0">
                <anchor moveWithCells="1">
                  <from>
                    <xdr:col>19</xdr:col>
                    <xdr:colOff>161925</xdr:colOff>
                    <xdr:row>57</xdr:row>
                    <xdr:rowOff>0</xdr:rowOff>
                  </from>
                  <to>
                    <xdr:col>20</xdr:col>
                    <xdr:colOff>114300</xdr:colOff>
                    <xdr:row>58</xdr:row>
                    <xdr:rowOff>0</xdr:rowOff>
                  </to>
                </anchor>
              </controlPr>
            </control>
          </mc:Choice>
        </mc:AlternateContent>
        <mc:AlternateContent xmlns:mc="http://schemas.openxmlformats.org/markup-compatibility/2006">
          <mc:Choice Requires="x14">
            <control shapeId="2080" r:id="rId34" name="Check Box 32">
              <controlPr defaultSize="0" autoFill="0" autoLine="0" autoPict="0">
                <anchor moveWithCells="1">
                  <from>
                    <xdr:col>19</xdr:col>
                    <xdr:colOff>161925</xdr:colOff>
                    <xdr:row>58</xdr:row>
                    <xdr:rowOff>0</xdr:rowOff>
                  </from>
                  <to>
                    <xdr:col>20</xdr:col>
                    <xdr:colOff>114300</xdr:colOff>
                    <xdr:row>59</xdr:row>
                    <xdr:rowOff>0</xdr:rowOff>
                  </to>
                </anchor>
              </controlPr>
            </control>
          </mc:Choice>
        </mc:AlternateContent>
        <mc:AlternateContent xmlns:mc="http://schemas.openxmlformats.org/markup-compatibility/2006">
          <mc:Choice Requires="x14">
            <control shapeId="2081" r:id="rId35" name="Check Box 33">
              <controlPr defaultSize="0" autoFill="0" autoLine="0" autoPict="0">
                <anchor moveWithCells="1">
                  <from>
                    <xdr:col>19</xdr:col>
                    <xdr:colOff>161925</xdr:colOff>
                    <xdr:row>59</xdr:row>
                    <xdr:rowOff>0</xdr:rowOff>
                  </from>
                  <to>
                    <xdr:col>20</xdr:col>
                    <xdr:colOff>114300</xdr:colOff>
                    <xdr:row>60</xdr:row>
                    <xdr:rowOff>0</xdr:rowOff>
                  </to>
                </anchor>
              </controlPr>
            </control>
          </mc:Choice>
        </mc:AlternateContent>
        <mc:AlternateContent xmlns:mc="http://schemas.openxmlformats.org/markup-compatibility/2006">
          <mc:Choice Requires="x14">
            <control shapeId="2082" r:id="rId36" name="Check Box 34">
              <controlPr defaultSize="0" autoFill="0" autoLine="0" autoPict="0">
                <anchor moveWithCells="1">
                  <from>
                    <xdr:col>19</xdr:col>
                    <xdr:colOff>161925</xdr:colOff>
                    <xdr:row>62</xdr:row>
                    <xdr:rowOff>0</xdr:rowOff>
                  </from>
                  <to>
                    <xdr:col>20</xdr:col>
                    <xdr:colOff>104775</xdr:colOff>
                    <xdr:row>63</xdr:row>
                    <xdr:rowOff>0</xdr:rowOff>
                  </to>
                </anchor>
              </controlPr>
            </control>
          </mc:Choice>
        </mc:AlternateContent>
        <mc:AlternateContent xmlns:mc="http://schemas.openxmlformats.org/markup-compatibility/2006">
          <mc:Choice Requires="x14">
            <control shapeId="2083" r:id="rId37" name="Check Box 35">
              <controlPr defaultSize="0" autoFill="0" autoLine="0" autoPict="0">
                <anchor moveWithCells="1">
                  <from>
                    <xdr:col>19</xdr:col>
                    <xdr:colOff>161925</xdr:colOff>
                    <xdr:row>63</xdr:row>
                    <xdr:rowOff>114300</xdr:rowOff>
                  </from>
                  <to>
                    <xdr:col>20</xdr:col>
                    <xdr:colOff>114300</xdr:colOff>
                    <xdr:row>64</xdr:row>
                    <xdr:rowOff>114300</xdr:rowOff>
                  </to>
                </anchor>
              </controlPr>
            </control>
          </mc:Choice>
        </mc:AlternateContent>
        <mc:AlternateContent xmlns:mc="http://schemas.openxmlformats.org/markup-compatibility/2006">
          <mc:Choice Requires="x14">
            <control shapeId="2084" r:id="rId38" name="Check Box 36">
              <controlPr defaultSize="0" autoFill="0" autoLine="0" autoPict="0">
                <anchor moveWithCells="1">
                  <from>
                    <xdr:col>19</xdr:col>
                    <xdr:colOff>161925</xdr:colOff>
                    <xdr:row>60</xdr:row>
                    <xdr:rowOff>114300</xdr:rowOff>
                  </from>
                  <to>
                    <xdr:col>20</xdr:col>
                    <xdr:colOff>114300</xdr:colOff>
                    <xdr:row>61</xdr:row>
                    <xdr:rowOff>114300</xdr:rowOff>
                  </to>
                </anchor>
              </controlPr>
            </control>
          </mc:Choice>
        </mc:AlternateContent>
        <mc:AlternateContent xmlns:mc="http://schemas.openxmlformats.org/markup-compatibility/2006">
          <mc:Choice Requires="x14">
            <control shapeId="2085" r:id="rId39" name="Check Box 37">
              <controlPr defaultSize="0" autoFill="0" autoLine="0" autoPict="0">
                <anchor moveWithCells="1">
                  <from>
                    <xdr:col>19</xdr:col>
                    <xdr:colOff>161925</xdr:colOff>
                    <xdr:row>67</xdr:row>
                    <xdr:rowOff>0</xdr:rowOff>
                  </from>
                  <to>
                    <xdr:col>20</xdr:col>
                    <xdr:colOff>114300</xdr:colOff>
                    <xdr:row>68</xdr:row>
                    <xdr:rowOff>0</xdr:rowOff>
                  </to>
                </anchor>
              </controlPr>
            </control>
          </mc:Choice>
        </mc:AlternateContent>
        <mc:AlternateContent xmlns:mc="http://schemas.openxmlformats.org/markup-compatibility/2006">
          <mc:Choice Requires="x14">
            <control shapeId="2086" r:id="rId40" name="Check Box 38">
              <controlPr defaultSize="0" autoFill="0" autoLine="0" autoPict="0">
                <anchor moveWithCells="1">
                  <from>
                    <xdr:col>19</xdr:col>
                    <xdr:colOff>161925</xdr:colOff>
                    <xdr:row>68</xdr:row>
                    <xdr:rowOff>0</xdr:rowOff>
                  </from>
                  <to>
                    <xdr:col>20</xdr:col>
                    <xdr:colOff>123825</xdr:colOff>
                    <xdr:row>69</xdr:row>
                    <xdr:rowOff>0</xdr:rowOff>
                  </to>
                </anchor>
              </controlPr>
            </control>
          </mc:Choice>
        </mc:AlternateContent>
        <mc:AlternateContent xmlns:mc="http://schemas.openxmlformats.org/markup-compatibility/2006">
          <mc:Choice Requires="x14">
            <control shapeId="2087" r:id="rId41" name="Check Box 39">
              <controlPr defaultSize="0" autoFill="0" autoLine="0" autoPict="0">
                <anchor moveWithCells="1">
                  <from>
                    <xdr:col>19</xdr:col>
                    <xdr:colOff>161925</xdr:colOff>
                    <xdr:row>69</xdr:row>
                    <xdr:rowOff>0</xdr:rowOff>
                  </from>
                  <to>
                    <xdr:col>20</xdr:col>
                    <xdr:colOff>133350</xdr:colOff>
                    <xdr:row>70</xdr:row>
                    <xdr:rowOff>0</xdr:rowOff>
                  </to>
                </anchor>
              </controlPr>
            </control>
          </mc:Choice>
        </mc:AlternateContent>
        <mc:AlternateContent xmlns:mc="http://schemas.openxmlformats.org/markup-compatibility/2006">
          <mc:Choice Requires="x14">
            <control shapeId="2088" r:id="rId42" name="Check Box 40">
              <controlPr defaultSize="0" autoFill="0" autoLine="0" autoPict="0">
                <anchor moveWithCells="1">
                  <from>
                    <xdr:col>19</xdr:col>
                    <xdr:colOff>161925</xdr:colOff>
                    <xdr:row>70</xdr:row>
                    <xdr:rowOff>0</xdr:rowOff>
                  </from>
                  <to>
                    <xdr:col>20</xdr:col>
                    <xdr:colOff>85725</xdr:colOff>
                    <xdr:row>71</xdr:row>
                    <xdr:rowOff>0</xdr:rowOff>
                  </to>
                </anchor>
              </controlPr>
            </control>
          </mc:Choice>
        </mc:AlternateContent>
        <mc:AlternateContent xmlns:mc="http://schemas.openxmlformats.org/markup-compatibility/2006">
          <mc:Choice Requires="x14">
            <control shapeId="2089" r:id="rId43" name="Check Box 41">
              <controlPr defaultSize="0" autoFill="0" autoLine="0" autoPict="0">
                <anchor moveWithCells="1">
                  <from>
                    <xdr:col>19</xdr:col>
                    <xdr:colOff>161925</xdr:colOff>
                    <xdr:row>71</xdr:row>
                    <xdr:rowOff>0</xdr:rowOff>
                  </from>
                  <to>
                    <xdr:col>20</xdr:col>
                    <xdr:colOff>123825</xdr:colOff>
                    <xdr:row>72</xdr:row>
                    <xdr:rowOff>0</xdr:rowOff>
                  </to>
                </anchor>
              </controlPr>
            </control>
          </mc:Choice>
        </mc:AlternateContent>
        <mc:AlternateContent xmlns:mc="http://schemas.openxmlformats.org/markup-compatibility/2006">
          <mc:Choice Requires="x14">
            <control shapeId="2090" r:id="rId44" name="Check Box 42">
              <controlPr defaultSize="0" autoFill="0" autoLine="0" autoPict="0">
                <anchor moveWithCells="1">
                  <from>
                    <xdr:col>5</xdr:col>
                    <xdr:colOff>38100</xdr:colOff>
                    <xdr:row>15</xdr:row>
                    <xdr:rowOff>28575</xdr:rowOff>
                  </from>
                  <to>
                    <xdr:col>6</xdr:col>
                    <xdr:colOff>0</xdr:colOff>
                    <xdr:row>15</xdr:row>
                    <xdr:rowOff>219075</xdr:rowOff>
                  </to>
                </anchor>
              </controlPr>
            </control>
          </mc:Choice>
        </mc:AlternateContent>
        <mc:AlternateContent xmlns:mc="http://schemas.openxmlformats.org/markup-compatibility/2006">
          <mc:Choice Requires="x14">
            <control shapeId="2091" r:id="rId45" name="Check Box 43">
              <controlPr defaultSize="0" autoFill="0" autoLine="0" autoPict="0">
                <anchor moveWithCells="1">
                  <from>
                    <xdr:col>5</xdr:col>
                    <xdr:colOff>38100</xdr:colOff>
                    <xdr:row>16</xdr:row>
                    <xdr:rowOff>28575</xdr:rowOff>
                  </from>
                  <to>
                    <xdr:col>6</xdr:col>
                    <xdr:colOff>0</xdr:colOff>
                    <xdr:row>16</xdr:row>
                    <xdr:rowOff>219075</xdr:rowOff>
                  </to>
                </anchor>
              </controlPr>
            </control>
          </mc:Choice>
        </mc:AlternateContent>
        <mc:AlternateContent xmlns:mc="http://schemas.openxmlformats.org/markup-compatibility/2006">
          <mc:Choice Requires="x14">
            <control shapeId="2092" r:id="rId46" name="Check Box 44">
              <controlPr defaultSize="0" autoFill="0" autoLine="0" autoPict="0">
                <anchor moveWithCells="1">
                  <from>
                    <xdr:col>5</xdr:col>
                    <xdr:colOff>38100</xdr:colOff>
                    <xdr:row>17</xdr:row>
                    <xdr:rowOff>28575</xdr:rowOff>
                  </from>
                  <to>
                    <xdr:col>6</xdr:col>
                    <xdr:colOff>0</xdr:colOff>
                    <xdr:row>17</xdr:row>
                    <xdr:rowOff>219075</xdr:rowOff>
                  </to>
                </anchor>
              </controlPr>
            </control>
          </mc:Choice>
        </mc:AlternateContent>
        <mc:AlternateContent xmlns:mc="http://schemas.openxmlformats.org/markup-compatibility/2006">
          <mc:Choice Requires="x14">
            <control shapeId="2093" r:id="rId47" name="Check Box 45">
              <controlPr defaultSize="0" autoFill="0" autoLine="0" autoPict="0">
                <anchor moveWithCells="1">
                  <from>
                    <xdr:col>5</xdr:col>
                    <xdr:colOff>38100</xdr:colOff>
                    <xdr:row>18</xdr:row>
                    <xdr:rowOff>28575</xdr:rowOff>
                  </from>
                  <to>
                    <xdr:col>6</xdr:col>
                    <xdr:colOff>0</xdr:colOff>
                    <xdr:row>18</xdr:row>
                    <xdr:rowOff>219075</xdr:rowOff>
                  </to>
                </anchor>
              </controlPr>
            </control>
          </mc:Choice>
        </mc:AlternateContent>
        <mc:AlternateContent xmlns:mc="http://schemas.openxmlformats.org/markup-compatibility/2006">
          <mc:Choice Requires="x14">
            <control shapeId="2094" r:id="rId48" name="Check Box 46">
              <controlPr defaultSize="0" autoFill="0" autoLine="0" autoPict="0">
                <anchor moveWithCells="1">
                  <from>
                    <xdr:col>6</xdr:col>
                    <xdr:colOff>38100</xdr:colOff>
                    <xdr:row>19</xdr:row>
                    <xdr:rowOff>28575</xdr:rowOff>
                  </from>
                  <to>
                    <xdr:col>7</xdr:col>
                    <xdr:colOff>0</xdr:colOff>
                    <xdr:row>19</xdr:row>
                    <xdr:rowOff>219075</xdr:rowOff>
                  </to>
                </anchor>
              </controlPr>
            </control>
          </mc:Choice>
        </mc:AlternateContent>
        <mc:AlternateContent xmlns:mc="http://schemas.openxmlformats.org/markup-compatibility/2006">
          <mc:Choice Requires="x14">
            <control shapeId="2095" r:id="rId49" name="Check Box 47">
              <controlPr defaultSize="0" autoFill="0" autoLine="0" autoPict="0">
                <anchor moveWithCells="1">
                  <from>
                    <xdr:col>2</xdr:col>
                    <xdr:colOff>38100</xdr:colOff>
                    <xdr:row>20</xdr:row>
                    <xdr:rowOff>28575</xdr:rowOff>
                  </from>
                  <to>
                    <xdr:col>3</xdr:col>
                    <xdr:colOff>0</xdr:colOff>
                    <xdr:row>20</xdr:row>
                    <xdr:rowOff>219075</xdr:rowOff>
                  </to>
                </anchor>
              </controlPr>
            </control>
          </mc:Choice>
        </mc:AlternateContent>
        <mc:AlternateContent xmlns:mc="http://schemas.openxmlformats.org/markup-compatibility/2006">
          <mc:Choice Requires="x14">
            <control shapeId="2096" r:id="rId50" name="Check Box 48">
              <controlPr defaultSize="0" autoFill="0" autoLine="0" autoPict="0">
                <anchor moveWithCells="1">
                  <from>
                    <xdr:col>2</xdr:col>
                    <xdr:colOff>38100</xdr:colOff>
                    <xdr:row>21</xdr:row>
                    <xdr:rowOff>28575</xdr:rowOff>
                  </from>
                  <to>
                    <xdr:col>3</xdr:col>
                    <xdr:colOff>0</xdr:colOff>
                    <xdr:row>21</xdr:row>
                    <xdr:rowOff>219075</xdr:rowOff>
                  </to>
                </anchor>
              </controlPr>
            </control>
          </mc:Choice>
        </mc:AlternateContent>
        <mc:AlternateContent xmlns:mc="http://schemas.openxmlformats.org/markup-compatibility/2006">
          <mc:Choice Requires="x14">
            <control shapeId="2097" r:id="rId51" name="Check Box 49">
              <controlPr defaultSize="0" autoFill="0" autoLine="0" autoPict="0">
                <anchor moveWithCells="1">
                  <from>
                    <xdr:col>3</xdr:col>
                    <xdr:colOff>38100</xdr:colOff>
                    <xdr:row>63</xdr:row>
                    <xdr:rowOff>28575</xdr:rowOff>
                  </from>
                  <to>
                    <xdr:col>4</xdr:col>
                    <xdr:colOff>0</xdr:colOff>
                    <xdr:row>63</xdr:row>
                    <xdr:rowOff>219075</xdr:rowOff>
                  </to>
                </anchor>
              </controlPr>
            </control>
          </mc:Choice>
        </mc:AlternateContent>
        <mc:AlternateContent xmlns:mc="http://schemas.openxmlformats.org/markup-compatibility/2006">
          <mc:Choice Requires="x14">
            <control shapeId="2098" r:id="rId52" name="Check Box 50">
              <controlPr defaultSize="0" autoFill="0" autoLine="0" autoPict="0">
                <anchor moveWithCells="1">
                  <from>
                    <xdr:col>3</xdr:col>
                    <xdr:colOff>38100</xdr:colOff>
                    <xdr:row>47</xdr:row>
                    <xdr:rowOff>28575</xdr:rowOff>
                  </from>
                  <to>
                    <xdr:col>4</xdr:col>
                    <xdr:colOff>0</xdr:colOff>
                    <xdr:row>47</xdr:row>
                    <xdr:rowOff>219075</xdr:rowOff>
                  </to>
                </anchor>
              </controlPr>
            </control>
          </mc:Choice>
        </mc:AlternateContent>
        <mc:AlternateContent xmlns:mc="http://schemas.openxmlformats.org/markup-compatibility/2006">
          <mc:Choice Requires="x14">
            <control shapeId="2099" r:id="rId53" name="Check Box 51">
              <controlPr defaultSize="0" autoFill="0" autoLine="0" autoPict="0">
                <anchor moveWithCells="1">
                  <from>
                    <xdr:col>12</xdr:col>
                    <xdr:colOff>38100</xdr:colOff>
                    <xdr:row>17</xdr:row>
                    <xdr:rowOff>28575</xdr:rowOff>
                  </from>
                  <to>
                    <xdr:col>13</xdr:col>
                    <xdr:colOff>0</xdr:colOff>
                    <xdr:row>17</xdr:row>
                    <xdr:rowOff>219075</xdr:rowOff>
                  </to>
                </anchor>
              </controlPr>
            </control>
          </mc:Choice>
        </mc:AlternateContent>
        <mc:AlternateContent xmlns:mc="http://schemas.openxmlformats.org/markup-compatibility/2006">
          <mc:Choice Requires="x14">
            <control shapeId="2100" r:id="rId54" name="Check Box 52">
              <controlPr defaultSize="0" autoFill="0" autoLine="0" autoPict="0">
                <anchor moveWithCells="1">
                  <from>
                    <xdr:col>12</xdr:col>
                    <xdr:colOff>38100</xdr:colOff>
                    <xdr:row>18</xdr:row>
                    <xdr:rowOff>28575</xdr:rowOff>
                  </from>
                  <to>
                    <xdr:col>13</xdr:col>
                    <xdr:colOff>0</xdr:colOff>
                    <xdr:row>18</xdr:row>
                    <xdr:rowOff>219075</xdr:rowOff>
                  </to>
                </anchor>
              </controlPr>
            </control>
          </mc:Choice>
        </mc:AlternateContent>
        <mc:AlternateContent xmlns:mc="http://schemas.openxmlformats.org/markup-compatibility/2006">
          <mc:Choice Requires="x14">
            <control shapeId="2101" r:id="rId55" name="Check Box 53">
              <controlPr defaultSize="0" autoFill="0" autoLine="0" autoPict="0">
                <anchor moveWithCells="1">
                  <from>
                    <xdr:col>11</xdr:col>
                    <xdr:colOff>38100</xdr:colOff>
                    <xdr:row>48</xdr:row>
                    <xdr:rowOff>28575</xdr:rowOff>
                  </from>
                  <to>
                    <xdr:col>12</xdr:col>
                    <xdr:colOff>0</xdr:colOff>
                    <xdr:row>48</xdr:row>
                    <xdr:rowOff>219075</xdr:rowOff>
                  </to>
                </anchor>
              </controlPr>
            </control>
          </mc:Choice>
        </mc:AlternateContent>
        <mc:AlternateContent xmlns:mc="http://schemas.openxmlformats.org/markup-compatibility/2006">
          <mc:Choice Requires="x14">
            <control shapeId="2102" r:id="rId56" name="Check Box 54">
              <controlPr defaultSize="0" autoFill="0" autoLine="0" autoPict="0">
                <anchor moveWithCells="1">
                  <from>
                    <xdr:col>19</xdr:col>
                    <xdr:colOff>161925</xdr:colOff>
                    <xdr:row>31</xdr:row>
                    <xdr:rowOff>219075</xdr:rowOff>
                  </from>
                  <to>
                    <xdr:col>20</xdr:col>
                    <xdr:colOff>104775</xdr:colOff>
                    <xdr:row>33</xdr:row>
                    <xdr:rowOff>0</xdr:rowOff>
                  </to>
                </anchor>
              </controlPr>
            </control>
          </mc:Choice>
        </mc:AlternateContent>
        <mc:AlternateContent xmlns:mc="http://schemas.openxmlformats.org/markup-compatibility/2006">
          <mc:Choice Requires="x14">
            <control shapeId="2103" r:id="rId57" name="Check Box 55">
              <controlPr defaultSize="0" autoFill="0" autoLine="0" autoPict="0">
                <anchor moveWithCells="1">
                  <from>
                    <xdr:col>3</xdr:col>
                    <xdr:colOff>38100</xdr:colOff>
                    <xdr:row>32</xdr:row>
                    <xdr:rowOff>28575</xdr:rowOff>
                  </from>
                  <to>
                    <xdr:col>4</xdr:col>
                    <xdr:colOff>0</xdr:colOff>
                    <xdr:row>32</xdr:row>
                    <xdr:rowOff>219075</xdr:rowOff>
                  </to>
                </anchor>
              </controlPr>
            </control>
          </mc:Choice>
        </mc:AlternateContent>
        <mc:AlternateContent xmlns:mc="http://schemas.openxmlformats.org/markup-compatibility/2006">
          <mc:Choice Requires="x14">
            <control shapeId="2105" r:id="rId58" name="Check Box 57">
              <controlPr defaultSize="0" autoFill="0" autoLine="0" autoPict="0">
                <anchor moveWithCells="1">
                  <from>
                    <xdr:col>19</xdr:col>
                    <xdr:colOff>161925</xdr:colOff>
                    <xdr:row>45</xdr:row>
                    <xdr:rowOff>219075</xdr:rowOff>
                  </from>
                  <to>
                    <xdr:col>20</xdr:col>
                    <xdr:colOff>142875</xdr:colOff>
                    <xdr:row>47</xdr:row>
                    <xdr:rowOff>0</xdr:rowOff>
                  </to>
                </anchor>
              </controlPr>
            </control>
          </mc:Choice>
        </mc:AlternateContent>
        <mc:AlternateContent xmlns:mc="http://schemas.openxmlformats.org/markup-compatibility/2006">
          <mc:Choice Requires="x14">
            <control shapeId="2106" r:id="rId59" name="Check Box 58">
              <controlPr defaultSize="0" autoFill="0" autoLine="0" autoPict="0">
                <anchor moveWithCells="1">
                  <from>
                    <xdr:col>19</xdr:col>
                    <xdr:colOff>161925</xdr:colOff>
                    <xdr:row>46</xdr:row>
                    <xdr:rowOff>228600</xdr:rowOff>
                  </from>
                  <to>
                    <xdr:col>20</xdr:col>
                    <xdr:colOff>123825</xdr:colOff>
                    <xdr:row>48</xdr:row>
                    <xdr:rowOff>9525</xdr:rowOff>
                  </to>
                </anchor>
              </controlPr>
            </control>
          </mc:Choice>
        </mc:AlternateContent>
        <mc:AlternateContent xmlns:mc="http://schemas.openxmlformats.org/markup-compatibility/2006">
          <mc:Choice Requires="x14">
            <control shapeId="2107" r:id="rId60" name="Check Box 59">
              <controlPr defaultSize="0" autoFill="0" autoLine="0" autoPict="0">
                <anchor moveWithCells="1">
                  <from>
                    <xdr:col>19</xdr:col>
                    <xdr:colOff>161925</xdr:colOff>
                    <xdr:row>35</xdr:row>
                    <xdr:rowOff>0</xdr:rowOff>
                  </from>
                  <to>
                    <xdr:col>20</xdr:col>
                    <xdr:colOff>104775</xdr:colOff>
                    <xdr:row>35</xdr:row>
                    <xdr:rowOff>219075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46"/>
  <sheetViews>
    <sheetView view="pageBreakPreview" zoomScaleNormal="100" zoomScaleSheetLayoutView="100" workbookViewId="0">
      <selection sqref="A1:U1"/>
    </sheetView>
  </sheetViews>
  <sheetFormatPr defaultColWidth="2.25" defaultRowHeight="13.5" customHeight="1" x14ac:dyDescent="0.4"/>
  <cols>
    <col min="1" max="1" width="2.625" style="59" customWidth="1"/>
    <col min="2" max="2" width="6.625" style="59" customWidth="1"/>
    <col min="3" max="3" width="8.625" style="59" customWidth="1"/>
    <col min="4" max="4" width="10.625" style="59" customWidth="1"/>
    <col min="5" max="5" width="8.625" style="59" customWidth="1"/>
    <col min="6" max="6" width="6.625" style="59" customWidth="1"/>
    <col min="7" max="7" width="8.125" style="59" customWidth="1"/>
    <col min="8" max="21" width="2.625" style="59" customWidth="1"/>
    <col min="22" max="16384" width="2.25" style="59"/>
  </cols>
  <sheetData>
    <row r="1" spans="1:21" ht="18.75" customHeight="1" x14ac:dyDescent="0.4">
      <c r="A1" s="977" t="s">
        <v>209</v>
      </c>
      <c r="B1" s="977"/>
      <c r="C1" s="977"/>
      <c r="D1" s="977"/>
      <c r="E1" s="977"/>
      <c r="F1" s="977"/>
      <c r="G1" s="977"/>
      <c r="H1" s="977"/>
      <c r="I1" s="977"/>
      <c r="J1" s="977"/>
      <c r="K1" s="977"/>
      <c r="L1" s="977"/>
      <c r="M1" s="977"/>
      <c r="N1" s="977"/>
      <c r="O1" s="977"/>
      <c r="P1" s="977"/>
      <c r="Q1" s="977"/>
      <c r="R1" s="977"/>
      <c r="S1" s="977"/>
      <c r="T1" s="977"/>
      <c r="U1" s="977"/>
    </row>
    <row r="2" spans="1:21" ht="15" customHeight="1" x14ac:dyDescent="0.4">
      <c r="A2" s="895" t="s">
        <v>210</v>
      </c>
      <c r="B2" s="895"/>
      <c r="C2" s="895"/>
      <c r="D2" s="895"/>
      <c r="E2" s="895"/>
      <c r="F2" s="895"/>
      <c r="G2" s="895"/>
      <c r="H2" s="895"/>
      <c r="I2" s="895"/>
      <c r="J2" s="895"/>
      <c r="K2" s="895"/>
      <c r="L2" s="895"/>
      <c r="M2" s="895"/>
      <c r="N2" s="895"/>
      <c r="O2" s="895"/>
      <c r="P2" s="895"/>
      <c r="Q2" s="895"/>
      <c r="R2" s="895"/>
      <c r="S2" s="895"/>
      <c r="T2" s="895"/>
      <c r="U2" s="895"/>
    </row>
    <row r="3" spans="1:21" ht="15" customHeight="1" x14ac:dyDescent="0.4">
      <c r="A3" s="205"/>
      <c r="B3" s="205"/>
      <c r="C3" s="205"/>
      <c r="D3" s="205"/>
      <c r="E3" s="205"/>
      <c r="F3" s="205"/>
      <c r="G3" s="205"/>
      <c r="H3" s="205"/>
      <c r="I3" s="205"/>
      <c r="J3" s="205"/>
      <c r="K3" s="205"/>
      <c r="L3" s="205"/>
      <c r="M3" s="205"/>
      <c r="N3" s="205"/>
      <c r="O3" s="205"/>
      <c r="P3" s="205"/>
      <c r="Q3" s="205"/>
      <c r="R3" s="205"/>
      <c r="S3" s="205"/>
      <c r="T3" s="205"/>
      <c r="U3" s="205"/>
    </row>
    <row r="4" spans="1:21" ht="15" customHeight="1" x14ac:dyDescent="0.4">
      <c r="A4" s="895" t="s">
        <v>184</v>
      </c>
      <c r="B4" s="895"/>
      <c r="C4" s="895"/>
      <c r="D4" s="895"/>
      <c r="E4" s="895"/>
      <c r="F4" s="895"/>
      <c r="G4" s="895"/>
      <c r="H4" s="895"/>
      <c r="I4" s="895"/>
      <c r="J4" s="895"/>
      <c r="K4" s="895"/>
      <c r="L4" s="895"/>
      <c r="M4" s="895"/>
      <c r="N4" s="895"/>
      <c r="O4" s="895"/>
      <c r="P4" s="895"/>
      <c r="Q4" s="895"/>
      <c r="R4" s="895"/>
      <c r="S4" s="895"/>
      <c r="T4" s="895"/>
      <c r="U4" s="895"/>
    </row>
    <row r="5" spans="1:21" ht="15" customHeight="1" x14ac:dyDescent="0.4">
      <c r="A5" s="60"/>
      <c r="B5" s="60"/>
      <c r="C5" s="60"/>
      <c r="D5" s="60"/>
      <c r="E5" s="978" t="s">
        <v>143</v>
      </c>
      <c r="F5" s="978"/>
      <c r="G5" s="60" t="s">
        <v>142</v>
      </c>
      <c r="H5" s="60"/>
      <c r="I5" s="60"/>
      <c r="J5" s="60"/>
      <c r="K5" s="60"/>
      <c r="L5" s="60"/>
      <c r="M5" s="60"/>
      <c r="N5" s="60"/>
      <c r="O5" s="60"/>
      <c r="P5" s="60"/>
      <c r="Q5" s="60"/>
      <c r="R5" s="60"/>
      <c r="S5" s="60"/>
      <c r="T5" s="60"/>
      <c r="U5" s="60"/>
    </row>
    <row r="6" spans="1:21" ht="15" customHeight="1" x14ac:dyDescent="0.4">
      <c r="A6" s="61"/>
      <c r="B6" s="61"/>
      <c r="C6" s="61"/>
      <c r="D6" s="61"/>
      <c r="E6" s="61"/>
      <c r="F6" s="61"/>
      <c r="G6" s="61"/>
      <c r="H6" s="61"/>
      <c r="I6" s="61"/>
      <c r="J6" s="61"/>
      <c r="K6" s="979"/>
      <c r="L6" s="979"/>
      <c r="M6" s="979"/>
      <c r="N6" s="979"/>
      <c r="O6" s="61" t="s">
        <v>13</v>
      </c>
      <c r="P6" s="979"/>
      <c r="Q6" s="979"/>
      <c r="R6" s="61" t="s">
        <v>12</v>
      </c>
      <c r="S6" s="979"/>
      <c r="T6" s="979"/>
      <c r="U6" s="61" t="s">
        <v>11</v>
      </c>
    </row>
    <row r="7" spans="1:21" ht="15" customHeight="1" x14ac:dyDescent="0.4">
      <c r="A7" s="61"/>
      <c r="B7" s="80" t="s">
        <v>211</v>
      </c>
      <c r="C7" s="80"/>
      <c r="D7" s="61"/>
      <c r="E7" s="61"/>
      <c r="F7" s="61"/>
      <c r="G7" s="61"/>
      <c r="H7" s="61"/>
      <c r="I7" s="61"/>
      <c r="J7" s="61"/>
      <c r="K7" s="199"/>
      <c r="L7" s="199"/>
      <c r="M7" s="199"/>
      <c r="N7" s="199"/>
      <c r="O7" s="61"/>
      <c r="P7" s="199"/>
      <c r="Q7" s="199"/>
      <c r="R7" s="61"/>
      <c r="S7" s="199"/>
      <c r="T7" s="199"/>
      <c r="U7" s="61"/>
    </row>
    <row r="8" spans="1:21" ht="15" customHeight="1" x14ac:dyDescent="0.4">
      <c r="A8" s="61"/>
      <c r="B8" s="61"/>
      <c r="C8" s="61"/>
      <c r="D8" s="61"/>
      <c r="E8" s="61"/>
      <c r="F8" s="61"/>
      <c r="G8" s="61"/>
      <c r="H8" s="61" t="s">
        <v>175</v>
      </c>
      <c r="I8" s="61"/>
      <c r="J8" s="200"/>
      <c r="K8" s="963"/>
      <c r="L8" s="963"/>
      <c r="M8" s="963"/>
      <c r="N8" s="963"/>
      <c r="O8" s="963"/>
      <c r="P8" s="963"/>
      <c r="Q8" s="963"/>
      <c r="R8" s="963"/>
      <c r="S8" s="963"/>
      <c r="T8" s="963"/>
      <c r="U8" s="963"/>
    </row>
    <row r="9" spans="1:21" ht="15" customHeight="1" x14ac:dyDescent="0.4">
      <c r="A9" s="61"/>
      <c r="B9" s="61"/>
      <c r="C9" s="61"/>
      <c r="D9" s="61"/>
      <c r="E9" s="61"/>
      <c r="F9" s="61"/>
      <c r="G9" s="61" t="s">
        <v>176</v>
      </c>
      <c r="H9" s="61" t="s">
        <v>177</v>
      </c>
      <c r="I9" s="61"/>
      <c r="J9" s="200"/>
      <c r="K9" s="963"/>
      <c r="L9" s="963"/>
      <c r="M9" s="963"/>
      <c r="N9" s="963"/>
      <c r="O9" s="963"/>
      <c r="P9" s="963"/>
      <c r="Q9" s="963"/>
      <c r="R9" s="963"/>
      <c r="S9" s="963"/>
      <c r="T9" s="963"/>
      <c r="U9" s="963"/>
    </row>
    <row r="10" spans="1:21" ht="15" customHeight="1" x14ac:dyDescent="0.4">
      <c r="A10" s="61"/>
      <c r="B10" s="61"/>
      <c r="C10" s="61"/>
      <c r="D10" s="61"/>
      <c r="E10" s="61"/>
      <c r="F10" s="61"/>
      <c r="G10" s="61"/>
      <c r="H10" s="61" t="s">
        <v>178</v>
      </c>
      <c r="I10" s="61"/>
      <c r="J10" s="200"/>
      <c r="K10" s="963"/>
      <c r="L10" s="963"/>
      <c r="M10" s="963"/>
      <c r="N10" s="963"/>
      <c r="O10" s="963"/>
      <c r="P10" s="963"/>
      <c r="Q10" s="963"/>
      <c r="R10" s="963"/>
      <c r="S10" s="963"/>
      <c r="T10" s="963"/>
      <c r="U10" s="963"/>
    </row>
    <row r="11" spans="1:21" ht="15" customHeight="1" x14ac:dyDescent="0.4">
      <c r="A11" s="62"/>
      <c r="B11" s="62"/>
      <c r="C11" s="62"/>
      <c r="D11" s="62"/>
      <c r="E11" s="62"/>
      <c r="F11" s="62"/>
      <c r="G11" s="62"/>
      <c r="H11" s="62"/>
      <c r="I11" s="62"/>
      <c r="J11" s="62"/>
      <c r="K11" s="62"/>
      <c r="L11" s="62"/>
      <c r="M11" s="62"/>
      <c r="N11" s="62"/>
      <c r="O11" s="62"/>
      <c r="P11" s="62"/>
      <c r="Q11" s="62"/>
      <c r="R11" s="62"/>
      <c r="S11" s="62"/>
      <c r="T11" s="62"/>
      <c r="U11" s="62"/>
    </row>
    <row r="12" spans="1:21" ht="15" customHeight="1" x14ac:dyDescent="0.4">
      <c r="A12" s="62"/>
      <c r="B12" s="63" t="s">
        <v>192</v>
      </c>
      <c r="C12" s="62"/>
      <c r="D12" s="62"/>
      <c r="E12" s="62"/>
      <c r="F12" s="62"/>
      <c r="G12" s="62"/>
      <c r="H12" s="62"/>
      <c r="I12" s="62"/>
      <c r="J12" s="62"/>
      <c r="K12" s="62"/>
      <c r="L12" s="62"/>
      <c r="M12" s="62"/>
      <c r="N12" s="62"/>
      <c r="O12" s="62"/>
      <c r="P12" s="62"/>
      <c r="Q12" s="62"/>
      <c r="R12" s="62"/>
      <c r="S12" s="62"/>
      <c r="T12" s="62"/>
      <c r="U12" s="62"/>
    </row>
    <row r="13" spans="1:21" ht="15" customHeight="1" x14ac:dyDescent="0.4">
      <c r="A13" s="64"/>
      <c r="B13" s="62"/>
      <c r="C13" s="62"/>
      <c r="D13" s="62"/>
      <c r="E13" s="62"/>
      <c r="F13" s="62"/>
      <c r="G13" s="62"/>
      <c r="H13" s="62"/>
      <c r="I13" s="62"/>
      <c r="J13" s="62"/>
      <c r="K13" s="62"/>
      <c r="L13" s="62"/>
      <c r="M13" s="62"/>
      <c r="N13" s="62"/>
      <c r="O13" s="62"/>
      <c r="P13" s="62"/>
      <c r="Q13" s="62"/>
      <c r="R13" s="62"/>
      <c r="S13" s="62"/>
      <c r="T13" s="62"/>
      <c r="U13" s="62"/>
    </row>
    <row r="14" spans="1:21" ht="15" customHeight="1" x14ac:dyDescent="0.4">
      <c r="A14" s="64"/>
      <c r="B14" s="62"/>
      <c r="C14" s="62"/>
      <c r="D14" s="62"/>
      <c r="E14" s="62"/>
      <c r="F14" s="964" t="s">
        <v>191</v>
      </c>
      <c r="G14" s="965"/>
      <c r="H14" s="966"/>
      <c r="I14" s="65"/>
      <c r="J14" s="65"/>
      <c r="K14" s="65"/>
      <c r="L14" s="65"/>
      <c r="M14" s="65"/>
      <c r="N14" s="65"/>
      <c r="O14" s="66"/>
      <c r="P14" s="66"/>
      <c r="Q14" s="66"/>
      <c r="R14" s="66"/>
      <c r="S14" s="66"/>
      <c r="T14" s="66"/>
      <c r="U14" s="67"/>
    </row>
    <row r="15" spans="1:21" ht="15" customHeight="1" x14ac:dyDescent="0.4">
      <c r="A15" s="967" t="s">
        <v>186</v>
      </c>
      <c r="B15" s="970" t="s">
        <v>3</v>
      </c>
      <c r="C15" s="886"/>
      <c r="D15" s="971"/>
      <c r="E15" s="972"/>
      <c r="F15" s="972"/>
      <c r="G15" s="972"/>
      <c r="H15" s="972"/>
      <c r="I15" s="972"/>
      <c r="J15" s="972"/>
      <c r="K15" s="972"/>
      <c r="L15" s="972"/>
      <c r="M15" s="972"/>
      <c r="N15" s="972"/>
      <c r="O15" s="972"/>
      <c r="P15" s="972"/>
      <c r="Q15" s="972"/>
      <c r="R15" s="972"/>
      <c r="S15" s="972"/>
      <c r="T15" s="972"/>
      <c r="U15" s="973"/>
    </row>
    <row r="16" spans="1:21" ht="15" customHeight="1" x14ac:dyDescent="0.4">
      <c r="A16" s="968"/>
      <c r="B16" s="974" t="s">
        <v>2</v>
      </c>
      <c r="C16" s="891"/>
      <c r="D16" s="892"/>
      <c r="E16" s="893"/>
      <c r="F16" s="893"/>
      <c r="G16" s="893"/>
      <c r="H16" s="893"/>
      <c r="I16" s="893"/>
      <c r="J16" s="893"/>
      <c r="K16" s="893"/>
      <c r="L16" s="893"/>
      <c r="M16" s="893"/>
      <c r="N16" s="893"/>
      <c r="O16" s="893"/>
      <c r="P16" s="893"/>
      <c r="Q16" s="893"/>
      <c r="R16" s="893"/>
      <c r="S16" s="893"/>
      <c r="T16" s="893"/>
      <c r="U16" s="894"/>
    </row>
    <row r="17" spans="1:21" ht="15" customHeight="1" x14ac:dyDescent="0.4">
      <c r="A17" s="968"/>
      <c r="B17" s="945" t="s">
        <v>131</v>
      </c>
      <c r="C17" s="915"/>
      <c r="D17" s="68" t="s">
        <v>1</v>
      </c>
      <c r="E17" s="204"/>
      <c r="F17" s="201" t="s">
        <v>145</v>
      </c>
      <c r="G17" s="919"/>
      <c r="H17" s="919"/>
      <c r="I17" s="201" t="s">
        <v>132</v>
      </c>
      <c r="J17" s="201"/>
      <c r="K17" s="201"/>
      <c r="L17" s="201"/>
      <c r="M17" s="201"/>
      <c r="N17" s="201"/>
      <c r="O17" s="201"/>
      <c r="P17" s="201"/>
      <c r="Q17" s="201"/>
      <c r="R17" s="201"/>
      <c r="S17" s="201"/>
      <c r="T17" s="201"/>
      <c r="U17" s="69"/>
    </row>
    <row r="18" spans="1:21" ht="15" customHeight="1" x14ac:dyDescent="0.4">
      <c r="A18" s="968"/>
      <c r="B18" s="975"/>
      <c r="C18" s="917"/>
      <c r="D18" s="70"/>
      <c r="E18" s="71" t="s">
        <v>4</v>
      </c>
      <c r="F18" s="939"/>
      <c r="G18" s="939"/>
      <c r="H18" s="203" t="s">
        <v>128</v>
      </c>
      <c r="I18" s="940"/>
      <c r="J18" s="940"/>
      <c r="K18" s="940"/>
      <c r="L18" s="940"/>
      <c r="M18" s="940"/>
      <c r="N18" s="940"/>
      <c r="O18" s="940"/>
      <c r="P18" s="940"/>
      <c r="Q18" s="940"/>
      <c r="R18" s="940"/>
      <c r="S18" s="940"/>
      <c r="T18" s="940"/>
      <c r="U18" s="941"/>
    </row>
    <row r="19" spans="1:21" ht="15" customHeight="1" x14ac:dyDescent="0.4">
      <c r="A19" s="968"/>
      <c r="B19" s="946"/>
      <c r="C19" s="976"/>
      <c r="D19" s="942"/>
      <c r="E19" s="943"/>
      <c r="F19" s="943"/>
      <c r="G19" s="943"/>
      <c r="H19" s="943"/>
      <c r="I19" s="943"/>
      <c r="J19" s="943"/>
      <c r="K19" s="943"/>
      <c r="L19" s="943"/>
      <c r="M19" s="943"/>
      <c r="N19" s="943"/>
      <c r="O19" s="943"/>
      <c r="P19" s="943"/>
      <c r="Q19" s="943"/>
      <c r="R19" s="943"/>
      <c r="S19" s="943"/>
      <c r="T19" s="943"/>
      <c r="U19" s="944"/>
    </row>
    <row r="20" spans="1:21" ht="15" customHeight="1" x14ac:dyDescent="0.4">
      <c r="A20" s="968"/>
      <c r="B20" s="932" t="s">
        <v>10</v>
      </c>
      <c r="C20" s="933"/>
      <c r="D20" s="72" t="s">
        <v>9</v>
      </c>
      <c r="E20" s="874" t="s">
        <v>187</v>
      </c>
      <c r="F20" s="876"/>
      <c r="G20" s="876"/>
      <c r="H20" s="876"/>
      <c r="I20" s="876"/>
      <c r="J20" s="876"/>
      <c r="K20" s="875"/>
      <c r="L20" s="959" t="s">
        <v>134</v>
      </c>
      <c r="M20" s="959"/>
      <c r="N20" s="959"/>
      <c r="O20" s="959"/>
      <c r="P20" s="874"/>
      <c r="Q20" s="876"/>
      <c r="R20" s="876"/>
      <c r="S20" s="876"/>
      <c r="T20" s="876"/>
      <c r="U20" s="875"/>
    </row>
    <row r="21" spans="1:21" ht="15" customHeight="1" x14ac:dyDescent="0.4">
      <c r="A21" s="968"/>
      <c r="B21" s="936"/>
      <c r="C21" s="937"/>
      <c r="D21" s="960" t="s">
        <v>183</v>
      </c>
      <c r="E21" s="961"/>
      <c r="F21" s="962"/>
      <c r="G21" s="962"/>
      <c r="H21" s="962"/>
      <c r="I21" s="962"/>
      <c r="J21" s="962"/>
      <c r="K21" s="962"/>
      <c r="L21" s="962"/>
      <c r="M21" s="962"/>
      <c r="N21" s="962"/>
      <c r="O21" s="962"/>
      <c r="P21" s="962"/>
      <c r="Q21" s="962"/>
      <c r="R21" s="962"/>
      <c r="S21" s="962"/>
      <c r="T21" s="962"/>
      <c r="U21" s="901"/>
    </row>
    <row r="22" spans="1:21" ht="15" customHeight="1" x14ac:dyDescent="0.4">
      <c r="A22" s="968"/>
      <c r="B22" s="208" t="s">
        <v>170</v>
      </c>
      <c r="C22" s="209"/>
      <c r="D22" s="877"/>
      <c r="E22" s="878"/>
      <c r="F22" s="878"/>
      <c r="G22" s="878"/>
      <c r="H22" s="878"/>
      <c r="I22" s="878"/>
      <c r="J22" s="878"/>
      <c r="K22" s="878"/>
      <c r="L22" s="878"/>
      <c r="M22" s="878"/>
      <c r="N22" s="878"/>
      <c r="O22" s="878"/>
      <c r="P22" s="878"/>
      <c r="Q22" s="878"/>
      <c r="R22" s="878"/>
      <c r="S22" s="878"/>
      <c r="T22" s="878"/>
      <c r="U22" s="879"/>
    </row>
    <row r="23" spans="1:21" ht="15" customHeight="1" x14ac:dyDescent="0.4">
      <c r="A23" s="968"/>
      <c r="B23" s="945" t="s">
        <v>133</v>
      </c>
      <c r="C23" s="916"/>
      <c r="D23" s="948" t="s">
        <v>8</v>
      </c>
      <c r="E23" s="950"/>
      <c r="F23" s="951"/>
      <c r="G23" s="206" t="s">
        <v>3</v>
      </c>
      <c r="H23" s="952"/>
      <c r="I23" s="953"/>
      <c r="J23" s="953"/>
      <c r="K23" s="953"/>
      <c r="L23" s="953"/>
      <c r="M23" s="953"/>
      <c r="N23" s="954"/>
      <c r="O23" s="955" t="s">
        <v>7</v>
      </c>
      <c r="P23" s="956"/>
      <c r="Q23" s="897"/>
      <c r="R23" s="898"/>
      <c r="S23" s="898"/>
      <c r="T23" s="898"/>
      <c r="U23" s="899"/>
    </row>
    <row r="24" spans="1:21" ht="15" customHeight="1" x14ac:dyDescent="0.4">
      <c r="A24" s="968"/>
      <c r="B24" s="946"/>
      <c r="C24" s="947"/>
      <c r="D24" s="949"/>
      <c r="E24" s="921"/>
      <c r="F24" s="922"/>
      <c r="G24" s="73" t="s">
        <v>6</v>
      </c>
      <c r="H24" s="929"/>
      <c r="I24" s="930"/>
      <c r="J24" s="930"/>
      <c r="K24" s="930"/>
      <c r="L24" s="930"/>
      <c r="M24" s="930"/>
      <c r="N24" s="931"/>
      <c r="O24" s="957"/>
      <c r="P24" s="958"/>
      <c r="Q24" s="926"/>
      <c r="R24" s="927"/>
      <c r="S24" s="927"/>
      <c r="T24" s="927"/>
      <c r="U24" s="928"/>
    </row>
    <row r="25" spans="1:21" ht="15" customHeight="1" x14ac:dyDescent="0.4">
      <c r="A25" s="968"/>
      <c r="B25" s="932" t="s">
        <v>5</v>
      </c>
      <c r="C25" s="933"/>
      <c r="D25" s="68" t="s">
        <v>1</v>
      </c>
      <c r="E25" s="204"/>
      <c r="F25" s="201" t="s">
        <v>145</v>
      </c>
      <c r="G25" s="919"/>
      <c r="H25" s="938"/>
      <c r="I25" s="202" t="s">
        <v>132</v>
      </c>
      <c r="J25" s="202"/>
      <c r="K25" s="202"/>
      <c r="L25" s="202"/>
      <c r="M25" s="202"/>
      <c r="N25" s="202"/>
      <c r="O25" s="201"/>
      <c r="P25" s="201"/>
      <c r="Q25" s="201"/>
      <c r="R25" s="201"/>
      <c r="S25" s="201"/>
      <c r="T25" s="201"/>
      <c r="U25" s="69"/>
    </row>
    <row r="26" spans="1:21" ht="15" customHeight="1" x14ac:dyDescent="0.4">
      <c r="A26" s="968"/>
      <c r="B26" s="934"/>
      <c r="C26" s="935"/>
      <c r="D26" s="70"/>
      <c r="E26" s="71" t="s">
        <v>4</v>
      </c>
      <c r="F26" s="939"/>
      <c r="G26" s="939"/>
      <c r="H26" s="203" t="s">
        <v>128</v>
      </c>
      <c r="I26" s="940"/>
      <c r="J26" s="940"/>
      <c r="K26" s="940"/>
      <c r="L26" s="940"/>
      <c r="M26" s="940"/>
      <c r="N26" s="940"/>
      <c r="O26" s="940"/>
      <c r="P26" s="940"/>
      <c r="Q26" s="940"/>
      <c r="R26" s="940"/>
      <c r="S26" s="940"/>
      <c r="T26" s="940"/>
      <c r="U26" s="941"/>
    </row>
    <row r="27" spans="1:21" ht="15" customHeight="1" x14ac:dyDescent="0.4">
      <c r="A27" s="969"/>
      <c r="B27" s="936"/>
      <c r="C27" s="937"/>
      <c r="D27" s="942"/>
      <c r="E27" s="943"/>
      <c r="F27" s="943"/>
      <c r="G27" s="943"/>
      <c r="H27" s="943"/>
      <c r="I27" s="943"/>
      <c r="J27" s="943"/>
      <c r="K27" s="943"/>
      <c r="L27" s="943"/>
      <c r="M27" s="943"/>
      <c r="N27" s="943"/>
      <c r="O27" s="943"/>
      <c r="P27" s="943"/>
      <c r="Q27" s="943"/>
      <c r="R27" s="943"/>
      <c r="S27" s="943"/>
      <c r="T27" s="943"/>
      <c r="U27" s="944"/>
    </row>
    <row r="28" spans="1:21" ht="15" customHeight="1" x14ac:dyDescent="0.4">
      <c r="A28" s="883" t="s">
        <v>137</v>
      </c>
      <c r="B28" s="885" t="s">
        <v>3</v>
      </c>
      <c r="C28" s="886"/>
      <c r="D28" s="887"/>
      <c r="E28" s="888"/>
      <c r="F28" s="888"/>
      <c r="G28" s="888"/>
      <c r="H28" s="888"/>
      <c r="I28" s="888"/>
      <c r="J28" s="888"/>
      <c r="K28" s="888"/>
      <c r="L28" s="888"/>
      <c r="M28" s="888"/>
      <c r="N28" s="888"/>
      <c r="O28" s="888"/>
      <c r="P28" s="888"/>
      <c r="Q28" s="888"/>
      <c r="R28" s="888"/>
      <c r="S28" s="888"/>
      <c r="T28" s="888"/>
      <c r="U28" s="889"/>
    </row>
    <row r="29" spans="1:21" ht="24.75" customHeight="1" x14ac:dyDescent="0.4">
      <c r="A29" s="884"/>
      <c r="B29" s="890" t="s">
        <v>2</v>
      </c>
      <c r="C29" s="891"/>
      <c r="D29" s="892"/>
      <c r="E29" s="893"/>
      <c r="F29" s="893"/>
      <c r="G29" s="893"/>
      <c r="H29" s="893"/>
      <c r="I29" s="893"/>
      <c r="J29" s="893"/>
      <c r="K29" s="893"/>
      <c r="L29" s="893"/>
      <c r="M29" s="893"/>
      <c r="N29" s="893"/>
      <c r="O29" s="893"/>
      <c r="P29" s="893"/>
      <c r="Q29" s="893"/>
      <c r="R29" s="893"/>
      <c r="S29" s="893"/>
      <c r="T29" s="893"/>
      <c r="U29" s="894"/>
    </row>
    <row r="30" spans="1:21" ht="15" customHeight="1" x14ac:dyDescent="0.4">
      <c r="A30" s="884"/>
      <c r="B30" s="915" t="s">
        <v>135</v>
      </c>
      <c r="C30" s="916"/>
      <c r="D30" s="68" t="s">
        <v>1</v>
      </c>
      <c r="E30" s="204"/>
      <c r="F30" s="201" t="s">
        <v>145</v>
      </c>
      <c r="G30" s="919"/>
      <c r="H30" s="919"/>
      <c r="I30" s="201" t="s">
        <v>132</v>
      </c>
      <c r="J30" s="201"/>
      <c r="K30" s="201"/>
      <c r="L30" s="201"/>
      <c r="M30" s="201"/>
      <c r="N30" s="201"/>
      <c r="O30" s="201"/>
      <c r="P30" s="201"/>
      <c r="Q30" s="201"/>
      <c r="R30" s="201"/>
      <c r="S30" s="201"/>
      <c r="T30" s="201"/>
      <c r="U30" s="69"/>
    </row>
    <row r="31" spans="1:21" ht="23.25" customHeight="1" x14ac:dyDescent="0.4">
      <c r="A31" s="884"/>
      <c r="B31" s="917"/>
      <c r="C31" s="918"/>
      <c r="D31" s="920" t="s">
        <v>212</v>
      </c>
      <c r="E31" s="921"/>
      <c r="F31" s="921"/>
      <c r="G31" s="921"/>
      <c r="H31" s="921"/>
      <c r="I31" s="921"/>
      <c r="J31" s="921"/>
      <c r="K31" s="921"/>
      <c r="L31" s="921"/>
      <c r="M31" s="921"/>
      <c r="N31" s="921"/>
      <c r="O31" s="921"/>
      <c r="P31" s="921"/>
      <c r="Q31" s="921"/>
      <c r="R31" s="921"/>
      <c r="S31" s="921"/>
      <c r="T31" s="921"/>
      <c r="U31" s="922"/>
    </row>
    <row r="32" spans="1:21" ht="24" customHeight="1" x14ac:dyDescent="0.4">
      <c r="A32" s="884"/>
      <c r="B32" s="923" t="s">
        <v>204</v>
      </c>
      <c r="C32" s="924"/>
      <c r="D32" s="924"/>
      <c r="E32" s="925"/>
      <c r="F32" s="877"/>
      <c r="G32" s="878"/>
      <c r="H32" s="878"/>
      <c r="I32" s="878"/>
      <c r="J32" s="878"/>
      <c r="K32" s="878"/>
      <c r="L32" s="878"/>
      <c r="M32" s="878"/>
      <c r="N32" s="878"/>
      <c r="O32" s="878"/>
      <c r="P32" s="878"/>
      <c r="Q32" s="878"/>
      <c r="R32" s="878"/>
      <c r="S32" s="878"/>
      <c r="T32" s="878"/>
      <c r="U32" s="879"/>
    </row>
    <row r="33" spans="1:21" ht="15" customHeight="1" x14ac:dyDescent="0.4">
      <c r="A33" s="884"/>
      <c r="B33" s="905" t="s">
        <v>0</v>
      </c>
      <c r="C33" s="905"/>
      <c r="D33" s="905"/>
      <c r="E33" s="74"/>
      <c r="F33" s="907" t="s">
        <v>188</v>
      </c>
      <c r="G33" s="907"/>
      <c r="H33" s="907" t="s">
        <v>130</v>
      </c>
      <c r="I33" s="907"/>
      <c r="J33" s="907"/>
      <c r="K33" s="907"/>
      <c r="L33" s="908" t="s">
        <v>215</v>
      </c>
      <c r="M33" s="908"/>
      <c r="N33" s="908"/>
      <c r="O33" s="908"/>
      <c r="P33" s="908"/>
      <c r="Q33" s="908"/>
      <c r="R33" s="909" t="s">
        <v>189</v>
      </c>
      <c r="S33" s="910"/>
      <c r="T33" s="910"/>
      <c r="U33" s="911"/>
    </row>
    <row r="34" spans="1:21" ht="39.950000000000003" customHeight="1" x14ac:dyDescent="0.4">
      <c r="A34" s="884"/>
      <c r="B34" s="906"/>
      <c r="C34" s="906"/>
      <c r="D34" s="906"/>
      <c r="E34" s="75" t="s">
        <v>129</v>
      </c>
      <c r="F34" s="907"/>
      <c r="G34" s="907"/>
      <c r="H34" s="907"/>
      <c r="I34" s="907"/>
      <c r="J34" s="907"/>
      <c r="K34" s="907"/>
      <c r="L34" s="908"/>
      <c r="M34" s="908"/>
      <c r="N34" s="908"/>
      <c r="O34" s="908"/>
      <c r="P34" s="908"/>
      <c r="Q34" s="908"/>
      <c r="R34" s="912"/>
      <c r="S34" s="913"/>
      <c r="T34" s="913"/>
      <c r="U34" s="914"/>
    </row>
    <row r="35" spans="1:21" ht="17.100000000000001" customHeight="1" x14ac:dyDescent="0.4">
      <c r="A35" s="884"/>
      <c r="B35" s="902" t="s">
        <v>127</v>
      </c>
      <c r="C35" s="900" t="s">
        <v>138</v>
      </c>
      <c r="D35" s="901"/>
      <c r="E35" s="207"/>
      <c r="F35" s="874"/>
      <c r="G35" s="875"/>
      <c r="H35" s="874"/>
      <c r="I35" s="876"/>
      <c r="J35" s="876"/>
      <c r="K35" s="875"/>
      <c r="L35" s="874"/>
      <c r="M35" s="876"/>
      <c r="N35" s="876"/>
      <c r="O35" s="876"/>
      <c r="P35" s="876"/>
      <c r="Q35" s="875"/>
      <c r="R35" s="897" t="s">
        <v>171</v>
      </c>
      <c r="S35" s="898"/>
      <c r="T35" s="898"/>
      <c r="U35" s="899"/>
    </row>
    <row r="36" spans="1:21" ht="17.100000000000001" customHeight="1" x14ac:dyDescent="0.4">
      <c r="A36" s="884"/>
      <c r="B36" s="903"/>
      <c r="C36" s="900" t="s">
        <v>139</v>
      </c>
      <c r="D36" s="901"/>
      <c r="E36" s="207"/>
      <c r="F36" s="874"/>
      <c r="G36" s="875"/>
      <c r="H36" s="874"/>
      <c r="I36" s="876"/>
      <c r="J36" s="876"/>
      <c r="K36" s="875"/>
      <c r="L36" s="874"/>
      <c r="M36" s="876"/>
      <c r="N36" s="876"/>
      <c r="O36" s="876"/>
      <c r="P36" s="876"/>
      <c r="Q36" s="875"/>
      <c r="R36" s="897" t="s">
        <v>171</v>
      </c>
      <c r="S36" s="898"/>
      <c r="T36" s="898"/>
      <c r="U36" s="899"/>
    </row>
    <row r="37" spans="1:21" ht="17.100000000000001" customHeight="1" x14ac:dyDescent="0.4">
      <c r="A37" s="884"/>
      <c r="B37" s="903"/>
      <c r="C37" s="900" t="s">
        <v>140</v>
      </c>
      <c r="D37" s="901"/>
      <c r="E37" s="76"/>
      <c r="F37" s="874"/>
      <c r="G37" s="875"/>
      <c r="H37" s="874"/>
      <c r="I37" s="876"/>
      <c r="J37" s="876"/>
      <c r="K37" s="875"/>
      <c r="L37" s="874"/>
      <c r="M37" s="876"/>
      <c r="N37" s="876"/>
      <c r="O37" s="876"/>
      <c r="P37" s="876"/>
      <c r="Q37" s="875"/>
      <c r="R37" s="897" t="s">
        <v>172</v>
      </c>
      <c r="S37" s="898"/>
      <c r="T37" s="898"/>
      <c r="U37" s="899"/>
    </row>
    <row r="38" spans="1:21" ht="17.100000000000001" customHeight="1" x14ac:dyDescent="0.4">
      <c r="A38" s="884"/>
      <c r="B38" s="904"/>
      <c r="C38" s="900" t="s">
        <v>141</v>
      </c>
      <c r="D38" s="901"/>
      <c r="E38" s="76"/>
      <c r="F38" s="874"/>
      <c r="G38" s="875"/>
      <c r="H38" s="874"/>
      <c r="I38" s="876"/>
      <c r="J38" s="876"/>
      <c r="K38" s="875"/>
      <c r="L38" s="874"/>
      <c r="M38" s="876"/>
      <c r="N38" s="876"/>
      <c r="O38" s="876"/>
      <c r="P38" s="876"/>
      <c r="Q38" s="875"/>
      <c r="R38" s="897" t="s">
        <v>173</v>
      </c>
      <c r="S38" s="898"/>
      <c r="T38" s="898"/>
      <c r="U38" s="899"/>
    </row>
    <row r="39" spans="1:21" ht="17.100000000000001" customHeight="1" x14ac:dyDescent="0.4">
      <c r="A39" s="884"/>
      <c r="B39" s="871" t="s">
        <v>136</v>
      </c>
      <c r="C39" s="872"/>
      <c r="D39" s="873"/>
      <c r="E39" s="76"/>
      <c r="F39" s="874"/>
      <c r="G39" s="875"/>
      <c r="H39" s="874"/>
      <c r="I39" s="876"/>
      <c r="J39" s="876"/>
      <c r="K39" s="875"/>
      <c r="L39" s="874"/>
      <c r="M39" s="876"/>
      <c r="N39" s="876"/>
      <c r="O39" s="876"/>
      <c r="P39" s="876"/>
      <c r="Q39" s="875"/>
      <c r="R39" s="877" t="s">
        <v>213</v>
      </c>
      <c r="S39" s="878"/>
      <c r="T39" s="878"/>
      <c r="U39" s="879"/>
    </row>
    <row r="40" spans="1:21" ht="20.25" customHeight="1" x14ac:dyDescent="0.4">
      <c r="A40" s="880" t="s">
        <v>180</v>
      </c>
      <c r="B40" s="881"/>
      <c r="C40" s="881"/>
      <c r="D40" s="881"/>
      <c r="E40" s="881"/>
      <c r="F40" s="881"/>
      <c r="G40" s="882"/>
      <c r="H40" s="77"/>
      <c r="I40" s="65"/>
      <c r="J40" s="65"/>
      <c r="K40" s="65"/>
      <c r="L40" s="65"/>
      <c r="M40" s="65"/>
      <c r="N40" s="66"/>
      <c r="O40" s="66"/>
      <c r="P40" s="81"/>
      <c r="Q40" s="66"/>
      <c r="R40" s="82"/>
      <c r="S40" s="82"/>
      <c r="T40" s="83"/>
      <c r="U40" s="84"/>
    </row>
    <row r="41" spans="1:21" ht="15" customHeight="1" x14ac:dyDescent="0.4">
      <c r="A41" s="895" t="s">
        <v>214</v>
      </c>
      <c r="B41" s="895"/>
      <c r="C41" s="895"/>
      <c r="D41" s="895"/>
      <c r="E41" s="895"/>
      <c r="F41" s="895"/>
      <c r="G41" s="895"/>
      <c r="H41" s="895"/>
      <c r="I41" s="895"/>
      <c r="J41" s="895"/>
      <c r="K41" s="895"/>
      <c r="L41" s="895"/>
      <c r="M41" s="895"/>
      <c r="N41" s="895"/>
      <c r="O41" s="895"/>
      <c r="P41" s="895"/>
      <c r="Q41" s="895"/>
      <c r="R41" s="895"/>
      <c r="S41" s="895"/>
      <c r="T41" s="895"/>
      <c r="U41" s="895"/>
    </row>
    <row r="42" spans="1:21" ht="7.5" customHeight="1" x14ac:dyDescent="0.4">
      <c r="A42" s="78"/>
      <c r="B42" s="896"/>
      <c r="C42" s="896"/>
      <c r="D42" s="896"/>
      <c r="E42" s="896"/>
      <c r="F42" s="896"/>
      <c r="G42" s="896"/>
      <c r="H42" s="896"/>
      <c r="I42" s="896"/>
      <c r="J42" s="896"/>
      <c r="K42" s="896"/>
      <c r="L42" s="896"/>
      <c r="M42" s="896"/>
      <c r="N42" s="896"/>
      <c r="O42" s="896"/>
      <c r="P42" s="896"/>
      <c r="Q42" s="896"/>
      <c r="R42" s="896"/>
      <c r="S42" s="896"/>
      <c r="T42" s="896"/>
      <c r="U42" s="896"/>
    </row>
    <row r="43" spans="1:21" ht="55.5" customHeight="1" x14ac:dyDescent="0.4">
      <c r="A43" s="79" t="s">
        <v>216</v>
      </c>
      <c r="B43" s="870" t="s">
        <v>190</v>
      </c>
      <c r="C43" s="870"/>
      <c r="D43" s="870"/>
      <c r="E43" s="870"/>
      <c r="F43" s="870"/>
      <c r="G43" s="870"/>
      <c r="H43" s="870"/>
      <c r="I43" s="870"/>
      <c r="J43" s="870"/>
      <c r="K43" s="870"/>
      <c r="L43" s="870"/>
      <c r="M43" s="870"/>
      <c r="N43" s="870"/>
      <c r="O43" s="870"/>
      <c r="P43" s="870"/>
      <c r="Q43" s="870"/>
      <c r="R43" s="870"/>
      <c r="S43" s="870"/>
      <c r="T43" s="870"/>
      <c r="U43" s="870"/>
    </row>
    <row r="44" spans="1:21" ht="26.25" customHeight="1" x14ac:dyDescent="0.4">
      <c r="A44" s="78">
        <v>2</v>
      </c>
      <c r="B44" s="868" t="s">
        <v>174</v>
      </c>
      <c r="C44" s="869"/>
      <c r="D44" s="869"/>
      <c r="E44" s="869"/>
      <c r="F44" s="869"/>
      <c r="G44" s="869"/>
      <c r="H44" s="869"/>
      <c r="I44" s="869"/>
      <c r="J44" s="869"/>
      <c r="K44" s="869"/>
      <c r="L44" s="869"/>
      <c r="M44" s="869"/>
      <c r="N44" s="869"/>
      <c r="O44" s="869"/>
      <c r="P44" s="869"/>
      <c r="Q44" s="869"/>
      <c r="R44" s="869"/>
      <c r="S44" s="869"/>
      <c r="T44" s="869"/>
      <c r="U44" s="869"/>
    </row>
    <row r="45" spans="1:21" ht="29.25" customHeight="1" x14ac:dyDescent="0.4">
      <c r="A45" s="78">
        <v>3</v>
      </c>
      <c r="B45" s="868" t="s">
        <v>181</v>
      </c>
      <c r="C45" s="869"/>
      <c r="D45" s="869"/>
      <c r="E45" s="869"/>
      <c r="F45" s="869"/>
      <c r="G45" s="869"/>
      <c r="H45" s="869"/>
      <c r="I45" s="869"/>
      <c r="J45" s="869"/>
      <c r="K45" s="869"/>
      <c r="L45" s="869"/>
      <c r="M45" s="869"/>
      <c r="N45" s="869"/>
      <c r="O45" s="869"/>
      <c r="P45" s="869"/>
      <c r="Q45" s="869"/>
      <c r="R45" s="869"/>
      <c r="S45" s="869"/>
      <c r="T45" s="869"/>
      <c r="U45" s="869"/>
    </row>
    <row r="46" spans="1:21" ht="26.25" customHeight="1" x14ac:dyDescent="0.4">
      <c r="A46" s="79" t="s">
        <v>217</v>
      </c>
      <c r="B46" s="870" t="s">
        <v>182</v>
      </c>
      <c r="C46" s="870"/>
      <c r="D46" s="870"/>
      <c r="E46" s="870"/>
      <c r="F46" s="870"/>
      <c r="G46" s="870"/>
      <c r="H46" s="870"/>
      <c r="I46" s="870"/>
      <c r="J46" s="870"/>
      <c r="K46" s="870"/>
      <c r="L46" s="870"/>
      <c r="M46" s="870"/>
      <c r="N46" s="870"/>
      <c r="O46" s="870"/>
      <c r="P46" s="870"/>
      <c r="Q46" s="870"/>
      <c r="R46" s="870"/>
      <c r="S46" s="870"/>
      <c r="T46" s="870"/>
      <c r="U46" s="870"/>
    </row>
  </sheetData>
  <mergeCells count="89">
    <mergeCell ref="A1:U1"/>
    <mergeCell ref="A2:U2"/>
    <mergeCell ref="A4:U4"/>
    <mergeCell ref="E5:F5"/>
    <mergeCell ref="K6:N6"/>
    <mergeCell ref="P6:Q6"/>
    <mergeCell ref="S6:T6"/>
    <mergeCell ref="K8:U8"/>
    <mergeCell ref="K9:U9"/>
    <mergeCell ref="K10:U10"/>
    <mergeCell ref="F14:H14"/>
    <mergeCell ref="A15:A27"/>
    <mergeCell ref="B15:C15"/>
    <mergeCell ref="D15:U15"/>
    <mergeCell ref="B16:C16"/>
    <mergeCell ref="D16:U16"/>
    <mergeCell ref="B17:C19"/>
    <mergeCell ref="G17:H17"/>
    <mergeCell ref="F18:G18"/>
    <mergeCell ref="I18:U18"/>
    <mergeCell ref="D19:U19"/>
    <mergeCell ref="B20:C21"/>
    <mergeCell ref="E20:K20"/>
    <mergeCell ref="L20:O20"/>
    <mergeCell ref="P20:U20"/>
    <mergeCell ref="D21:E21"/>
    <mergeCell ref="F21:U21"/>
    <mergeCell ref="D22:U22"/>
    <mergeCell ref="Q23:U24"/>
    <mergeCell ref="H24:N24"/>
    <mergeCell ref="B25:C27"/>
    <mergeCell ref="G25:H25"/>
    <mergeCell ref="F26:G26"/>
    <mergeCell ref="I26:U26"/>
    <mergeCell ref="D27:U27"/>
    <mergeCell ref="B23:C24"/>
    <mergeCell ref="D23:D24"/>
    <mergeCell ref="E23:F24"/>
    <mergeCell ref="H23:N23"/>
    <mergeCell ref="O23:P24"/>
    <mergeCell ref="B30:C31"/>
    <mergeCell ref="G30:H30"/>
    <mergeCell ref="D31:E31"/>
    <mergeCell ref="F31:U31"/>
    <mergeCell ref="B32:E32"/>
    <mergeCell ref="F32:U32"/>
    <mergeCell ref="B33:D34"/>
    <mergeCell ref="F33:G34"/>
    <mergeCell ref="H33:K34"/>
    <mergeCell ref="L33:Q34"/>
    <mergeCell ref="R33:U34"/>
    <mergeCell ref="L36:Q36"/>
    <mergeCell ref="R36:U36"/>
    <mergeCell ref="C35:D35"/>
    <mergeCell ref="F35:G35"/>
    <mergeCell ref="H35:K35"/>
    <mergeCell ref="L35:Q35"/>
    <mergeCell ref="B44:U44"/>
    <mergeCell ref="R38:U38"/>
    <mergeCell ref="C37:D37"/>
    <mergeCell ref="F37:G37"/>
    <mergeCell ref="H37:K37"/>
    <mergeCell ref="L37:Q37"/>
    <mergeCell ref="R37:U37"/>
    <mergeCell ref="B35:B38"/>
    <mergeCell ref="C38:D38"/>
    <mergeCell ref="F38:G38"/>
    <mergeCell ref="H38:K38"/>
    <mergeCell ref="L38:Q38"/>
    <mergeCell ref="R35:U35"/>
    <mergeCell ref="C36:D36"/>
    <mergeCell ref="F36:G36"/>
    <mergeCell ref="H36:K36"/>
    <mergeCell ref="B45:U45"/>
    <mergeCell ref="B46:U46"/>
    <mergeCell ref="B39:D39"/>
    <mergeCell ref="F39:G39"/>
    <mergeCell ref="H39:K39"/>
    <mergeCell ref="L39:Q39"/>
    <mergeCell ref="R39:U39"/>
    <mergeCell ref="A40:G40"/>
    <mergeCell ref="A28:A39"/>
    <mergeCell ref="B28:C28"/>
    <mergeCell ref="D28:U28"/>
    <mergeCell ref="B29:C29"/>
    <mergeCell ref="D29:U29"/>
    <mergeCell ref="A41:U41"/>
    <mergeCell ref="B42:U42"/>
    <mergeCell ref="B43:U43"/>
  </mergeCells>
  <phoneticPr fontId="3"/>
  <dataValidations count="4">
    <dataValidation type="list" allowBlank="1" showInputMessage="1" showErrorMessage="1" sqref="E35:E36 F32 F35:K39">
      <formula1>"○"</formula1>
    </dataValidation>
    <dataValidation type="list" allowBlank="1" showInputMessage="1" showErrorMessage="1" sqref="E5:F5">
      <formula1>"指定,更新"</formula1>
    </dataValidation>
    <dataValidation type="list" allowBlank="1" showInputMessage="1" showErrorMessage="1" sqref="H18 H26">
      <formula1>"市,郡,区"</formula1>
    </dataValidation>
    <dataValidation type="list" allowBlank="1" showInputMessage="1" showErrorMessage="1" sqref="E18 E26">
      <formula1>"都,道,府,県"</formula1>
    </dataValidation>
  </dataValidations>
  <printOptions horizontalCentered="1"/>
  <pageMargins left="0.19685039370078741" right="0.19685039370078741" top="0.39370078740157483" bottom="0.19685039370078741" header="0.31496062992125984" footer="0.19685039370078741"/>
  <pageSetup paperSize="9" fitToWidth="0" fitToHeight="2" orientation="portrait" r:id="rId1"/>
  <rowBreaks count="1" manualBreakCount="1">
    <brk id="40" max="20"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dimension ref="A1:O124"/>
  <sheetViews>
    <sheetView showGridLines="0" view="pageBreakPreview" topLeftCell="A10" zoomScaleNormal="100" zoomScaleSheetLayoutView="100" workbookViewId="0">
      <selection sqref="A1:M1"/>
    </sheetView>
  </sheetViews>
  <sheetFormatPr defaultColWidth="3.875" defaultRowHeight="13.5" x14ac:dyDescent="0.4"/>
  <cols>
    <col min="1" max="1" width="5.625" style="88" customWidth="1"/>
    <col min="2" max="7" width="8.625" style="88" customWidth="1"/>
    <col min="8" max="13" width="4.625" style="88" customWidth="1"/>
    <col min="14" max="16384" width="3.875" style="88"/>
  </cols>
  <sheetData>
    <row r="1" spans="1:15" ht="18" customHeight="1" x14ac:dyDescent="0.4">
      <c r="A1" s="1095" t="s">
        <v>219</v>
      </c>
      <c r="B1" s="1095"/>
      <c r="C1" s="1095"/>
      <c r="D1" s="1095"/>
      <c r="E1" s="1095"/>
      <c r="F1" s="1095"/>
      <c r="G1" s="1095"/>
      <c r="H1" s="1095"/>
      <c r="I1" s="1095"/>
      <c r="J1" s="1095"/>
      <c r="K1" s="1095"/>
      <c r="L1" s="1095"/>
      <c r="M1" s="1095"/>
    </row>
    <row r="2" spans="1:15" ht="18.75" customHeight="1" x14ac:dyDescent="0.4">
      <c r="A2" s="85" t="s">
        <v>206</v>
      </c>
      <c r="B2" s="86"/>
      <c r="C2" s="86"/>
      <c r="D2" s="86"/>
      <c r="E2" s="86"/>
      <c r="F2" s="86"/>
      <c r="G2" s="86"/>
      <c r="H2" s="86"/>
      <c r="I2" s="86"/>
      <c r="J2" s="86"/>
      <c r="K2" s="86"/>
      <c r="L2" s="86"/>
      <c r="M2" s="86"/>
      <c r="N2" s="87"/>
      <c r="O2" s="87"/>
    </row>
    <row r="3" spans="1:15" ht="15" customHeight="1" x14ac:dyDescent="0.4">
      <c r="A3" s="1101" t="s">
        <v>201</v>
      </c>
      <c r="B3" s="1102"/>
      <c r="C3" s="1102"/>
      <c r="D3" s="1102"/>
      <c r="E3" s="1037" t="s">
        <v>164</v>
      </c>
      <c r="F3" s="1038"/>
      <c r="G3" s="89"/>
      <c r="H3" s="1039" t="s">
        <v>139</v>
      </c>
      <c r="I3" s="1039"/>
      <c r="J3" s="1039"/>
      <c r="K3" s="1039"/>
      <c r="L3" s="1040"/>
      <c r="M3" s="1041"/>
      <c r="N3" s="90"/>
      <c r="O3" s="87"/>
    </row>
    <row r="4" spans="1:15" ht="15" customHeight="1" x14ac:dyDescent="0.4">
      <c r="A4" s="1058" t="s">
        <v>81</v>
      </c>
      <c r="B4" s="91" t="s">
        <v>44</v>
      </c>
      <c r="C4" s="1062"/>
      <c r="D4" s="1063"/>
      <c r="E4" s="1063"/>
      <c r="F4" s="1063"/>
      <c r="G4" s="1063"/>
      <c r="H4" s="1063"/>
      <c r="I4" s="1063"/>
      <c r="J4" s="1063"/>
      <c r="K4" s="1063"/>
      <c r="L4" s="1063"/>
      <c r="M4" s="1064"/>
      <c r="N4" s="87"/>
      <c r="O4" s="87"/>
    </row>
    <row r="5" spans="1:15" ht="15" customHeight="1" x14ac:dyDescent="0.4">
      <c r="A5" s="1059"/>
      <c r="B5" s="92" t="s">
        <v>59</v>
      </c>
      <c r="C5" s="1065"/>
      <c r="D5" s="1066"/>
      <c r="E5" s="1066"/>
      <c r="F5" s="1066"/>
      <c r="G5" s="1066"/>
      <c r="H5" s="1066"/>
      <c r="I5" s="1066"/>
      <c r="J5" s="1066"/>
      <c r="K5" s="1066"/>
      <c r="L5" s="1066"/>
      <c r="M5" s="1067"/>
      <c r="N5" s="87"/>
      <c r="O5" s="87"/>
    </row>
    <row r="6" spans="1:15" ht="15" customHeight="1" x14ac:dyDescent="0.4">
      <c r="A6" s="1059"/>
      <c r="B6" s="1068" t="s">
        <v>58</v>
      </c>
      <c r="C6" s="93" t="s">
        <v>202</v>
      </c>
      <c r="D6" s="94"/>
      <c r="E6" s="95" t="s">
        <v>144</v>
      </c>
      <c r="F6" s="94"/>
      <c r="G6" s="96" t="s">
        <v>203</v>
      </c>
      <c r="H6" s="96"/>
      <c r="I6" s="96"/>
      <c r="J6" s="96"/>
      <c r="K6" s="96"/>
      <c r="L6" s="96"/>
      <c r="M6" s="97"/>
      <c r="N6" s="87"/>
      <c r="O6" s="87"/>
    </row>
    <row r="7" spans="1:15" ht="15" customHeight="1" x14ac:dyDescent="0.4">
      <c r="A7" s="1059"/>
      <c r="B7" s="1069"/>
      <c r="C7" s="1089" t="s">
        <v>218</v>
      </c>
      <c r="D7" s="1090"/>
      <c r="E7" s="1090"/>
      <c r="F7" s="1090"/>
      <c r="G7" s="1090"/>
      <c r="H7" s="1090"/>
      <c r="I7" s="1090"/>
      <c r="J7" s="1090"/>
      <c r="K7" s="1090"/>
      <c r="L7" s="1090"/>
      <c r="M7" s="1093"/>
      <c r="N7" s="87"/>
      <c r="O7" s="87"/>
    </row>
    <row r="8" spans="1:15" ht="15" customHeight="1" x14ac:dyDescent="0.4">
      <c r="A8" s="1059"/>
      <c r="B8" s="1070"/>
      <c r="C8" s="1091"/>
      <c r="D8" s="1092"/>
      <c r="E8" s="1092"/>
      <c r="F8" s="1092"/>
      <c r="G8" s="1092"/>
      <c r="H8" s="1092"/>
      <c r="I8" s="1092"/>
      <c r="J8" s="1092"/>
      <c r="K8" s="1092"/>
      <c r="L8" s="1092"/>
      <c r="M8" s="1094"/>
      <c r="N8" s="87"/>
      <c r="O8" s="87"/>
    </row>
    <row r="9" spans="1:15" ht="15" customHeight="1" x14ac:dyDescent="0.4">
      <c r="A9" s="1059"/>
      <c r="B9" s="102" t="s">
        <v>56</v>
      </c>
      <c r="C9" s="103" t="s">
        <v>55</v>
      </c>
      <c r="D9" s="1071"/>
      <c r="E9" s="1071"/>
      <c r="F9" s="1072"/>
      <c r="G9" s="91" t="s">
        <v>157</v>
      </c>
      <c r="H9" s="1072"/>
      <c r="I9" s="1072"/>
      <c r="J9" s="1072"/>
      <c r="K9" s="1072"/>
      <c r="L9" s="1072"/>
      <c r="M9" s="1072"/>
      <c r="N9" s="87"/>
      <c r="O9" s="87"/>
    </row>
    <row r="10" spans="1:15" ht="15" customHeight="1" x14ac:dyDescent="0.4">
      <c r="A10" s="1060"/>
      <c r="B10" s="104" t="s">
        <v>119</v>
      </c>
      <c r="C10" s="1020"/>
      <c r="D10" s="1021"/>
      <c r="E10" s="1021"/>
      <c r="F10" s="1021"/>
      <c r="G10" s="1021"/>
      <c r="H10" s="1021"/>
      <c r="I10" s="1021"/>
      <c r="J10" s="1021"/>
      <c r="K10" s="1021"/>
      <c r="L10" s="1021"/>
      <c r="M10" s="1022"/>
      <c r="N10" s="87"/>
      <c r="O10" s="87"/>
    </row>
    <row r="11" spans="1:15" ht="15" customHeight="1" x14ac:dyDescent="0.15">
      <c r="A11" s="1058" t="s">
        <v>53</v>
      </c>
      <c r="B11" s="105" t="s">
        <v>44</v>
      </c>
      <c r="C11" s="1055"/>
      <c r="D11" s="1056"/>
      <c r="E11" s="1057"/>
      <c r="F11" s="1042" t="s">
        <v>120</v>
      </c>
      <c r="G11" s="1043"/>
      <c r="H11" s="106"/>
      <c r="I11" s="1043"/>
      <c r="J11" s="106"/>
      <c r="K11" s="1043"/>
      <c r="L11" s="106"/>
      <c r="M11" s="107"/>
      <c r="N11" s="87"/>
      <c r="O11" s="87"/>
    </row>
    <row r="12" spans="1:15" ht="15" customHeight="1" x14ac:dyDescent="0.15">
      <c r="A12" s="1059"/>
      <c r="B12" s="108" t="s">
        <v>41</v>
      </c>
      <c r="C12" s="1028"/>
      <c r="D12" s="1029"/>
      <c r="E12" s="1030"/>
      <c r="F12" s="1042"/>
      <c r="G12" s="1044"/>
      <c r="H12" s="109" t="s">
        <v>121</v>
      </c>
      <c r="I12" s="1044"/>
      <c r="J12" s="109" t="s">
        <v>122</v>
      </c>
      <c r="K12" s="1044"/>
      <c r="L12" s="110" t="s">
        <v>123</v>
      </c>
      <c r="M12" s="111"/>
      <c r="N12" s="87"/>
      <c r="O12" s="87"/>
    </row>
    <row r="13" spans="1:15" ht="15" customHeight="1" x14ac:dyDescent="0.4">
      <c r="A13" s="1059"/>
      <c r="B13" s="1023" t="s">
        <v>52</v>
      </c>
      <c r="C13" s="93" t="s">
        <v>202</v>
      </c>
      <c r="D13" s="94"/>
      <c r="E13" s="95" t="s">
        <v>144</v>
      </c>
      <c r="F13" s="94"/>
      <c r="G13" s="96" t="s">
        <v>203</v>
      </c>
      <c r="H13" s="96"/>
      <c r="I13" s="96"/>
      <c r="J13" s="96"/>
      <c r="K13" s="96"/>
      <c r="L13" s="96"/>
      <c r="M13" s="97"/>
      <c r="N13" s="87"/>
      <c r="O13" s="87"/>
    </row>
    <row r="14" spans="1:15" ht="15" customHeight="1" x14ac:dyDescent="0.15">
      <c r="A14" s="1059"/>
      <c r="B14" s="1024"/>
      <c r="C14" s="98"/>
      <c r="D14" s="99" t="s">
        <v>4</v>
      </c>
      <c r="E14" s="100"/>
      <c r="F14" s="101" t="s">
        <v>128</v>
      </c>
      <c r="G14" s="1026"/>
      <c r="H14" s="1026"/>
      <c r="I14" s="1026"/>
      <c r="J14" s="1026"/>
      <c r="K14" s="1026"/>
      <c r="L14" s="1026"/>
      <c r="M14" s="1027"/>
      <c r="N14" s="87"/>
      <c r="O14" s="87"/>
    </row>
    <row r="15" spans="1:15" ht="15" customHeight="1" x14ac:dyDescent="0.4">
      <c r="A15" s="1059"/>
      <c r="B15" s="1025"/>
      <c r="C15" s="1028"/>
      <c r="D15" s="1029"/>
      <c r="E15" s="1029"/>
      <c r="F15" s="1029"/>
      <c r="G15" s="1029"/>
      <c r="H15" s="1029"/>
      <c r="I15" s="1029"/>
      <c r="J15" s="1029"/>
      <c r="K15" s="1029"/>
      <c r="L15" s="1029"/>
      <c r="M15" s="1030"/>
      <c r="N15" s="87"/>
      <c r="O15" s="87"/>
    </row>
    <row r="16" spans="1:15" ht="15" customHeight="1" x14ac:dyDescent="0.4">
      <c r="A16" s="1080"/>
      <c r="B16" s="1045" t="s">
        <v>193</v>
      </c>
      <c r="C16" s="1046"/>
      <c r="D16" s="980" t="s">
        <v>48</v>
      </c>
      <c r="E16" s="981"/>
      <c r="F16" s="1021"/>
      <c r="G16" s="1021"/>
      <c r="H16" s="1051"/>
      <c r="I16" s="1051"/>
      <c r="J16" s="1051"/>
      <c r="K16" s="1021"/>
      <c r="L16" s="1021"/>
      <c r="M16" s="1022"/>
      <c r="N16" s="87"/>
      <c r="O16" s="87"/>
    </row>
    <row r="17" spans="1:15" ht="15" customHeight="1" x14ac:dyDescent="0.4">
      <c r="A17" s="1080"/>
      <c r="B17" s="1047"/>
      <c r="C17" s="1048"/>
      <c r="D17" s="1012" t="s">
        <v>47</v>
      </c>
      <c r="E17" s="1052"/>
      <c r="F17" s="1062"/>
      <c r="G17" s="1063"/>
      <c r="H17" s="1063"/>
      <c r="I17" s="1063"/>
      <c r="J17" s="1063"/>
      <c r="K17" s="1063"/>
      <c r="L17" s="1063"/>
      <c r="M17" s="1064"/>
      <c r="N17" s="87"/>
      <c r="O17" s="87"/>
    </row>
    <row r="18" spans="1:15" ht="15" customHeight="1" x14ac:dyDescent="0.4">
      <c r="A18" s="1081"/>
      <c r="B18" s="1049"/>
      <c r="C18" s="1050"/>
      <c r="D18" s="1053"/>
      <c r="E18" s="1054"/>
      <c r="F18" s="1065"/>
      <c r="G18" s="1066"/>
      <c r="H18" s="1066"/>
      <c r="I18" s="1066"/>
      <c r="J18" s="1066"/>
      <c r="K18" s="1066"/>
      <c r="L18" s="1066"/>
      <c r="M18" s="1067"/>
      <c r="N18" s="87"/>
      <c r="O18" s="87"/>
    </row>
    <row r="19" spans="1:15" ht="15" customHeight="1" x14ac:dyDescent="0.15">
      <c r="A19" s="1058" t="s">
        <v>118</v>
      </c>
      <c r="B19" s="105" t="s">
        <v>44</v>
      </c>
      <c r="C19" s="1055"/>
      <c r="D19" s="1056"/>
      <c r="E19" s="1057"/>
      <c r="F19" s="1042" t="s">
        <v>120</v>
      </c>
      <c r="G19" s="1043"/>
      <c r="H19" s="106"/>
      <c r="I19" s="1043"/>
      <c r="J19" s="106"/>
      <c r="K19" s="1043"/>
      <c r="L19" s="106"/>
      <c r="M19" s="107"/>
      <c r="N19" s="87"/>
      <c r="O19" s="87"/>
    </row>
    <row r="20" spans="1:15" ht="15" customHeight="1" x14ac:dyDescent="0.15">
      <c r="A20" s="1059"/>
      <c r="B20" s="108" t="s">
        <v>41</v>
      </c>
      <c r="C20" s="1028"/>
      <c r="D20" s="1029"/>
      <c r="E20" s="1030"/>
      <c r="F20" s="1042"/>
      <c r="G20" s="1044"/>
      <c r="H20" s="109" t="s">
        <v>121</v>
      </c>
      <c r="I20" s="1044"/>
      <c r="J20" s="109" t="s">
        <v>122</v>
      </c>
      <c r="K20" s="1044"/>
      <c r="L20" s="110" t="s">
        <v>123</v>
      </c>
      <c r="M20" s="111"/>
      <c r="N20" s="87"/>
      <c r="O20" s="87"/>
    </row>
    <row r="21" spans="1:15" ht="15" customHeight="1" x14ac:dyDescent="0.4">
      <c r="A21" s="1059"/>
      <c r="B21" s="1023" t="s">
        <v>52</v>
      </c>
      <c r="C21" s="93" t="s">
        <v>202</v>
      </c>
      <c r="D21" s="116"/>
      <c r="E21" s="95" t="s">
        <v>144</v>
      </c>
      <c r="F21" s="116"/>
      <c r="G21" s="96" t="s">
        <v>203</v>
      </c>
      <c r="H21" s="96"/>
      <c r="I21" s="96"/>
      <c r="J21" s="96"/>
      <c r="K21" s="96"/>
      <c r="L21" s="96"/>
      <c r="M21" s="97"/>
      <c r="N21" s="87"/>
      <c r="O21" s="87"/>
    </row>
    <row r="22" spans="1:15" ht="15" customHeight="1" x14ac:dyDescent="0.15">
      <c r="A22" s="1059"/>
      <c r="B22" s="1024"/>
      <c r="C22" s="98"/>
      <c r="D22" s="99" t="s">
        <v>4</v>
      </c>
      <c r="E22" s="100"/>
      <c r="F22" s="101" t="s">
        <v>128</v>
      </c>
      <c r="G22" s="1026"/>
      <c r="H22" s="1026"/>
      <c r="I22" s="1026"/>
      <c r="J22" s="1026"/>
      <c r="K22" s="1026"/>
      <c r="L22" s="1026"/>
      <c r="M22" s="1027"/>
      <c r="N22" s="87"/>
      <c r="O22" s="87"/>
    </row>
    <row r="23" spans="1:15" ht="15" customHeight="1" x14ac:dyDescent="0.4">
      <c r="A23" s="1059"/>
      <c r="B23" s="1025"/>
      <c r="C23" s="1028"/>
      <c r="D23" s="1029"/>
      <c r="E23" s="1029"/>
      <c r="F23" s="1029"/>
      <c r="G23" s="1029"/>
      <c r="H23" s="1029"/>
      <c r="I23" s="1029"/>
      <c r="J23" s="1029"/>
      <c r="K23" s="1029"/>
      <c r="L23" s="1029"/>
      <c r="M23" s="1030"/>
      <c r="N23" s="87"/>
      <c r="O23" s="87"/>
    </row>
    <row r="24" spans="1:15" ht="15" customHeight="1" x14ac:dyDescent="0.4">
      <c r="A24" s="1073" t="s">
        <v>83</v>
      </c>
      <c r="B24" s="1074"/>
      <c r="C24" s="1074"/>
      <c r="D24" s="1075"/>
      <c r="E24" s="1075"/>
      <c r="F24" s="1038"/>
      <c r="G24" s="1076"/>
      <c r="H24" s="1077" t="s">
        <v>46</v>
      </c>
      <c r="I24" s="1078"/>
      <c r="J24" s="1078"/>
      <c r="K24" s="1078"/>
      <c r="L24" s="1078"/>
      <c r="M24" s="1079"/>
      <c r="N24" s="90"/>
      <c r="O24" s="87"/>
    </row>
    <row r="25" spans="1:15" ht="15" hidden="1" customHeight="1" x14ac:dyDescent="0.4">
      <c r="A25" s="1085" t="s">
        <v>124</v>
      </c>
      <c r="B25" s="1040"/>
      <c r="C25" s="1040"/>
      <c r="D25" s="1040"/>
      <c r="E25" s="1040"/>
      <c r="F25" s="1040"/>
      <c r="G25" s="1040"/>
      <c r="H25" s="1040"/>
      <c r="I25" s="1040"/>
      <c r="J25" s="1040"/>
      <c r="K25" s="1040"/>
      <c r="L25" s="1040"/>
      <c r="M25" s="1041"/>
      <c r="N25" s="87"/>
      <c r="O25" s="87"/>
    </row>
    <row r="26" spans="1:15" ht="15" hidden="1" customHeight="1" x14ac:dyDescent="0.4">
      <c r="A26" s="1012" t="s">
        <v>40</v>
      </c>
      <c r="B26" s="1013"/>
      <c r="C26" s="1042" t="s">
        <v>39</v>
      </c>
      <c r="D26" s="1042"/>
      <c r="E26" s="1023" t="s">
        <v>38</v>
      </c>
      <c r="F26" s="1068"/>
      <c r="G26" s="95"/>
      <c r="H26" s="95"/>
      <c r="I26" s="95"/>
      <c r="J26" s="95"/>
      <c r="K26" s="95"/>
      <c r="L26" s="95"/>
      <c r="M26" s="117"/>
      <c r="N26" s="87"/>
      <c r="O26" s="87"/>
    </row>
    <row r="27" spans="1:15" ht="15" hidden="1" customHeight="1" x14ac:dyDescent="0.4">
      <c r="A27" s="1016"/>
      <c r="B27" s="1017"/>
      <c r="C27" s="103" t="s">
        <v>37</v>
      </c>
      <c r="D27" s="103" t="s">
        <v>36</v>
      </c>
      <c r="E27" s="103" t="s">
        <v>37</v>
      </c>
      <c r="F27" s="103" t="s">
        <v>36</v>
      </c>
      <c r="G27" s="118"/>
      <c r="H27" s="118"/>
      <c r="I27" s="118"/>
      <c r="J27" s="118"/>
      <c r="K27" s="118"/>
      <c r="L27" s="118"/>
      <c r="M27" s="119"/>
      <c r="N27" s="87"/>
      <c r="O27" s="87"/>
    </row>
    <row r="28" spans="1:15" ht="15" hidden="1" customHeight="1" x14ac:dyDescent="0.4">
      <c r="A28" s="1023" t="s">
        <v>197</v>
      </c>
      <c r="B28" s="1086"/>
      <c r="C28" s="103"/>
      <c r="D28" s="103"/>
      <c r="E28" s="103"/>
      <c r="F28" s="103"/>
      <c r="G28" s="118"/>
      <c r="H28" s="118"/>
      <c r="I28" s="118"/>
      <c r="J28" s="118"/>
      <c r="K28" s="118"/>
      <c r="L28" s="118"/>
      <c r="M28" s="119"/>
      <c r="N28" s="87"/>
      <c r="O28" s="87"/>
    </row>
    <row r="29" spans="1:15" ht="15" hidden="1" customHeight="1" x14ac:dyDescent="0.4">
      <c r="A29" s="1025" t="s">
        <v>198</v>
      </c>
      <c r="B29" s="1087"/>
      <c r="C29" s="103"/>
      <c r="D29" s="103"/>
      <c r="E29" s="103"/>
      <c r="F29" s="103"/>
      <c r="G29" s="118"/>
      <c r="H29" s="118"/>
      <c r="I29" s="118"/>
      <c r="J29" s="118"/>
      <c r="K29" s="118"/>
      <c r="L29" s="118"/>
      <c r="M29" s="119"/>
      <c r="N29" s="87"/>
      <c r="O29" s="87"/>
    </row>
    <row r="30" spans="1:15" ht="15" hidden="1" customHeight="1" x14ac:dyDescent="0.4">
      <c r="A30" s="104" t="s">
        <v>199</v>
      </c>
      <c r="B30" s="120"/>
      <c r="C30" s="1042"/>
      <c r="D30" s="1042"/>
      <c r="E30" s="1042"/>
      <c r="F30" s="1042"/>
      <c r="G30" s="118"/>
      <c r="H30" s="118"/>
      <c r="I30" s="118"/>
      <c r="J30" s="118"/>
      <c r="K30" s="118"/>
      <c r="L30" s="118"/>
      <c r="M30" s="119"/>
      <c r="N30" s="87"/>
      <c r="O30" s="87"/>
    </row>
    <row r="31" spans="1:15" ht="15" hidden="1" customHeight="1" x14ac:dyDescent="0.4">
      <c r="A31" s="104" t="s">
        <v>200</v>
      </c>
      <c r="B31" s="120"/>
      <c r="C31" s="1088"/>
      <c r="D31" s="1088"/>
      <c r="E31" s="1088"/>
      <c r="F31" s="1088"/>
      <c r="G31" s="121"/>
      <c r="H31" s="121"/>
      <c r="I31" s="121"/>
      <c r="J31" s="121"/>
      <c r="K31" s="121"/>
      <c r="L31" s="121"/>
      <c r="M31" s="122"/>
      <c r="N31" s="90"/>
      <c r="O31" s="87"/>
    </row>
    <row r="32" spans="1:15" ht="15" customHeight="1" x14ac:dyDescent="0.4">
      <c r="A32" s="1085" t="s">
        <v>125</v>
      </c>
      <c r="B32" s="1040"/>
      <c r="C32" s="1040"/>
      <c r="D32" s="1040"/>
      <c r="E32" s="1040"/>
      <c r="F32" s="1040"/>
      <c r="G32" s="1040"/>
      <c r="H32" s="1040"/>
      <c r="I32" s="1040"/>
      <c r="J32" s="1040"/>
      <c r="K32" s="1040"/>
      <c r="L32" s="1040"/>
      <c r="M32" s="1041"/>
      <c r="N32" s="90"/>
      <c r="O32" s="87"/>
    </row>
    <row r="33" spans="1:15" ht="15" customHeight="1" x14ac:dyDescent="0.4">
      <c r="A33" s="980" t="s">
        <v>196</v>
      </c>
      <c r="B33" s="981"/>
      <c r="C33" s="985"/>
      <c r="D33" s="986"/>
      <c r="E33" s="986"/>
      <c r="F33" s="986"/>
      <c r="G33" s="986"/>
      <c r="H33" s="986"/>
      <c r="I33" s="986"/>
      <c r="J33" s="986"/>
      <c r="K33" s="986"/>
      <c r="L33" s="986"/>
      <c r="M33" s="987"/>
      <c r="N33" s="90"/>
      <c r="O33" s="87"/>
    </row>
    <row r="34" spans="1:15" ht="24.95" customHeight="1" x14ac:dyDescent="0.4">
      <c r="A34" s="1007" t="s">
        <v>162</v>
      </c>
      <c r="B34" s="1008"/>
      <c r="C34" s="1009"/>
      <c r="D34" s="1010"/>
      <c r="E34" s="1010"/>
      <c r="F34" s="1010"/>
      <c r="G34" s="1010"/>
      <c r="H34" s="1010"/>
      <c r="I34" s="1010"/>
      <c r="J34" s="1010"/>
      <c r="K34" s="1010"/>
      <c r="L34" s="1010"/>
      <c r="M34" s="1011"/>
    </row>
    <row r="35" spans="1:15" ht="15" customHeight="1" x14ac:dyDescent="0.4">
      <c r="A35" s="1012" t="s">
        <v>194</v>
      </c>
      <c r="B35" s="1013"/>
      <c r="C35" s="123" t="s">
        <v>11</v>
      </c>
      <c r="D35" s="103" t="s">
        <v>126</v>
      </c>
      <c r="E35" s="103" t="s">
        <v>148</v>
      </c>
      <c r="F35" s="103" t="s">
        <v>149</v>
      </c>
      <c r="G35" s="103" t="s">
        <v>150</v>
      </c>
      <c r="H35" s="982" t="s">
        <v>151</v>
      </c>
      <c r="I35" s="984"/>
      <c r="J35" s="982" t="s">
        <v>152</v>
      </c>
      <c r="K35" s="984"/>
      <c r="L35" s="982" t="s">
        <v>153</v>
      </c>
      <c r="M35" s="984"/>
      <c r="N35" s="87"/>
      <c r="O35" s="87"/>
    </row>
    <row r="36" spans="1:15" ht="15" customHeight="1" x14ac:dyDescent="0.15">
      <c r="A36" s="1014"/>
      <c r="B36" s="1015"/>
      <c r="C36" s="124"/>
      <c r="D36" s="124"/>
      <c r="E36" s="124"/>
      <c r="F36" s="124"/>
      <c r="G36" s="124"/>
      <c r="H36" s="1018"/>
      <c r="I36" s="1019"/>
      <c r="J36" s="1018"/>
      <c r="K36" s="1019"/>
      <c r="L36" s="1018"/>
      <c r="M36" s="1019"/>
      <c r="N36" s="87"/>
      <c r="O36" s="87"/>
    </row>
    <row r="37" spans="1:15" ht="15" customHeight="1" x14ac:dyDescent="0.4">
      <c r="A37" s="1016"/>
      <c r="B37" s="1017"/>
      <c r="C37" s="982" t="s">
        <v>195</v>
      </c>
      <c r="D37" s="983"/>
      <c r="E37" s="984"/>
      <c r="F37" s="1020"/>
      <c r="G37" s="1021"/>
      <c r="H37" s="1021"/>
      <c r="I37" s="1021"/>
      <c r="J37" s="1021"/>
      <c r="K37" s="1021"/>
      <c r="L37" s="1021"/>
      <c r="M37" s="1022"/>
      <c r="N37" s="87"/>
      <c r="O37" s="87"/>
    </row>
    <row r="38" spans="1:15" ht="15" customHeight="1" x14ac:dyDescent="0.4">
      <c r="A38" s="998" t="s">
        <v>28</v>
      </c>
      <c r="B38" s="999"/>
      <c r="C38" s="125" t="s">
        <v>27</v>
      </c>
      <c r="D38" s="126"/>
      <c r="E38" s="127" t="s">
        <v>154</v>
      </c>
      <c r="F38" s="128"/>
      <c r="G38" s="129" t="s">
        <v>155</v>
      </c>
      <c r="H38" s="1082"/>
      <c r="I38" s="1082"/>
      <c r="J38" s="1083" t="s">
        <v>154</v>
      </c>
      <c r="K38" s="1083"/>
      <c r="L38" s="1082"/>
      <c r="M38" s="1084"/>
      <c r="N38" s="90"/>
      <c r="O38" s="87"/>
    </row>
    <row r="39" spans="1:15" ht="15" customHeight="1" x14ac:dyDescent="0.4">
      <c r="A39" s="1000"/>
      <c r="B39" s="1001"/>
      <c r="C39" s="130" t="s">
        <v>26</v>
      </c>
      <c r="D39" s="126"/>
      <c r="E39" s="127" t="s">
        <v>154</v>
      </c>
      <c r="F39" s="128"/>
      <c r="G39" s="129" t="s">
        <v>155</v>
      </c>
      <c r="H39" s="1082"/>
      <c r="I39" s="1082"/>
      <c r="J39" s="1083" t="s">
        <v>154</v>
      </c>
      <c r="K39" s="1083"/>
      <c r="L39" s="1082"/>
      <c r="M39" s="1084"/>
      <c r="N39" s="90"/>
      <c r="O39" s="87"/>
    </row>
    <row r="40" spans="1:15" ht="15" customHeight="1" x14ac:dyDescent="0.4">
      <c r="A40" s="1002"/>
      <c r="B40" s="1003"/>
      <c r="C40" s="131" t="s">
        <v>25</v>
      </c>
      <c r="D40" s="132"/>
      <c r="E40" s="133" t="s">
        <v>154</v>
      </c>
      <c r="F40" s="128"/>
      <c r="G40" s="129" t="s">
        <v>155</v>
      </c>
      <c r="H40" s="1082"/>
      <c r="I40" s="1082"/>
      <c r="J40" s="1083" t="s">
        <v>154</v>
      </c>
      <c r="K40" s="1083"/>
      <c r="L40" s="1082"/>
      <c r="M40" s="1084"/>
      <c r="N40" s="90"/>
      <c r="O40" s="87"/>
    </row>
    <row r="41" spans="1:15" ht="15" customHeight="1" x14ac:dyDescent="0.15">
      <c r="A41" s="980" t="s">
        <v>165</v>
      </c>
      <c r="B41" s="981"/>
      <c r="C41" s="104" t="s">
        <v>146</v>
      </c>
      <c r="D41" s="134"/>
      <c r="E41" s="104" t="s">
        <v>49</v>
      </c>
      <c r="F41" s="102"/>
      <c r="G41" s="982"/>
      <c r="H41" s="983"/>
      <c r="I41" s="983"/>
      <c r="J41" s="983"/>
      <c r="K41" s="983"/>
      <c r="L41" s="983"/>
      <c r="M41" s="984"/>
      <c r="N41" s="90"/>
      <c r="O41" s="87"/>
    </row>
    <row r="42" spans="1:15" ht="15" customHeight="1" x14ac:dyDescent="0.4">
      <c r="A42" s="980" t="s">
        <v>24</v>
      </c>
      <c r="B42" s="981"/>
      <c r="C42" s="985"/>
      <c r="D42" s="986"/>
      <c r="E42" s="986"/>
      <c r="F42" s="986"/>
      <c r="G42" s="986"/>
      <c r="H42" s="986"/>
      <c r="I42" s="986"/>
      <c r="J42" s="986"/>
      <c r="K42" s="986"/>
      <c r="L42" s="986"/>
      <c r="M42" s="987"/>
      <c r="N42" s="87"/>
      <c r="O42" s="87"/>
    </row>
    <row r="43" spans="1:15" ht="15" customHeight="1" x14ac:dyDescent="0.4">
      <c r="A43" s="980" t="s">
        <v>23</v>
      </c>
      <c r="B43" s="981"/>
      <c r="C43" s="985"/>
      <c r="D43" s="986"/>
      <c r="E43" s="986"/>
      <c r="F43" s="986"/>
      <c r="G43" s="986"/>
      <c r="H43" s="986"/>
      <c r="I43" s="986"/>
      <c r="J43" s="986"/>
      <c r="K43" s="986"/>
      <c r="L43" s="986"/>
      <c r="M43" s="987"/>
      <c r="N43" s="90"/>
      <c r="O43" s="87"/>
    </row>
    <row r="44" spans="1:15" ht="30" customHeight="1" x14ac:dyDescent="0.4">
      <c r="A44" s="988" t="s">
        <v>22</v>
      </c>
      <c r="B44" s="989"/>
      <c r="C44" s="990"/>
      <c r="D44" s="991"/>
      <c r="E44" s="991"/>
      <c r="F44" s="991"/>
      <c r="G44" s="991"/>
      <c r="H44" s="991"/>
      <c r="I44" s="991"/>
      <c r="J44" s="991"/>
      <c r="K44" s="991"/>
      <c r="L44" s="991"/>
      <c r="M44" s="992"/>
      <c r="N44" s="90"/>
      <c r="O44" s="87"/>
    </row>
    <row r="45" spans="1:15" ht="15" customHeight="1" x14ac:dyDescent="0.15">
      <c r="A45" s="993" t="s">
        <v>158</v>
      </c>
      <c r="B45" s="994"/>
      <c r="C45" s="135" t="s">
        <v>159</v>
      </c>
      <c r="D45" s="995"/>
      <c r="E45" s="995"/>
      <c r="F45" s="995"/>
      <c r="G45" s="996" t="s">
        <v>160</v>
      </c>
      <c r="H45" s="996"/>
      <c r="I45" s="997"/>
      <c r="J45" s="997"/>
      <c r="K45" s="997"/>
      <c r="L45" s="997"/>
      <c r="M45" s="997"/>
      <c r="N45" s="90"/>
      <c r="O45" s="87"/>
    </row>
    <row r="46" spans="1:15" ht="18" customHeight="1" x14ac:dyDescent="0.4">
      <c r="A46" s="1096" t="s">
        <v>220</v>
      </c>
      <c r="B46" s="1096"/>
      <c r="C46" s="1096"/>
      <c r="D46" s="1096"/>
      <c r="E46" s="1096"/>
      <c r="F46" s="1096"/>
      <c r="G46" s="1096"/>
      <c r="H46" s="1096"/>
      <c r="I46" s="1096"/>
      <c r="J46" s="1096"/>
      <c r="K46" s="1096"/>
      <c r="L46" s="1096"/>
      <c r="M46" s="1096"/>
      <c r="N46" s="90"/>
      <c r="O46" s="87"/>
    </row>
    <row r="47" spans="1:15" ht="15" customHeight="1" x14ac:dyDescent="0.4">
      <c r="A47" s="1097" t="s">
        <v>163</v>
      </c>
      <c r="B47" s="1098"/>
      <c r="C47" s="1098"/>
      <c r="D47" s="1098"/>
      <c r="E47" s="1098"/>
      <c r="F47" s="1098"/>
      <c r="G47" s="1098"/>
      <c r="H47" s="1098"/>
      <c r="I47" s="1098"/>
      <c r="J47" s="1098"/>
      <c r="K47" s="1098"/>
      <c r="L47" s="1098"/>
      <c r="M47" s="1099"/>
      <c r="N47" s="90"/>
      <c r="O47" s="87"/>
    </row>
    <row r="48" spans="1:15" ht="15" customHeight="1" x14ac:dyDescent="0.4">
      <c r="A48" s="1058" t="s">
        <v>81</v>
      </c>
      <c r="B48" s="91" t="s">
        <v>44</v>
      </c>
      <c r="C48" s="1062"/>
      <c r="D48" s="1063"/>
      <c r="E48" s="1063"/>
      <c r="F48" s="1063"/>
      <c r="G48" s="1063"/>
      <c r="H48" s="1063"/>
      <c r="I48" s="1063"/>
      <c r="J48" s="1063"/>
      <c r="K48" s="1063"/>
      <c r="L48" s="1063"/>
      <c r="M48" s="1064"/>
      <c r="N48" s="90"/>
      <c r="O48" s="87"/>
    </row>
    <row r="49" spans="1:15" ht="15" customHeight="1" x14ac:dyDescent="0.4">
      <c r="A49" s="1059"/>
      <c r="B49" s="92" t="s">
        <v>59</v>
      </c>
      <c r="C49" s="1065"/>
      <c r="D49" s="1066"/>
      <c r="E49" s="1066"/>
      <c r="F49" s="1066"/>
      <c r="G49" s="1066"/>
      <c r="H49" s="1066"/>
      <c r="I49" s="1066"/>
      <c r="J49" s="1066"/>
      <c r="K49" s="1066"/>
      <c r="L49" s="1066"/>
      <c r="M49" s="1067"/>
      <c r="N49" s="90"/>
      <c r="O49" s="87"/>
    </row>
    <row r="50" spans="1:15" ht="15" customHeight="1" x14ac:dyDescent="0.4">
      <c r="A50" s="1059"/>
      <c r="B50" s="1068" t="s">
        <v>58</v>
      </c>
      <c r="C50" s="93" t="s">
        <v>202</v>
      </c>
      <c r="D50" s="94"/>
      <c r="E50" s="95" t="s">
        <v>144</v>
      </c>
      <c r="F50" s="94"/>
      <c r="G50" s="96" t="s">
        <v>203</v>
      </c>
      <c r="H50" s="96"/>
      <c r="I50" s="96"/>
      <c r="J50" s="96"/>
      <c r="K50" s="96"/>
      <c r="L50" s="96"/>
      <c r="M50" s="97"/>
      <c r="N50" s="90"/>
      <c r="O50" s="87"/>
    </row>
    <row r="51" spans="1:15" ht="15" customHeight="1" x14ac:dyDescent="0.15">
      <c r="A51" s="1059"/>
      <c r="B51" s="1069"/>
      <c r="C51" s="98"/>
      <c r="D51" s="99" t="s">
        <v>4</v>
      </c>
      <c r="E51" s="100"/>
      <c r="F51" s="101" t="s">
        <v>128</v>
      </c>
      <c r="G51" s="1026"/>
      <c r="H51" s="1026"/>
      <c r="I51" s="1026"/>
      <c r="J51" s="1026"/>
      <c r="K51" s="1026"/>
      <c r="L51" s="1026"/>
      <c r="M51" s="1027"/>
      <c r="N51" s="90"/>
      <c r="O51" s="87"/>
    </row>
    <row r="52" spans="1:15" ht="15" customHeight="1" x14ac:dyDescent="0.4">
      <c r="A52" s="1059"/>
      <c r="B52" s="1070"/>
      <c r="C52" s="1028"/>
      <c r="D52" s="1029"/>
      <c r="E52" s="1029"/>
      <c r="F52" s="1029"/>
      <c r="G52" s="1029"/>
      <c r="H52" s="1029"/>
      <c r="I52" s="1029"/>
      <c r="J52" s="1029"/>
      <c r="K52" s="1029"/>
      <c r="L52" s="1029"/>
      <c r="M52" s="1030"/>
      <c r="N52" s="90"/>
      <c r="O52" s="87"/>
    </row>
    <row r="53" spans="1:15" ht="15" customHeight="1" x14ac:dyDescent="0.4">
      <c r="A53" s="1059"/>
      <c r="B53" s="102" t="s">
        <v>56</v>
      </c>
      <c r="C53" s="103" t="s">
        <v>55</v>
      </c>
      <c r="D53" s="1071"/>
      <c r="E53" s="1071"/>
      <c r="F53" s="1072"/>
      <c r="G53" s="91" t="s">
        <v>157</v>
      </c>
      <c r="H53" s="1072"/>
      <c r="I53" s="1072"/>
      <c r="J53" s="1072"/>
      <c r="K53" s="1072"/>
      <c r="L53" s="1072"/>
      <c r="M53" s="1072"/>
      <c r="N53" s="90"/>
      <c r="O53" s="87"/>
    </row>
    <row r="54" spans="1:15" ht="15" customHeight="1" x14ac:dyDescent="0.4">
      <c r="A54" s="1060"/>
      <c r="B54" s="104" t="s">
        <v>119</v>
      </c>
      <c r="C54" s="1020"/>
      <c r="D54" s="1021"/>
      <c r="E54" s="1021"/>
      <c r="F54" s="1021"/>
      <c r="G54" s="1021"/>
      <c r="H54" s="1021"/>
      <c r="I54" s="1021"/>
      <c r="J54" s="1021"/>
      <c r="K54" s="1021"/>
      <c r="L54" s="1021"/>
      <c r="M54" s="1022"/>
      <c r="N54" s="90"/>
      <c r="O54" s="87"/>
    </row>
    <row r="55" spans="1:15" ht="15" customHeight="1" x14ac:dyDescent="0.15">
      <c r="A55" s="1058" t="s">
        <v>53</v>
      </c>
      <c r="B55" s="105" t="s">
        <v>44</v>
      </c>
      <c r="C55" s="1055"/>
      <c r="D55" s="1056"/>
      <c r="E55" s="1057"/>
      <c r="F55" s="1042" t="s">
        <v>120</v>
      </c>
      <c r="G55" s="1043"/>
      <c r="H55" s="106"/>
      <c r="I55" s="1043"/>
      <c r="J55" s="106"/>
      <c r="K55" s="1043"/>
      <c r="L55" s="106"/>
      <c r="M55" s="107"/>
      <c r="N55" s="90"/>
      <c r="O55" s="87"/>
    </row>
    <row r="56" spans="1:15" ht="15" customHeight="1" x14ac:dyDescent="0.15">
      <c r="A56" s="1059"/>
      <c r="B56" s="108" t="s">
        <v>41</v>
      </c>
      <c r="C56" s="1028"/>
      <c r="D56" s="1029"/>
      <c r="E56" s="1030"/>
      <c r="F56" s="1042"/>
      <c r="G56" s="1044"/>
      <c r="H56" s="109" t="s">
        <v>121</v>
      </c>
      <c r="I56" s="1044"/>
      <c r="J56" s="109" t="s">
        <v>122</v>
      </c>
      <c r="K56" s="1044"/>
      <c r="L56" s="110" t="s">
        <v>123</v>
      </c>
      <c r="M56" s="111"/>
      <c r="N56" s="90"/>
      <c r="O56" s="87"/>
    </row>
    <row r="57" spans="1:15" ht="15" customHeight="1" x14ac:dyDescent="0.4">
      <c r="A57" s="1059"/>
      <c r="B57" s="1023" t="s">
        <v>52</v>
      </c>
      <c r="C57" s="93" t="s">
        <v>202</v>
      </c>
      <c r="D57" s="94"/>
      <c r="E57" s="95" t="s">
        <v>144</v>
      </c>
      <c r="F57" s="94"/>
      <c r="G57" s="96" t="s">
        <v>203</v>
      </c>
      <c r="H57" s="96"/>
      <c r="I57" s="96"/>
      <c r="J57" s="96"/>
      <c r="K57" s="96"/>
      <c r="L57" s="96"/>
      <c r="M57" s="97"/>
      <c r="N57" s="90"/>
      <c r="O57" s="87"/>
    </row>
    <row r="58" spans="1:15" ht="15" customHeight="1" x14ac:dyDescent="0.15">
      <c r="A58" s="1059"/>
      <c r="B58" s="1024"/>
      <c r="C58" s="98"/>
      <c r="D58" s="99" t="s">
        <v>4</v>
      </c>
      <c r="E58" s="100"/>
      <c r="F58" s="101" t="s">
        <v>128</v>
      </c>
      <c r="G58" s="1026"/>
      <c r="H58" s="1026"/>
      <c r="I58" s="1026"/>
      <c r="J58" s="1026"/>
      <c r="K58" s="1026"/>
      <c r="L58" s="1026"/>
      <c r="M58" s="1027"/>
      <c r="N58" s="90"/>
      <c r="O58" s="87"/>
    </row>
    <row r="59" spans="1:15" ht="15" customHeight="1" x14ac:dyDescent="0.4">
      <c r="A59" s="1059"/>
      <c r="B59" s="1025"/>
      <c r="C59" s="1028"/>
      <c r="D59" s="1029"/>
      <c r="E59" s="1029"/>
      <c r="F59" s="1029"/>
      <c r="G59" s="1029"/>
      <c r="H59" s="1029"/>
      <c r="I59" s="1029"/>
      <c r="J59" s="1029"/>
      <c r="K59" s="1029"/>
      <c r="L59" s="1029"/>
      <c r="M59" s="1030"/>
      <c r="N59" s="90"/>
      <c r="O59" s="87"/>
    </row>
    <row r="60" spans="1:15" ht="15" customHeight="1" x14ac:dyDescent="0.4">
      <c r="A60" s="1080"/>
      <c r="B60" s="1045" t="s">
        <v>193</v>
      </c>
      <c r="C60" s="1046"/>
      <c r="D60" s="980" t="s">
        <v>48</v>
      </c>
      <c r="E60" s="981"/>
      <c r="F60" s="1021"/>
      <c r="G60" s="1021"/>
      <c r="H60" s="1051"/>
      <c r="I60" s="1051"/>
      <c r="J60" s="1051"/>
      <c r="K60" s="1021"/>
      <c r="L60" s="1021"/>
      <c r="M60" s="1022"/>
      <c r="N60" s="90"/>
      <c r="O60" s="87"/>
    </row>
    <row r="61" spans="1:15" ht="15" customHeight="1" x14ac:dyDescent="0.4">
      <c r="A61" s="1080"/>
      <c r="B61" s="1047"/>
      <c r="C61" s="1048"/>
      <c r="D61" s="1012" t="s">
        <v>47</v>
      </c>
      <c r="E61" s="1052"/>
      <c r="F61" s="112"/>
      <c r="G61" s="112"/>
      <c r="H61" s="112"/>
      <c r="I61" s="112"/>
      <c r="J61" s="112"/>
      <c r="K61" s="112"/>
      <c r="L61" s="112"/>
      <c r="M61" s="113"/>
      <c r="N61" s="90"/>
      <c r="O61" s="87"/>
    </row>
    <row r="62" spans="1:15" ht="15" customHeight="1" x14ac:dyDescent="0.4">
      <c r="A62" s="1081"/>
      <c r="B62" s="1049"/>
      <c r="C62" s="1050"/>
      <c r="D62" s="1053"/>
      <c r="E62" s="1054"/>
      <c r="F62" s="114"/>
      <c r="G62" s="114"/>
      <c r="H62" s="114"/>
      <c r="I62" s="114"/>
      <c r="J62" s="114"/>
      <c r="K62" s="114"/>
      <c r="L62" s="114"/>
      <c r="M62" s="115"/>
      <c r="N62" s="90"/>
      <c r="O62" s="87"/>
    </row>
    <row r="63" spans="1:15" ht="15" customHeight="1" x14ac:dyDescent="0.15">
      <c r="A63" s="1058" t="s">
        <v>118</v>
      </c>
      <c r="B63" s="105" t="s">
        <v>44</v>
      </c>
      <c r="C63" s="1055"/>
      <c r="D63" s="1056"/>
      <c r="E63" s="1057"/>
      <c r="F63" s="1042" t="s">
        <v>120</v>
      </c>
      <c r="G63" s="1043"/>
      <c r="H63" s="106"/>
      <c r="I63" s="1043"/>
      <c r="J63" s="106"/>
      <c r="K63" s="1043"/>
      <c r="L63" s="106"/>
      <c r="M63" s="107"/>
      <c r="N63" s="90"/>
      <c r="O63" s="87"/>
    </row>
    <row r="64" spans="1:15" ht="15" customHeight="1" x14ac:dyDescent="0.15">
      <c r="A64" s="1059"/>
      <c r="B64" s="108" t="s">
        <v>41</v>
      </c>
      <c r="C64" s="1028"/>
      <c r="D64" s="1029"/>
      <c r="E64" s="1030"/>
      <c r="F64" s="1042"/>
      <c r="G64" s="1044"/>
      <c r="H64" s="109" t="s">
        <v>121</v>
      </c>
      <c r="I64" s="1044"/>
      <c r="J64" s="109" t="s">
        <v>122</v>
      </c>
      <c r="K64" s="1044"/>
      <c r="L64" s="110" t="s">
        <v>123</v>
      </c>
      <c r="M64" s="111"/>
      <c r="N64" s="90"/>
      <c r="O64" s="87"/>
    </row>
    <row r="65" spans="1:15" ht="15" customHeight="1" x14ac:dyDescent="0.4">
      <c r="A65" s="1059"/>
      <c r="B65" s="1023" t="s">
        <v>52</v>
      </c>
      <c r="C65" s="93" t="s">
        <v>202</v>
      </c>
      <c r="D65" s="116"/>
      <c r="E65" s="95" t="s">
        <v>144</v>
      </c>
      <c r="F65" s="116"/>
      <c r="G65" s="96" t="s">
        <v>203</v>
      </c>
      <c r="H65" s="96"/>
      <c r="I65" s="96"/>
      <c r="J65" s="96"/>
      <c r="K65" s="96"/>
      <c r="L65" s="96"/>
      <c r="M65" s="97"/>
      <c r="N65" s="90"/>
      <c r="O65" s="87"/>
    </row>
    <row r="66" spans="1:15" ht="15" customHeight="1" x14ac:dyDescent="0.15">
      <c r="A66" s="1059"/>
      <c r="B66" s="1024"/>
      <c r="C66" s="98"/>
      <c r="D66" s="99" t="s">
        <v>4</v>
      </c>
      <c r="E66" s="100"/>
      <c r="F66" s="101" t="s">
        <v>128</v>
      </c>
      <c r="G66" s="1026"/>
      <c r="H66" s="1026"/>
      <c r="I66" s="1026"/>
      <c r="J66" s="1026"/>
      <c r="K66" s="1026"/>
      <c r="L66" s="1026"/>
      <c r="M66" s="1027"/>
      <c r="N66" s="90"/>
      <c r="O66" s="87"/>
    </row>
    <row r="67" spans="1:15" ht="15" customHeight="1" x14ac:dyDescent="0.4">
      <c r="A67" s="1059"/>
      <c r="B67" s="1025"/>
      <c r="C67" s="1028"/>
      <c r="D67" s="1029"/>
      <c r="E67" s="1029"/>
      <c r="F67" s="1029"/>
      <c r="G67" s="1029"/>
      <c r="H67" s="1029"/>
      <c r="I67" s="1029"/>
      <c r="J67" s="1029"/>
      <c r="K67" s="1029"/>
      <c r="L67" s="1029"/>
      <c r="M67" s="1030"/>
      <c r="N67" s="90"/>
      <c r="O67" s="87"/>
    </row>
    <row r="68" spans="1:15" ht="15" customHeight="1" x14ac:dyDescent="0.4">
      <c r="A68" s="1073" t="s">
        <v>83</v>
      </c>
      <c r="B68" s="1074"/>
      <c r="C68" s="1074"/>
      <c r="D68" s="1075"/>
      <c r="E68" s="1075"/>
      <c r="F68" s="1038"/>
      <c r="G68" s="1076"/>
      <c r="H68" s="1077" t="s">
        <v>46</v>
      </c>
      <c r="I68" s="1078"/>
      <c r="J68" s="1078"/>
      <c r="K68" s="1078"/>
      <c r="L68" s="1078"/>
      <c r="M68" s="1079"/>
      <c r="N68" s="90"/>
      <c r="O68" s="87"/>
    </row>
    <row r="69" spans="1:15" ht="15" customHeight="1" x14ac:dyDescent="0.4">
      <c r="A69" s="980" t="s">
        <v>196</v>
      </c>
      <c r="B69" s="981"/>
      <c r="C69" s="985"/>
      <c r="D69" s="986"/>
      <c r="E69" s="986"/>
      <c r="F69" s="986"/>
      <c r="G69" s="986"/>
      <c r="H69" s="986"/>
      <c r="I69" s="986"/>
      <c r="J69" s="986"/>
      <c r="K69" s="986"/>
      <c r="L69" s="986"/>
      <c r="M69" s="987"/>
      <c r="N69" s="90"/>
      <c r="O69" s="87"/>
    </row>
    <row r="70" spans="1:15" ht="24.75" customHeight="1" x14ac:dyDescent="0.4">
      <c r="A70" s="1007" t="s">
        <v>162</v>
      </c>
      <c r="B70" s="1008"/>
      <c r="C70" s="1009"/>
      <c r="D70" s="1010"/>
      <c r="E70" s="1010"/>
      <c r="F70" s="1010"/>
      <c r="G70" s="1010"/>
      <c r="H70" s="1010"/>
      <c r="I70" s="1010"/>
      <c r="J70" s="1010"/>
      <c r="K70" s="1010"/>
      <c r="L70" s="1010"/>
      <c r="M70" s="1011"/>
      <c r="N70" s="90"/>
      <c r="O70" s="87"/>
    </row>
    <row r="71" spans="1:15" ht="15" customHeight="1" x14ac:dyDescent="0.4">
      <c r="A71" s="1012" t="s">
        <v>194</v>
      </c>
      <c r="B71" s="1013"/>
      <c r="C71" s="123" t="s">
        <v>11</v>
      </c>
      <c r="D71" s="103" t="s">
        <v>126</v>
      </c>
      <c r="E71" s="103" t="s">
        <v>148</v>
      </c>
      <c r="F71" s="103" t="s">
        <v>149</v>
      </c>
      <c r="G71" s="103" t="s">
        <v>150</v>
      </c>
      <c r="H71" s="982" t="s">
        <v>151</v>
      </c>
      <c r="I71" s="984"/>
      <c r="J71" s="982" t="s">
        <v>152</v>
      </c>
      <c r="K71" s="984"/>
      <c r="L71" s="982" t="s">
        <v>153</v>
      </c>
      <c r="M71" s="984"/>
      <c r="N71" s="90"/>
      <c r="O71" s="87"/>
    </row>
    <row r="72" spans="1:15" ht="15" customHeight="1" x14ac:dyDescent="0.15">
      <c r="A72" s="1014"/>
      <c r="B72" s="1015"/>
      <c r="C72" s="124"/>
      <c r="D72" s="124"/>
      <c r="E72" s="124"/>
      <c r="F72" s="124"/>
      <c r="G72" s="124"/>
      <c r="H72" s="1018"/>
      <c r="I72" s="1019"/>
      <c r="J72" s="1018"/>
      <c r="K72" s="1019"/>
      <c r="L72" s="1018"/>
      <c r="M72" s="1019"/>
      <c r="N72" s="90"/>
      <c r="O72" s="87"/>
    </row>
    <row r="73" spans="1:15" ht="15" customHeight="1" x14ac:dyDescent="0.4">
      <c r="A73" s="1016"/>
      <c r="B73" s="1017"/>
      <c r="C73" s="982" t="s">
        <v>195</v>
      </c>
      <c r="D73" s="983"/>
      <c r="E73" s="984"/>
      <c r="F73" s="1020"/>
      <c r="G73" s="1021"/>
      <c r="H73" s="1021"/>
      <c r="I73" s="1021"/>
      <c r="J73" s="1021"/>
      <c r="K73" s="1021"/>
      <c r="L73" s="1021"/>
      <c r="M73" s="1022"/>
      <c r="N73" s="90"/>
      <c r="O73" s="87"/>
    </row>
    <row r="74" spans="1:15" ht="15" customHeight="1" x14ac:dyDescent="0.4">
      <c r="A74" s="998" t="s">
        <v>28</v>
      </c>
      <c r="B74" s="999"/>
      <c r="C74" s="136" t="s">
        <v>27</v>
      </c>
      <c r="D74" s="126"/>
      <c r="E74" s="127" t="s">
        <v>154</v>
      </c>
      <c r="F74" s="128"/>
      <c r="G74" s="137" t="s">
        <v>155</v>
      </c>
      <c r="H74" s="1004"/>
      <c r="I74" s="1004"/>
      <c r="J74" s="1005" t="s">
        <v>154</v>
      </c>
      <c r="K74" s="1005"/>
      <c r="L74" s="1004"/>
      <c r="M74" s="1006"/>
      <c r="N74" s="90"/>
      <c r="O74" s="87"/>
    </row>
    <row r="75" spans="1:15" ht="15" customHeight="1" x14ac:dyDescent="0.4">
      <c r="A75" s="1000"/>
      <c r="B75" s="1001"/>
      <c r="C75" s="138" t="s">
        <v>26</v>
      </c>
      <c r="D75" s="126"/>
      <c r="E75" s="127" t="s">
        <v>154</v>
      </c>
      <c r="F75" s="128"/>
      <c r="G75" s="137" t="s">
        <v>155</v>
      </c>
      <c r="H75" s="1004"/>
      <c r="I75" s="1004"/>
      <c r="J75" s="1005" t="s">
        <v>154</v>
      </c>
      <c r="K75" s="1005"/>
      <c r="L75" s="1004"/>
      <c r="M75" s="1006"/>
      <c r="N75" s="90"/>
      <c r="O75" s="87"/>
    </row>
    <row r="76" spans="1:15" ht="15" customHeight="1" x14ac:dyDescent="0.4">
      <c r="A76" s="1002"/>
      <c r="B76" s="1003"/>
      <c r="C76" s="139" t="s">
        <v>25</v>
      </c>
      <c r="D76" s="132"/>
      <c r="E76" s="133" t="s">
        <v>154</v>
      </c>
      <c r="F76" s="128"/>
      <c r="G76" s="137" t="s">
        <v>155</v>
      </c>
      <c r="H76" s="1004"/>
      <c r="I76" s="1004"/>
      <c r="J76" s="1005" t="s">
        <v>154</v>
      </c>
      <c r="K76" s="1005"/>
      <c r="L76" s="1004"/>
      <c r="M76" s="1006"/>
      <c r="N76" s="90"/>
      <c r="O76" s="87"/>
    </row>
    <row r="77" spans="1:15" ht="15" customHeight="1" x14ac:dyDescent="0.15">
      <c r="A77" s="980" t="s">
        <v>165</v>
      </c>
      <c r="B77" s="981"/>
      <c r="C77" s="104" t="s">
        <v>146</v>
      </c>
      <c r="D77" s="134"/>
      <c r="E77" s="104" t="s">
        <v>49</v>
      </c>
      <c r="F77" s="102"/>
      <c r="G77" s="982"/>
      <c r="H77" s="983"/>
      <c r="I77" s="983"/>
      <c r="J77" s="983"/>
      <c r="K77" s="983"/>
      <c r="L77" s="983"/>
      <c r="M77" s="984"/>
      <c r="N77" s="90"/>
      <c r="O77" s="87"/>
    </row>
    <row r="78" spans="1:15" ht="15" customHeight="1" x14ac:dyDescent="0.4">
      <c r="A78" s="980" t="s">
        <v>24</v>
      </c>
      <c r="B78" s="981"/>
      <c r="C78" s="985"/>
      <c r="D78" s="986"/>
      <c r="E78" s="986"/>
      <c r="F78" s="986"/>
      <c r="G78" s="986"/>
      <c r="H78" s="986"/>
      <c r="I78" s="986"/>
      <c r="J78" s="986"/>
      <c r="K78" s="986"/>
      <c r="L78" s="986"/>
      <c r="M78" s="987"/>
      <c r="N78" s="90"/>
      <c r="O78" s="87"/>
    </row>
    <row r="79" spans="1:15" ht="15" customHeight="1" x14ac:dyDescent="0.4">
      <c r="A79" s="980" t="s">
        <v>23</v>
      </c>
      <c r="B79" s="981"/>
      <c r="C79" s="985"/>
      <c r="D79" s="986"/>
      <c r="E79" s="986"/>
      <c r="F79" s="986"/>
      <c r="G79" s="986"/>
      <c r="H79" s="986"/>
      <c r="I79" s="986"/>
      <c r="J79" s="986"/>
      <c r="K79" s="986"/>
      <c r="L79" s="986"/>
      <c r="M79" s="987"/>
      <c r="N79" s="90"/>
      <c r="O79" s="87"/>
    </row>
    <row r="80" spans="1:15" ht="32.25" customHeight="1" x14ac:dyDescent="0.4">
      <c r="A80" s="988" t="s">
        <v>22</v>
      </c>
      <c r="B80" s="989"/>
      <c r="C80" s="990"/>
      <c r="D80" s="991"/>
      <c r="E80" s="991"/>
      <c r="F80" s="991"/>
      <c r="G80" s="991"/>
      <c r="H80" s="991"/>
      <c r="I80" s="991"/>
      <c r="J80" s="991"/>
      <c r="K80" s="991"/>
      <c r="L80" s="991"/>
      <c r="M80" s="992"/>
      <c r="N80" s="90"/>
      <c r="O80" s="87"/>
    </row>
    <row r="81" spans="1:15" ht="15" customHeight="1" x14ac:dyDescent="0.15">
      <c r="A81" s="993" t="s">
        <v>158</v>
      </c>
      <c r="B81" s="994"/>
      <c r="C81" s="135" t="s">
        <v>159</v>
      </c>
      <c r="D81" s="995"/>
      <c r="E81" s="995"/>
      <c r="F81" s="995"/>
      <c r="G81" s="996" t="s">
        <v>160</v>
      </c>
      <c r="H81" s="996"/>
      <c r="I81" s="997"/>
      <c r="J81" s="997"/>
      <c r="K81" s="997"/>
      <c r="L81" s="997"/>
      <c r="M81" s="997"/>
      <c r="N81" s="90"/>
      <c r="O81" s="87"/>
    </row>
    <row r="82" spans="1:15" ht="15" customHeight="1" x14ac:dyDescent="0.4">
      <c r="A82" s="86" t="s">
        <v>185</v>
      </c>
      <c r="B82" s="86"/>
      <c r="C82" s="86"/>
      <c r="D82" s="86"/>
      <c r="E82" s="86"/>
      <c r="F82" s="86"/>
      <c r="G82" s="86"/>
      <c r="H82" s="86"/>
      <c r="I82" s="86"/>
      <c r="J82" s="86"/>
      <c r="K82" s="86"/>
      <c r="L82" s="86"/>
      <c r="M82" s="86"/>
      <c r="N82" s="87"/>
      <c r="O82" s="87"/>
    </row>
    <row r="83" spans="1:15" ht="18" customHeight="1" x14ac:dyDescent="0.4">
      <c r="A83" s="1061" t="s">
        <v>147</v>
      </c>
      <c r="B83" s="1061"/>
      <c r="C83" s="1061"/>
      <c r="D83" s="1061"/>
      <c r="E83" s="1061"/>
      <c r="F83" s="1061"/>
      <c r="G83" s="1061"/>
      <c r="H83" s="1061"/>
      <c r="I83" s="1061"/>
      <c r="J83" s="1061"/>
      <c r="K83" s="1061"/>
      <c r="L83" s="1061"/>
      <c r="M83" s="1061"/>
      <c r="N83" s="90"/>
      <c r="O83" s="87"/>
    </row>
    <row r="84" spans="1:15" ht="18" customHeight="1" x14ac:dyDescent="0.4">
      <c r="A84" s="1061" t="s">
        <v>205</v>
      </c>
      <c r="B84" s="1061"/>
      <c r="C84" s="1061"/>
      <c r="D84" s="1061"/>
      <c r="E84" s="1061"/>
      <c r="F84" s="1061"/>
      <c r="G84" s="1061"/>
      <c r="H84" s="1061"/>
      <c r="I84" s="1061"/>
      <c r="J84" s="1061"/>
      <c r="K84" s="1061"/>
      <c r="L84" s="1061"/>
      <c r="M84" s="1061"/>
      <c r="N84" s="90"/>
      <c r="O84" s="87"/>
    </row>
    <row r="85" spans="1:15" ht="30" customHeight="1" x14ac:dyDescent="0.4">
      <c r="A85" s="1061" t="s">
        <v>208</v>
      </c>
      <c r="B85" s="1100"/>
      <c r="C85" s="1100"/>
      <c r="D85" s="1100"/>
      <c r="E85" s="1100"/>
      <c r="F85" s="1100"/>
      <c r="G85" s="1100"/>
      <c r="H85" s="1100"/>
      <c r="I85" s="1100"/>
      <c r="J85" s="1100"/>
      <c r="K85" s="1100"/>
      <c r="L85" s="1100"/>
      <c r="M85" s="1100"/>
      <c r="N85" s="87"/>
      <c r="O85" s="87"/>
    </row>
    <row r="86" spans="1:15" ht="15" customHeight="1" x14ac:dyDescent="0.4">
      <c r="A86" s="140" t="s">
        <v>156</v>
      </c>
      <c r="B86" s="86"/>
      <c r="C86" s="86"/>
      <c r="D86" s="86"/>
      <c r="E86" s="86"/>
      <c r="F86" s="86"/>
      <c r="G86" s="86"/>
      <c r="H86" s="86"/>
      <c r="I86" s="86"/>
      <c r="J86" s="86"/>
      <c r="K86" s="86"/>
      <c r="L86" s="86"/>
      <c r="M86" s="86"/>
      <c r="N86" s="87"/>
      <c r="O86" s="87"/>
    </row>
    <row r="87" spans="1:15" ht="15" customHeight="1" x14ac:dyDescent="0.4">
      <c r="A87" s="141" t="s">
        <v>166</v>
      </c>
      <c r="B87" s="142"/>
      <c r="C87" s="142"/>
      <c r="D87" s="142"/>
      <c r="E87" s="142"/>
      <c r="F87" s="142"/>
      <c r="G87" s="142"/>
      <c r="H87" s="142"/>
      <c r="I87" s="142"/>
      <c r="J87" s="142"/>
      <c r="K87" s="142"/>
      <c r="L87" s="142"/>
      <c r="M87" s="142"/>
    </row>
    <row r="88" spans="1:15" ht="15" customHeight="1" x14ac:dyDescent="0.15">
      <c r="A88" s="1058" t="s">
        <v>118</v>
      </c>
      <c r="B88" s="91" t="s">
        <v>44</v>
      </c>
      <c r="C88" s="1055"/>
      <c r="D88" s="1056"/>
      <c r="E88" s="1057"/>
      <c r="F88" s="1042" t="s">
        <v>120</v>
      </c>
      <c r="G88" s="1043"/>
      <c r="H88" s="106"/>
      <c r="I88" s="1043"/>
      <c r="J88" s="106"/>
      <c r="K88" s="1043"/>
      <c r="L88" s="106"/>
      <c r="M88" s="107"/>
    </row>
    <row r="89" spans="1:15" ht="15" customHeight="1" x14ac:dyDescent="0.15">
      <c r="A89" s="1059"/>
      <c r="B89" s="143" t="s">
        <v>41</v>
      </c>
      <c r="C89" s="1028"/>
      <c r="D89" s="1029"/>
      <c r="E89" s="1030"/>
      <c r="F89" s="1042"/>
      <c r="G89" s="1044"/>
      <c r="H89" s="109" t="s">
        <v>121</v>
      </c>
      <c r="I89" s="1044"/>
      <c r="J89" s="109" t="s">
        <v>122</v>
      </c>
      <c r="K89" s="1044"/>
      <c r="L89" s="110" t="s">
        <v>123</v>
      </c>
      <c r="M89" s="111"/>
    </row>
    <row r="90" spans="1:15" ht="15" customHeight="1" x14ac:dyDescent="0.4">
      <c r="A90" s="1059"/>
      <c r="B90" s="1023" t="s">
        <v>52</v>
      </c>
      <c r="C90" s="93" t="s">
        <v>202</v>
      </c>
      <c r="D90" s="116"/>
      <c r="E90" s="95" t="s">
        <v>144</v>
      </c>
      <c r="F90" s="116"/>
      <c r="G90" s="96" t="s">
        <v>203</v>
      </c>
      <c r="H90" s="96"/>
      <c r="I90" s="96"/>
      <c r="J90" s="96"/>
      <c r="K90" s="96"/>
      <c r="L90" s="96"/>
      <c r="M90" s="97"/>
    </row>
    <row r="91" spans="1:15" ht="15" customHeight="1" x14ac:dyDescent="0.15">
      <c r="A91" s="1059"/>
      <c r="B91" s="1024"/>
      <c r="C91" s="98"/>
      <c r="D91" s="99" t="s">
        <v>4</v>
      </c>
      <c r="E91" s="100"/>
      <c r="F91" s="101" t="s">
        <v>128</v>
      </c>
      <c r="G91" s="1026"/>
      <c r="H91" s="1026"/>
      <c r="I91" s="1026"/>
      <c r="J91" s="1026"/>
      <c r="K91" s="1026"/>
      <c r="L91" s="1026"/>
      <c r="M91" s="1027"/>
    </row>
    <row r="92" spans="1:15" ht="15" customHeight="1" x14ac:dyDescent="0.4">
      <c r="A92" s="1059"/>
      <c r="B92" s="1025"/>
      <c r="C92" s="1028"/>
      <c r="D92" s="1029"/>
      <c r="E92" s="1029"/>
      <c r="F92" s="1029"/>
      <c r="G92" s="1029"/>
      <c r="H92" s="1029"/>
      <c r="I92" s="1029"/>
      <c r="J92" s="1029"/>
      <c r="K92" s="1029"/>
      <c r="L92" s="1029"/>
      <c r="M92" s="1030"/>
    </row>
    <row r="93" spans="1:15" ht="15" customHeight="1" x14ac:dyDescent="0.15">
      <c r="A93" s="1059"/>
      <c r="B93" s="105" t="s">
        <v>44</v>
      </c>
      <c r="C93" s="1055"/>
      <c r="D93" s="1056"/>
      <c r="E93" s="1057"/>
      <c r="F93" s="1042" t="s">
        <v>120</v>
      </c>
      <c r="G93" s="1043"/>
      <c r="H93" s="106"/>
      <c r="I93" s="1043"/>
      <c r="J93" s="106"/>
      <c r="K93" s="1043"/>
      <c r="L93" s="106"/>
      <c r="M93" s="107"/>
    </row>
    <row r="94" spans="1:15" ht="15" customHeight="1" x14ac:dyDescent="0.15">
      <c r="A94" s="1059"/>
      <c r="B94" s="108" t="s">
        <v>41</v>
      </c>
      <c r="C94" s="1028"/>
      <c r="D94" s="1029"/>
      <c r="E94" s="1030"/>
      <c r="F94" s="1042"/>
      <c r="G94" s="1044"/>
      <c r="H94" s="109" t="s">
        <v>121</v>
      </c>
      <c r="I94" s="1044"/>
      <c r="J94" s="109" t="s">
        <v>122</v>
      </c>
      <c r="K94" s="1044"/>
      <c r="L94" s="110" t="s">
        <v>123</v>
      </c>
      <c r="M94" s="111"/>
    </row>
    <row r="95" spans="1:15" ht="15" customHeight="1" x14ac:dyDescent="0.4">
      <c r="A95" s="1059"/>
      <c r="B95" s="1023" t="s">
        <v>52</v>
      </c>
      <c r="C95" s="93" t="s">
        <v>202</v>
      </c>
      <c r="D95" s="116"/>
      <c r="E95" s="95" t="s">
        <v>144</v>
      </c>
      <c r="F95" s="116"/>
      <c r="G95" s="96" t="s">
        <v>203</v>
      </c>
      <c r="H95" s="96"/>
      <c r="I95" s="96"/>
      <c r="J95" s="96"/>
      <c r="K95" s="96"/>
      <c r="L95" s="96"/>
      <c r="M95" s="97"/>
    </row>
    <row r="96" spans="1:15" ht="15" customHeight="1" x14ac:dyDescent="0.15">
      <c r="A96" s="1059"/>
      <c r="B96" s="1024"/>
      <c r="C96" s="98"/>
      <c r="D96" s="99" t="s">
        <v>4</v>
      </c>
      <c r="E96" s="100"/>
      <c r="F96" s="101" t="s">
        <v>128</v>
      </c>
      <c r="G96" s="1026"/>
      <c r="H96" s="1026"/>
      <c r="I96" s="1026"/>
      <c r="J96" s="1026"/>
      <c r="K96" s="1026"/>
      <c r="L96" s="1026"/>
      <c r="M96" s="1027"/>
    </row>
    <row r="97" spans="1:13" ht="15" customHeight="1" x14ac:dyDescent="0.4">
      <c r="A97" s="1059"/>
      <c r="B97" s="1025"/>
      <c r="C97" s="1028"/>
      <c r="D97" s="1029"/>
      <c r="E97" s="1029"/>
      <c r="F97" s="1029"/>
      <c r="G97" s="1029"/>
      <c r="H97" s="1029"/>
      <c r="I97" s="1029"/>
      <c r="J97" s="1029"/>
      <c r="K97" s="1029"/>
      <c r="L97" s="1029"/>
      <c r="M97" s="1030"/>
    </row>
    <row r="98" spans="1:13" ht="15" customHeight="1" x14ac:dyDescent="0.15">
      <c r="A98" s="1059"/>
      <c r="B98" s="105" t="s">
        <v>44</v>
      </c>
      <c r="C98" s="1055"/>
      <c r="D98" s="1056"/>
      <c r="E98" s="1057"/>
      <c r="F98" s="1042" t="s">
        <v>120</v>
      </c>
      <c r="G98" s="1043"/>
      <c r="H98" s="106"/>
      <c r="I98" s="1043"/>
      <c r="J98" s="106"/>
      <c r="K98" s="1043"/>
      <c r="L98" s="106"/>
      <c r="M98" s="107"/>
    </row>
    <row r="99" spans="1:13" ht="15" customHeight="1" x14ac:dyDescent="0.15">
      <c r="A99" s="1059"/>
      <c r="B99" s="108" t="s">
        <v>41</v>
      </c>
      <c r="C99" s="1028"/>
      <c r="D99" s="1029"/>
      <c r="E99" s="1030"/>
      <c r="F99" s="1042"/>
      <c r="G99" s="1044"/>
      <c r="H99" s="109" t="s">
        <v>121</v>
      </c>
      <c r="I99" s="1044"/>
      <c r="J99" s="109" t="s">
        <v>122</v>
      </c>
      <c r="K99" s="1044"/>
      <c r="L99" s="110" t="s">
        <v>123</v>
      </c>
      <c r="M99" s="111"/>
    </row>
    <row r="100" spans="1:13" ht="15" customHeight="1" x14ac:dyDescent="0.4">
      <c r="A100" s="1059"/>
      <c r="B100" s="1023" t="s">
        <v>52</v>
      </c>
      <c r="C100" s="93" t="s">
        <v>202</v>
      </c>
      <c r="D100" s="116"/>
      <c r="E100" s="95" t="s">
        <v>144</v>
      </c>
      <c r="F100" s="116"/>
      <c r="G100" s="96" t="s">
        <v>203</v>
      </c>
      <c r="H100" s="96"/>
      <c r="I100" s="96"/>
      <c r="J100" s="96"/>
      <c r="K100" s="96"/>
      <c r="L100" s="96"/>
      <c r="M100" s="97"/>
    </row>
    <row r="101" spans="1:13" ht="15" customHeight="1" x14ac:dyDescent="0.15">
      <c r="A101" s="1059"/>
      <c r="B101" s="1024"/>
      <c r="C101" s="98"/>
      <c r="D101" s="99" t="s">
        <v>4</v>
      </c>
      <c r="E101" s="100"/>
      <c r="F101" s="101" t="s">
        <v>128</v>
      </c>
      <c r="G101" s="1026"/>
      <c r="H101" s="1026"/>
      <c r="I101" s="1026"/>
      <c r="J101" s="1026"/>
      <c r="K101" s="1026"/>
      <c r="L101" s="1026"/>
      <c r="M101" s="1027"/>
    </row>
    <row r="102" spans="1:13" ht="15" customHeight="1" x14ac:dyDescent="0.4">
      <c r="A102" s="1059"/>
      <c r="B102" s="1025"/>
      <c r="C102" s="1028"/>
      <c r="D102" s="1029"/>
      <c r="E102" s="1029"/>
      <c r="F102" s="1029"/>
      <c r="G102" s="1029"/>
      <c r="H102" s="1029"/>
      <c r="I102" s="1029"/>
      <c r="J102" s="1029"/>
      <c r="K102" s="1029"/>
      <c r="L102" s="1029"/>
      <c r="M102" s="1030"/>
    </row>
    <row r="103" spans="1:13" ht="15" customHeight="1" x14ac:dyDescent="0.15">
      <c r="A103" s="1059"/>
      <c r="B103" s="105" t="s">
        <v>44</v>
      </c>
      <c r="C103" s="1055"/>
      <c r="D103" s="1056"/>
      <c r="E103" s="1057"/>
      <c r="F103" s="1042" t="s">
        <v>120</v>
      </c>
      <c r="G103" s="1043"/>
      <c r="H103" s="106"/>
      <c r="I103" s="1043"/>
      <c r="J103" s="106"/>
      <c r="K103" s="1043"/>
      <c r="L103" s="106"/>
      <c r="M103" s="107"/>
    </row>
    <row r="104" spans="1:13" ht="15" customHeight="1" x14ac:dyDescent="0.15">
      <c r="A104" s="1059"/>
      <c r="B104" s="108" t="s">
        <v>41</v>
      </c>
      <c r="C104" s="1028"/>
      <c r="D104" s="1029"/>
      <c r="E104" s="1030"/>
      <c r="F104" s="1042"/>
      <c r="G104" s="1044"/>
      <c r="H104" s="109" t="s">
        <v>121</v>
      </c>
      <c r="I104" s="1044"/>
      <c r="J104" s="109" t="s">
        <v>122</v>
      </c>
      <c r="K104" s="1044"/>
      <c r="L104" s="110" t="s">
        <v>123</v>
      </c>
      <c r="M104" s="111"/>
    </row>
    <row r="105" spans="1:13" ht="15" customHeight="1" x14ac:dyDescent="0.4">
      <c r="A105" s="1059"/>
      <c r="B105" s="1023" t="s">
        <v>52</v>
      </c>
      <c r="C105" s="93" t="s">
        <v>202</v>
      </c>
      <c r="D105" s="116"/>
      <c r="E105" s="95" t="s">
        <v>144</v>
      </c>
      <c r="F105" s="116"/>
      <c r="G105" s="96" t="s">
        <v>203</v>
      </c>
      <c r="H105" s="96"/>
      <c r="I105" s="96"/>
      <c r="J105" s="96"/>
      <c r="K105" s="96"/>
      <c r="L105" s="96"/>
      <c r="M105" s="97"/>
    </row>
    <row r="106" spans="1:13" ht="15" customHeight="1" x14ac:dyDescent="0.15">
      <c r="A106" s="1059"/>
      <c r="B106" s="1024"/>
      <c r="C106" s="98"/>
      <c r="D106" s="99" t="s">
        <v>4</v>
      </c>
      <c r="E106" s="100"/>
      <c r="F106" s="101" t="s">
        <v>128</v>
      </c>
      <c r="G106" s="1026"/>
      <c r="H106" s="1026"/>
      <c r="I106" s="1026"/>
      <c r="J106" s="1026"/>
      <c r="K106" s="1026"/>
      <c r="L106" s="1026"/>
      <c r="M106" s="1027"/>
    </row>
    <row r="107" spans="1:13" ht="15" customHeight="1" x14ac:dyDescent="0.4">
      <c r="A107" s="1059"/>
      <c r="B107" s="1025"/>
      <c r="C107" s="1028"/>
      <c r="D107" s="1029"/>
      <c r="E107" s="1029"/>
      <c r="F107" s="1029"/>
      <c r="G107" s="1029"/>
      <c r="H107" s="1029"/>
      <c r="I107" s="1029"/>
      <c r="J107" s="1029"/>
      <c r="K107" s="1029"/>
      <c r="L107" s="1029"/>
      <c r="M107" s="1030"/>
    </row>
    <row r="108" spans="1:13" ht="15" customHeight="1" x14ac:dyDescent="0.15">
      <c r="A108" s="1059"/>
      <c r="B108" s="105" t="s">
        <v>44</v>
      </c>
      <c r="C108" s="1055"/>
      <c r="D108" s="1056"/>
      <c r="E108" s="1057"/>
      <c r="F108" s="1042" t="s">
        <v>120</v>
      </c>
      <c r="G108" s="1043"/>
      <c r="H108" s="106"/>
      <c r="I108" s="1043"/>
      <c r="J108" s="106"/>
      <c r="K108" s="1043"/>
      <c r="L108" s="106"/>
      <c r="M108" s="107"/>
    </row>
    <row r="109" spans="1:13" ht="15" customHeight="1" x14ac:dyDescent="0.15">
      <c r="A109" s="1059"/>
      <c r="B109" s="108" t="s">
        <v>41</v>
      </c>
      <c r="C109" s="1028"/>
      <c r="D109" s="1029"/>
      <c r="E109" s="1030"/>
      <c r="F109" s="1042"/>
      <c r="G109" s="1044"/>
      <c r="H109" s="109" t="s">
        <v>121</v>
      </c>
      <c r="I109" s="1044"/>
      <c r="J109" s="109" t="s">
        <v>122</v>
      </c>
      <c r="K109" s="1044"/>
      <c r="L109" s="110" t="s">
        <v>123</v>
      </c>
      <c r="M109" s="111"/>
    </row>
    <row r="110" spans="1:13" ht="15" customHeight="1" x14ac:dyDescent="0.4">
      <c r="A110" s="1059"/>
      <c r="B110" s="1023" t="s">
        <v>52</v>
      </c>
      <c r="C110" s="93" t="s">
        <v>202</v>
      </c>
      <c r="D110" s="116"/>
      <c r="E110" s="95" t="s">
        <v>144</v>
      </c>
      <c r="F110" s="116"/>
      <c r="G110" s="96" t="s">
        <v>203</v>
      </c>
      <c r="H110" s="96"/>
      <c r="I110" s="96"/>
      <c r="J110" s="96"/>
      <c r="K110" s="96"/>
      <c r="L110" s="96"/>
      <c r="M110" s="97"/>
    </row>
    <row r="111" spans="1:13" ht="15" customHeight="1" x14ac:dyDescent="0.15">
      <c r="A111" s="1059"/>
      <c r="B111" s="1024"/>
      <c r="C111" s="98"/>
      <c r="D111" s="99" t="s">
        <v>4</v>
      </c>
      <c r="E111" s="100"/>
      <c r="F111" s="101" t="s">
        <v>128</v>
      </c>
      <c r="G111" s="1026"/>
      <c r="H111" s="1026"/>
      <c r="I111" s="1026"/>
      <c r="J111" s="1026"/>
      <c r="K111" s="1026"/>
      <c r="L111" s="1026"/>
      <c r="M111" s="1027"/>
    </row>
    <row r="112" spans="1:13" ht="15" customHeight="1" x14ac:dyDescent="0.4">
      <c r="A112" s="1059"/>
      <c r="B112" s="1025"/>
      <c r="C112" s="1028"/>
      <c r="D112" s="1029"/>
      <c r="E112" s="1029"/>
      <c r="F112" s="1029"/>
      <c r="G112" s="1029"/>
      <c r="H112" s="1029"/>
      <c r="I112" s="1029"/>
      <c r="J112" s="1029"/>
      <c r="K112" s="1029"/>
      <c r="L112" s="1029"/>
      <c r="M112" s="1030"/>
    </row>
    <row r="113" spans="1:13" ht="15" customHeight="1" x14ac:dyDescent="0.15">
      <c r="A113" s="1059"/>
      <c r="B113" s="105" t="s">
        <v>44</v>
      </c>
      <c r="C113" s="1055"/>
      <c r="D113" s="1056"/>
      <c r="E113" s="1057"/>
      <c r="F113" s="1042" t="s">
        <v>120</v>
      </c>
      <c r="G113" s="1043"/>
      <c r="H113" s="106"/>
      <c r="I113" s="1043"/>
      <c r="J113" s="106"/>
      <c r="K113" s="1043"/>
      <c r="L113" s="106"/>
      <c r="M113" s="107"/>
    </row>
    <row r="114" spans="1:13" ht="15" customHeight="1" x14ac:dyDescent="0.15">
      <c r="A114" s="1059"/>
      <c r="B114" s="108" t="s">
        <v>41</v>
      </c>
      <c r="C114" s="1028"/>
      <c r="D114" s="1029"/>
      <c r="E114" s="1030"/>
      <c r="F114" s="1042"/>
      <c r="G114" s="1044"/>
      <c r="H114" s="109" t="s">
        <v>121</v>
      </c>
      <c r="I114" s="1044"/>
      <c r="J114" s="109" t="s">
        <v>122</v>
      </c>
      <c r="K114" s="1044"/>
      <c r="L114" s="110" t="s">
        <v>123</v>
      </c>
      <c r="M114" s="111"/>
    </row>
    <row r="115" spans="1:13" ht="15" customHeight="1" x14ac:dyDescent="0.4">
      <c r="A115" s="1059"/>
      <c r="B115" s="1023" t="s">
        <v>52</v>
      </c>
      <c r="C115" s="93" t="s">
        <v>202</v>
      </c>
      <c r="D115" s="116"/>
      <c r="E115" s="95" t="s">
        <v>144</v>
      </c>
      <c r="F115" s="116"/>
      <c r="G115" s="96" t="s">
        <v>203</v>
      </c>
      <c r="H115" s="96"/>
      <c r="I115" s="96"/>
      <c r="J115" s="96"/>
      <c r="K115" s="96"/>
      <c r="L115" s="96"/>
      <c r="M115" s="97"/>
    </row>
    <row r="116" spans="1:13" ht="15" customHeight="1" x14ac:dyDescent="0.15">
      <c r="A116" s="1059"/>
      <c r="B116" s="1024"/>
      <c r="C116" s="98"/>
      <c r="D116" s="99" t="s">
        <v>4</v>
      </c>
      <c r="E116" s="100"/>
      <c r="F116" s="101" t="s">
        <v>128</v>
      </c>
      <c r="G116" s="1026"/>
      <c r="H116" s="1026"/>
      <c r="I116" s="1026"/>
      <c r="J116" s="1026"/>
      <c r="K116" s="1026"/>
      <c r="L116" s="1026"/>
      <c r="M116" s="1027"/>
    </row>
    <row r="117" spans="1:13" ht="15" customHeight="1" x14ac:dyDescent="0.4">
      <c r="A117" s="1060"/>
      <c r="B117" s="1025"/>
      <c r="C117" s="1028"/>
      <c r="D117" s="1029"/>
      <c r="E117" s="1029"/>
      <c r="F117" s="1029"/>
      <c r="G117" s="1029"/>
      <c r="H117" s="1029"/>
      <c r="I117" s="1029"/>
      <c r="J117" s="1029"/>
      <c r="K117" s="1029"/>
      <c r="L117" s="1029"/>
      <c r="M117" s="1030"/>
    </row>
    <row r="118" spans="1:13" ht="5.0999999999999996" customHeight="1" x14ac:dyDescent="0.4"/>
    <row r="119" spans="1:13" ht="15" customHeight="1" x14ac:dyDescent="0.4">
      <c r="A119" s="141" t="s">
        <v>161</v>
      </c>
    </row>
    <row r="120" spans="1:13" ht="15" customHeight="1" x14ac:dyDescent="0.15">
      <c r="A120" s="1031" t="s">
        <v>158</v>
      </c>
      <c r="B120" s="1032"/>
      <c r="C120" s="135" t="s">
        <v>159</v>
      </c>
      <c r="D120" s="995"/>
      <c r="E120" s="995"/>
      <c r="F120" s="995"/>
      <c r="G120" s="996" t="s">
        <v>160</v>
      </c>
      <c r="H120" s="996"/>
      <c r="I120" s="997"/>
      <c r="J120" s="997"/>
      <c r="K120" s="997"/>
      <c r="L120" s="997"/>
      <c r="M120" s="997"/>
    </row>
    <row r="121" spans="1:13" ht="15" customHeight="1" x14ac:dyDescent="0.15">
      <c r="A121" s="1033"/>
      <c r="B121" s="1034"/>
      <c r="C121" s="135" t="s">
        <v>159</v>
      </c>
      <c r="D121" s="995"/>
      <c r="E121" s="995"/>
      <c r="F121" s="995"/>
      <c r="G121" s="996" t="s">
        <v>160</v>
      </c>
      <c r="H121" s="996"/>
      <c r="I121" s="997"/>
      <c r="J121" s="997"/>
      <c r="K121" s="997"/>
      <c r="L121" s="997"/>
      <c r="M121" s="997"/>
    </row>
    <row r="122" spans="1:13" ht="15" customHeight="1" x14ac:dyDescent="0.15">
      <c r="A122" s="1033"/>
      <c r="B122" s="1034"/>
      <c r="C122" s="135" t="s">
        <v>159</v>
      </c>
      <c r="D122" s="995"/>
      <c r="E122" s="995"/>
      <c r="F122" s="995"/>
      <c r="G122" s="996" t="s">
        <v>160</v>
      </c>
      <c r="H122" s="996"/>
      <c r="I122" s="997"/>
      <c r="J122" s="997"/>
      <c r="K122" s="997"/>
      <c r="L122" s="997"/>
      <c r="M122" s="997"/>
    </row>
    <row r="123" spans="1:13" ht="15" customHeight="1" x14ac:dyDescent="0.15">
      <c r="A123" s="1033"/>
      <c r="B123" s="1034"/>
      <c r="C123" s="135" t="s">
        <v>159</v>
      </c>
      <c r="D123" s="995"/>
      <c r="E123" s="995"/>
      <c r="F123" s="995"/>
      <c r="G123" s="996" t="s">
        <v>160</v>
      </c>
      <c r="H123" s="996"/>
      <c r="I123" s="997"/>
      <c r="J123" s="997"/>
      <c r="K123" s="997"/>
      <c r="L123" s="997"/>
      <c r="M123" s="997"/>
    </row>
    <row r="124" spans="1:13" ht="15" customHeight="1" x14ac:dyDescent="0.15">
      <c r="A124" s="1035"/>
      <c r="B124" s="1036"/>
      <c r="C124" s="135" t="s">
        <v>159</v>
      </c>
      <c r="D124" s="995"/>
      <c r="E124" s="995"/>
      <c r="F124" s="995"/>
      <c r="G124" s="996" t="s">
        <v>160</v>
      </c>
      <c r="H124" s="996"/>
      <c r="I124" s="997"/>
      <c r="J124" s="997"/>
      <c r="K124" s="997"/>
      <c r="L124" s="997"/>
      <c r="M124" s="997"/>
    </row>
  </sheetData>
  <mergeCells count="234">
    <mergeCell ref="C7:D8"/>
    <mergeCell ref="E7:M8"/>
    <mergeCell ref="F17:M17"/>
    <mergeCell ref="F18:M18"/>
    <mergeCell ref="A1:M1"/>
    <mergeCell ref="A46:M46"/>
    <mergeCell ref="A47:M47"/>
    <mergeCell ref="A84:M84"/>
    <mergeCell ref="A85:M85"/>
    <mergeCell ref="A3:D3"/>
    <mergeCell ref="A4:A10"/>
    <mergeCell ref="C4:M4"/>
    <mergeCell ref="C5:M5"/>
    <mergeCell ref="B6:B8"/>
    <mergeCell ref="D9:F9"/>
    <mergeCell ref="H9:M9"/>
    <mergeCell ref="C15:M15"/>
    <mergeCell ref="B16:C18"/>
    <mergeCell ref="D16:E16"/>
    <mergeCell ref="F16:M16"/>
    <mergeCell ref="D17:E18"/>
    <mergeCell ref="C10:M10"/>
    <mergeCell ref="A11:A18"/>
    <mergeCell ref="C11:E11"/>
    <mergeCell ref="F11:F12"/>
    <mergeCell ref="G11:G12"/>
    <mergeCell ref="I11:I12"/>
    <mergeCell ref="K11:K12"/>
    <mergeCell ref="C12:E12"/>
    <mergeCell ref="B13:B15"/>
    <mergeCell ref="G14:M14"/>
    <mergeCell ref="A24:G24"/>
    <mergeCell ref="H24:M24"/>
    <mergeCell ref="A25:M25"/>
    <mergeCell ref="A26:B27"/>
    <mergeCell ref="C26:D26"/>
    <mergeCell ref="E26:F26"/>
    <mergeCell ref="A19:A23"/>
    <mergeCell ref="C19:E19"/>
    <mergeCell ref="F19:F20"/>
    <mergeCell ref="G19:G20"/>
    <mergeCell ref="I19:I20"/>
    <mergeCell ref="K19:K20"/>
    <mergeCell ref="C20:E20"/>
    <mergeCell ref="B21:B23"/>
    <mergeCell ref="G22:M22"/>
    <mergeCell ref="C23:M23"/>
    <mergeCell ref="A32:M32"/>
    <mergeCell ref="A33:B33"/>
    <mergeCell ref="C33:M33"/>
    <mergeCell ref="A34:B34"/>
    <mergeCell ref="C34:M34"/>
    <mergeCell ref="A28:B28"/>
    <mergeCell ref="A29:B29"/>
    <mergeCell ref="C30:D30"/>
    <mergeCell ref="E30:F30"/>
    <mergeCell ref="C31:D31"/>
    <mergeCell ref="E31:F31"/>
    <mergeCell ref="A35:B37"/>
    <mergeCell ref="H35:I35"/>
    <mergeCell ref="J35:K35"/>
    <mergeCell ref="L35:M35"/>
    <mergeCell ref="H36:I36"/>
    <mergeCell ref="J36:K36"/>
    <mergeCell ref="L36:M36"/>
    <mergeCell ref="C37:E37"/>
    <mergeCell ref="F37:M37"/>
    <mergeCell ref="A55:A62"/>
    <mergeCell ref="C55:E55"/>
    <mergeCell ref="A38:B40"/>
    <mergeCell ref="H38:I38"/>
    <mergeCell ref="J38:K38"/>
    <mergeCell ref="L38:M38"/>
    <mergeCell ref="H39:I39"/>
    <mergeCell ref="J39:K39"/>
    <mergeCell ref="L39:M39"/>
    <mergeCell ref="H40:I40"/>
    <mergeCell ref="J40:K40"/>
    <mergeCell ref="L40:M40"/>
    <mergeCell ref="A45:B45"/>
    <mergeCell ref="D45:F45"/>
    <mergeCell ref="G45:H45"/>
    <mergeCell ref="I45:M45"/>
    <mergeCell ref="A42:B42"/>
    <mergeCell ref="C42:M42"/>
    <mergeCell ref="A43:B43"/>
    <mergeCell ref="C43:M43"/>
    <mergeCell ref="A44:B44"/>
    <mergeCell ref="C44:M44"/>
    <mergeCell ref="A41:B41"/>
    <mergeCell ref="G41:M41"/>
    <mergeCell ref="A83:M83"/>
    <mergeCell ref="A48:A54"/>
    <mergeCell ref="C48:M48"/>
    <mergeCell ref="C49:M49"/>
    <mergeCell ref="B50:B52"/>
    <mergeCell ref="G51:M51"/>
    <mergeCell ref="C52:M52"/>
    <mergeCell ref="D53:F53"/>
    <mergeCell ref="H53:M53"/>
    <mergeCell ref="C54:M54"/>
    <mergeCell ref="B57:B59"/>
    <mergeCell ref="A63:A67"/>
    <mergeCell ref="F63:F64"/>
    <mergeCell ref="G63:G64"/>
    <mergeCell ref="I63:I64"/>
    <mergeCell ref="K63:K64"/>
    <mergeCell ref="C64:E64"/>
    <mergeCell ref="B65:B67"/>
    <mergeCell ref="G66:M66"/>
    <mergeCell ref="C67:M67"/>
    <mergeCell ref="A68:G68"/>
    <mergeCell ref="H68:M68"/>
    <mergeCell ref="A69:B69"/>
    <mergeCell ref="C69:M69"/>
    <mergeCell ref="C92:M92"/>
    <mergeCell ref="C93:E93"/>
    <mergeCell ref="F93:F94"/>
    <mergeCell ref="G93:G94"/>
    <mergeCell ref="I93:I94"/>
    <mergeCell ref="K93:K94"/>
    <mergeCell ref="C94:E94"/>
    <mergeCell ref="A88:A117"/>
    <mergeCell ref="C88:E88"/>
    <mergeCell ref="F88:F89"/>
    <mergeCell ref="G88:G89"/>
    <mergeCell ref="I88:I89"/>
    <mergeCell ref="K88:K89"/>
    <mergeCell ref="C89:E89"/>
    <mergeCell ref="B90:B92"/>
    <mergeCell ref="G91:M91"/>
    <mergeCell ref="B95:B97"/>
    <mergeCell ref="G96:M96"/>
    <mergeCell ref="C97:M97"/>
    <mergeCell ref="C98:E98"/>
    <mergeCell ref="F98:F99"/>
    <mergeCell ref="G98:G99"/>
    <mergeCell ref="I98:I99"/>
    <mergeCell ref="K98:K99"/>
    <mergeCell ref="C99:E99"/>
    <mergeCell ref="B100:B102"/>
    <mergeCell ref="G101:M101"/>
    <mergeCell ref="C102:M102"/>
    <mergeCell ref="C103:E103"/>
    <mergeCell ref="F103:F104"/>
    <mergeCell ref="G103:G104"/>
    <mergeCell ref="I103:I104"/>
    <mergeCell ref="K103:K104"/>
    <mergeCell ref="C104:E104"/>
    <mergeCell ref="C113:E113"/>
    <mergeCell ref="F113:F114"/>
    <mergeCell ref="G113:G114"/>
    <mergeCell ref="I113:I114"/>
    <mergeCell ref="K113:K114"/>
    <mergeCell ref="C114:E114"/>
    <mergeCell ref="B105:B107"/>
    <mergeCell ref="G106:M106"/>
    <mergeCell ref="C107:M107"/>
    <mergeCell ref="C108:E108"/>
    <mergeCell ref="F108:F109"/>
    <mergeCell ref="G108:G109"/>
    <mergeCell ref="I108:I109"/>
    <mergeCell ref="K108:K109"/>
    <mergeCell ref="C109:E109"/>
    <mergeCell ref="E3:F3"/>
    <mergeCell ref="H3:K3"/>
    <mergeCell ref="L3:M3"/>
    <mergeCell ref="D122:F122"/>
    <mergeCell ref="G122:H122"/>
    <mergeCell ref="I122:M122"/>
    <mergeCell ref="D123:F123"/>
    <mergeCell ref="G123:H123"/>
    <mergeCell ref="I123:M123"/>
    <mergeCell ref="F55:F56"/>
    <mergeCell ref="G55:G56"/>
    <mergeCell ref="I55:I56"/>
    <mergeCell ref="K55:K56"/>
    <mergeCell ref="C56:E56"/>
    <mergeCell ref="G58:M58"/>
    <mergeCell ref="C59:M59"/>
    <mergeCell ref="B60:C62"/>
    <mergeCell ref="D60:E60"/>
    <mergeCell ref="F60:M60"/>
    <mergeCell ref="D61:E62"/>
    <mergeCell ref="C63:E63"/>
    <mergeCell ref="B110:B112"/>
    <mergeCell ref="G111:M111"/>
    <mergeCell ref="C112:M112"/>
    <mergeCell ref="B115:B117"/>
    <mergeCell ref="G116:M116"/>
    <mergeCell ref="C117:M117"/>
    <mergeCell ref="A120:B124"/>
    <mergeCell ref="D120:F120"/>
    <mergeCell ref="G120:H120"/>
    <mergeCell ref="I120:M120"/>
    <mergeCell ref="D121:F121"/>
    <mergeCell ref="G121:H121"/>
    <mergeCell ref="I121:M121"/>
    <mergeCell ref="D124:F124"/>
    <mergeCell ref="G124:H124"/>
    <mergeCell ref="I124:M124"/>
    <mergeCell ref="A70:B70"/>
    <mergeCell ref="C70:M70"/>
    <mergeCell ref="A71:B73"/>
    <mergeCell ref="H71:I71"/>
    <mergeCell ref="J71:K71"/>
    <mergeCell ref="L71:M71"/>
    <mergeCell ref="H72:I72"/>
    <mergeCell ref="J72:K72"/>
    <mergeCell ref="L72:M72"/>
    <mergeCell ref="C73:E73"/>
    <mergeCell ref="F73:M73"/>
    <mergeCell ref="A74:B76"/>
    <mergeCell ref="H74:I74"/>
    <mergeCell ref="J74:K74"/>
    <mergeCell ref="L74:M74"/>
    <mergeCell ref="H75:I75"/>
    <mergeCell ref="J75:K75"/>
    <mergeCell ref="L75:M75"/>
    <mergeCell ref="H76:I76"/>
    <mergeCell ref="J76:K76"/>
    <mergeCell ref="L76:M76"/>
    <mergeCell ref="A77:B77"/>
    <mergeCell ref="G77:M77"/>
    <mergeCell ref="A78:B78"/>
    <mergeCell ref="C78:M78"/>
    <mergeCell ref="A79:B79"/>
    <mergeCell ref="C79:M79"/>
    <mergeCell ref="A80:B80"/>
    <mergeCell ref="C80:M80"/>
    <mergeCell ref="A81:B81"/>
    <mergeCell ref="D81:F81"/>
    <mergeCell ref="G81:H81"/>
    <mergeCell ref="I81:M81"/>
  </mergeCells>
  <phoneticPr fontId="3"/>
  <dataValidations count="7">
    <dataValidation type="list" allowBlank="1" showInputMessage="1" showErrorMessage="1" sqref="D111 D58 D22 D14 D91 D96 D101 D106 D116 D51 D66">
      <formula1>"都,道,府,県"</formula1>
    </dataValidation>
    <dataValidation type="list" allowBlank="1" showInputMessage="1" showErrorMessage="1" sqref="F111 F58 F22 F14 F91 F96 F101 F106 F116 F51 F66">
      <formula1>"市,郡,区"</formula1>
    </dataValidation>
    <dataValidation imeMode="fullKatakana" allowBlank="1" showInputMessage="1" showErrorMessage="1" sqref="C4:M4 C11:E11 C19:E19 C88:E88 C93:E93 C98:E98 C103:E103 C108:E108 C113:E113 C48:M48 C55:E55 C63:E63"/>
    <dataValidation imeMode="disabled" allowBlank="1" showInputMessage="1" showErrorMessage="1" sqref="D6 F6 D13 F13 D50 F50 D57 F57"/>
    <dataValidation type="whole" imeMode="disabled" operator="greaterThanOrEqual" allowBlank="1" showInputMessage="1" showErrorMessage="1" sqref="G11:G12 I11:I12 K11:K12 G19:G20 I19:I20 K19:K20 G88:G89 I88:I89 K88:K89 G93:G94 I93:I94 K93:K94 G98:G99 I98:I99 K98:K99 G103:G104 I103:I104 K103:K104 G108:G109 I108:I109 K108:K109 G113:G114 I113:I114 K113:K114 G55:G56 I55:I56 K55:K56 G63:G64 I63:I64 K63:K64">
      <formula1>0</formula1>
    </dataValidation>
    <dataValidation type="list" allowBlank="1" showInputMessage="1" showErrorMessage="1" sqref="C36:M36 D41 C72:M72 D77">
      <formula1>"○"</formula1>
    </dataValidation>
    <dataValidation type="whole" operator="greaterThanOrEqual" allowBlank="1" showInputMessage="1" showErrorMessage="1" sqref="C33:M33 C34 C41:E41 C69:M69 C70 C77:E77">
      <formula1>0</formula1>
    </dataValidation>
  </dataValidations>
  <printOptions horizontalCentered="1"/>
  <pageMargins left="0.39370078740157483" right="0.39370078740157483" top="0.39370078740157483" bottom="0.19685039370078741" header="0.51181102362204722" footer="0.43307086614173229"/>
  <pageSetup paperSize="9" fitToWidth="0" fitToHeight="3" orientation="portrait" r:id="rId1"/>
  <headerFooter alignWithMargins="0"/>
  <rowBreaks count="2" manualBreakCount="2">
    <brk id="45" max="12" man="1"/>
    <brk id="85" max="12"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dimension ref="A1:O77"/>
  <sheetViews>
    <sheetView showGridLines="0" view="pageBreakPreview" zoomScaleNormal="100" zoomScaleSheetLayoutView="100" workbookViewId="0"/>
  </sheetViews>
  <sheetFormatPr defaultColWidth="3.875" defaultRowHeight="13.5" x14ac:dyDescent="0.4"/>
  <cols>
    <col min="1" max="1" width="5.625" style="88" customWidth="1"/>
    <col min="2" max="7" width="8.625" style="88" customWidth="1"/>
    <col min="8" max="13" width="4.625" style="88" customWidth="1"/>
    <col min="14" max="16384" width="3.875" style="88"/>
  </cols>
  <sheetData>
    <row r="1" spans="1:15" ht="15" customHeight="1" x14ac:dyDescent="0.4">
      <c r="A1" s="85" t="s">
        <v>207</v>
      </c>
      <c r="B1" s="86"/>
      <c r="C1" s="86"/>
      <c r="D1" s="86"/>
      <c r="E1" s="86"/>
      <c r="F1" s="86"/>
      <c r="G1" s="86"/>
      <c r="H1" s="86"/>
      <c r="I1" s="86"/>
      <c r="J1" s="86"/>
      <c r="K1" s="86"/>
      <c r="L1" s="86"/>
      <c r="M1" s="86"/>
      <c r="N1" s="87"/>
      <c r="O1" s="87"/>
    </row>
    <row r="2" spans="1:15" ht="15" customHeight="1" x14ac:dyDescent="0.4">
      <c r="A2" s="1058" t="s">
        <v>81</v>
      </c>
      <c r="B2" s="91" t="s">
        <v>44</v>
      </c>
      <c r="C2" s="1062"/>
      <c r="D2" s="1063"/>
      <c r="E2" s="1063"/>
      <c r="F2" s="1063"/>
      <c r="G2" s="1063"/>
      <c r="H2" s="1063"/>
      <c r="I2" s="1063"/>
      <c r="J2" s="1063"/>
      <c r="K2" s="1063"/>
      <c r="L2" s="1063"/>
      <c r="M2" s="1064"/>
      <c r="N2" s="87"/>
      <c r="O2" s="87"/>
    </row>
    <row r="3" spans="1:15" ht="15" customHeight="1" x14ac:dyDescent="0.4">
      <c r="A3" s="1059"/>
      <c r="B3" s="92" t="s">
        <v>59</v>
      </c>
      <c r="C3" s="1065"/>
      <c r="D3" s="1066"/>
      <c r="E3" s="1066"/>
      <c r="F3" s="1066"/>
      <c r="G3" s="1066"/>
      <c r="H3" s="1066"/>
      <c r="I3" s="1066"/>
      <c r="J3" s="1066"/>
      <c r="K3" s="1066"/>
      <c r="L3" s="1066"/>
      <c r="M3" s="1067"/>
      <c r="N3" s="87"/>
      <c r="O3" s="87"/>
    </row>
    <row r="4" spans="1:15" ht="15" customHeight="1" x14ac:dyDescent="0.4">
      <c r="A4" s="1059"/>
      <c r="B4" s="1068" t="s">
        <v>58</v>
      </c>
      <c r="C4" s="93" t="s">
        <v>202</v>
      </c>
      <c r="D4" s="94"/>
      <c r="E4" s="95" t="s">
        <v>144</v>
      </c>
      <c r="F4" s="94"/>
      <c r="G4" s="96" t="s">
        <v>203</v>
      </c>
      <c r="H4" s="96"/>
      <c r="I4" s="96"/>
      <c r="J4" s="96"/>
      <c r="K4" s="96"/>
      <c r="L4" s="96"/>
      <c r="M4" s="97"/>
      <c r="N4" s="87"/>
      <c r="O4" s="87"/>
    </row>
    <row r="5" spans="1:15" ht="15" customHeight="1" x14ac:dyDescent="0.4">
      <c r="A5" s="1059"/>
      <c r="B5" s="1069"/>
      <c r="C5" s="1109" t="s">
        <v>218</v>
      </c>
      <c r="D5" s="1110"/>
      <c r="E5" s="1111"/>
      <c r="F5" s="1111"/>
      <c r="G5" s="1111"/>
      <c r="H5" s="1111"/>
      <c r="I5" s="1111"/>
      <c r="J5" s="1111"/>
      <c r="K5" s="1111"/>
      <c r="L5" s="1111"/>
      <c r="M5" s="1112"/>
      <c r="N5" s="87"/>
      <c r="O5" s="87"/>
    </row>
    <row r="6" spans="1:15" ht="15" customHeight="1" x14ac:dyDescent="0.4">
      <c r="A6" s="1059"/>
      <c r="B6" s="1070"/>
      <c r="C6" s="1091"/>
      <c r="D6" s="1092"/>
      <c r="E6" s="1113"/>
      <c r="F6" s="1113"/>
      <c r="G6" s="1113"/>
      <c r="H6" s="1113"/>
      <c r="I6" s="1113"/>
      <c r="J6" s="1113"/>
      <c r="K6" s="1113"/>
      <c r="L6" s="1113"/>
      <c r="M6" s="1114"/>
      <c r="N6" s="87"/>
      <c r="O6" s="87"/>
    </row>
    <row r="7" spans="1:15" ht="15" customHeight="1" x14ac:dyDescent="0.4">
      <c r="A7" s="1059"/>
      <c r="B7" s="102" t="s">
        <v>56</v>
      </c>
      <c r="C7" s="103" t="s">
        <v>55</v>
      </c>
      <c r="D7" s="1071"/>
      <c r="E7" s="1071"/>
      <c r="F7" s="1072"/>
      <c r="G7" s="91" t="s">
        <v>157</v>
      </c>
      <c r="H7" s="1072"/>
      <c r="I7" s="1072"/>
      <c r="J7" s="1072"/>
      <c r="K7" s="1072"/>
      <c r="L7" s="1072"/>
      <c r="M7" s="1072"/>
      <c r="N7" s="87"/>
      <c r="O7" s="87"/>
    </row>
    <row r="8" spans="1:15" ht="15" customHeight="1" x14ac:dyDescent="0.4">
      <c r="A8" s="1060"/>
      <c r="B8" s="104" t="s">
        <v>119</v>
      </c>
      <c r="C8" s="1020"/>
      <c r="D8" s="1021"/>
      <c r="E8" s="1021"/>
      <c r="F8" s="1021"/>
      <c r="G8" s="1021"/>
      <c r="H8" s="1021"/>
      <c r="I8" s="1021"/>
      <c r="J8" s="1021"/>
      <c r="K8" s="1021"/>
      <c r="L8" s="1021"/>
      <c r="M8" s="1022"/>
      <c r="N8" s="87"/>
      <c r="O8" s="87"/>
    </row>
    <row r="9" spans="1:15" ht="15" customHeight="1" x14ac:dyDescent="0.15">
      <c r="A9" s="1058" t="s">
        <v>53</v>
      </c>
      <c r="B9" s="105" t="s">
        <v>44</v>
      </c>
      <c r="C9" s="1055"/>
      <c r="D9" s="1056"/>
      <c r="E9" s="1057"/>
      <c r="F9" s="1042" t="s">
        <v>120</v>
      </c>
      <c r="G9" s="1043"/>
      <c r="H9" s="106"/>
      <c r="I9" s="1043"/>
      <c r="J9" s="106"/>
      <c r="K9" s="1043"/>
      <c r="L9" s="106"/>
      <c r="M9" s="107"/>
      <c r="N9" s="87"/>
      <c r="O9" s="87"/>
    </row>
    <row r="10" spans="1:15" ht="15" customHeight="1" x14ac:dyDescent="0.15">
      <c r="A10" s="1059"/>
      <c r="B10" s="108" t="s">
        <v>41</v>
      </c>
      <c r="C10" s="1028"/>
      <c r="D10" s="1029"/>
      <c r="E10" s="1030"/>
      <c r="F10" s="1042"/>
      <c r="G10" s="1044"/>
      <c r="H10" s="109" t="s">
        <v>121</v>
      </c>
      <c r="I10" s="1044"/>
      <c r="J10" s="109" t="s">
        <v>122</v>
      </c>
      <c r="K10" s="1044"/>
      <c r="L10" s="110" t="s">
        <v>123</v>
      </c>
      <c r="M10" s="111"/>
      <c r="N10" s="87"/>
      <c r="O10" s="87"/>
    </row>
    <row r="11" spans="1:15" ht="15" customHeight="1" x14ac:dyDescent="0.4">
      <c r="A11" s="1059"/>
      <c r="B11" s="1023" t="s">
        <v>52</v>
      </c>
      <c r="C11" s="93" t="s">
        <v>202</v>
      </c>
      <c r="D11" s="94"/>
      <c r="E11" s="95" t="s">
        <v>144</v>
      </c>
      <c r="F11" s="94"/>
      <c r="G11" s="96" t="s">
        <v>203</v>
      </c>
      <c r="H11" s="96"/>
      <c r="I11" s="96"/>
      <c r="J11" s="96"/>
      <c r="K11" s="96"/>
      <c r="L11" s="96"/>
      <c r="M11" s="97"/>
      <c r="N11" s="87"/>
      <c r="O11" s="87"/>
    </row>
    <row r="12" spans="1:15" ht="15" customHeight="1" x14ac:dyDescent="0.15">
      <c r="A12" s="1059"/>
      <c r="B12" s="1024"/>
      <c r="C12" s="98"/>
      <c r="D12" s="99" t="s">
        <v>4</v>
      </c>
      <c r="E12" s="100"/>
      <c r="F12" s="101" t="s">
        <v>128</v>
      </c>
      <c r="G12" s="1026"/>
      <c r="H12" s="1026"/>
      <c r="I12" s="1026"/>
      <c r="J12" s="1026"/>
      <c r="K12" s="1026"/>
      <c r="L12" s="1026"/>
      <c r="M12" s="1027"/>
      <c r="N12" s="87"/>
      <c r="O12" s="87"/>
    </row>
    <row r="13" spans="1:15" ht="15" customHeight="1" x14ac:dyDescent="0.4">
      <c r="A13" s="1059"/>
      <c r="B13" s="1025"/>
      <c r="C13" s="1028"/>
      <c r="D13" s="1029"/>
      <c r="E13" s="1029"/>
      <c r="F13" s="1029"/>
      <c r="G13" s="1029"/>
      <c r="H13" s="1029"/>
      <c r="I13" s="1029"/>
      <c r="J13" s="1029"/>
      <c r="K13" s="1029"/>
      <c r="L13" s="1029"/>
      <c r="M13" s="1030"/>
      <c r="N13" s="87"/>
      <c r="O13" s="87"/>
    </row>
    <row r="14" spans="1:15" ht="15" customHeight="1" x14ac:dyDescent="0.4">
      <c r="A14" s="1080"/>
      <c r="B14" s="1045" t="s">
        <v>193</v>
      </c>
      <c r="C14" s="1046"/>
      <c r="D14" s="980" t="s">
        <v>48</v>
      </c>
      <c r="E14" s="981"/>
      <c r="F14" s="1021"/>
      <c r="G14" s="1021"/>
      <c r="H14" s="1051"/>
      <c r="I14" s="1051"/>
      <c r="J14" s="1051"/>
      <c r="K14" s="1021"/>
      <c r="L14" s="1021"/>
      <c r="M14" s="1022"/>
      <c r="N14" s="87"/>
      <c r="O14" s="87"/>
    </row>
    <row r="15" spans="1:15" ht="15" customHeight="1" x14ac:dyDescent="0.4">
      <c r="A15" s="1080"/>
      <c r="B15" s="1047"/>
      <c r="C15" s="1048"/>
      <c r="D15" s="1012" t="s">
        <v>47</v>
      </c>
      <c r="E15" s="1052"/>
      <c r="F15" s="112"/>
      <c r="G15" s="112"/>
      <c r="H15" s="112"/>
      <c r="I15" s="112"/>
      <c r="J15" s="112"/>
      <c r="K15" s="112"/>
      <c r="L15" s="112"/>
      <c r="M15" s="113"/>
      <c r="N15" s="87"/>
      <c r="O15" s="87"/>
    </row>
    <row r="16" spans="1:15" ht="15" customHeight="1" x14ac:dyDescent="0.4">
      <c r="A16" s="1081"/>
      <c r="B16" s="1049"/>
      <c r="C16" s="1050"/>
      <c r="D16" s="1053"/>
      <c r="E16" s="1054"/>
      <c r="F16" s="114"/>
      <c r="G16" s="114"/>
      <c r="H16" s="114"/>
      <c r="I16" s="114"/>
      <c r="J16" s="114"/>
      <c r="K16" s="114"/>
      <c r="L16" s="114"/>
      <c r="M16" s="115"/>
      <c r="N16" s="87"/>
      <c r="O16" s="87"/>
    </row>
    <row r="17" spans="1:15" ht="15" customHeight="1" x14ac:dyDescent="0.15">
      <c r="A17" s="1058" t="s">
        <v>118</v>
      </c>
      <c r="B17" s="105" t="s">
        <v>44</v>
      </c>
      <c r="C17" s="1055"/>
      <c r="D17" s="1056"/>
      <c r="E17" s="1057"/>
      <c r="F17" s="1042" t="s">
        <v>120</v>
      </c>
      <c r="G17" s="1043"/>
      <c r="H17" s="106"/>
      <c r="I17" s="1043"/>
      <c r="J17" s="106"/>
      <c r="K17" s="1043"/>
      <c r="L17" s="106"/>
      <c r="M17" s="107"/>
      <c r="N17" s="87"/>
      <c r="O17" s="87"/>
    </row>
    <row r="18" spans="1:15" ht="15" customHeight="1" x14ac:dyDescent="0.15">
      <c r="A18" s="1059"/>
      <c r="B18" s="108" t="s">
        <v>41</v>
      </c>
      <c r="C18" s="1028"/>
      <c r="D18" s="1029"/>
      <c r="E18" s="1030"/>
      <c r="F18" s="1042"/>
      <c r="G18" s="1044"/>
      <c r="H18" s="109" t="s">
        <v>121</v>
      </c>
      <c r="I18" s="1044"/>
      <c r="J18" s="109" t="s">
        <v>122</v>
      </c>
      <c r="K18" s="1044"/>
      <c r="L18" s="110" t="s">
        <v>123</v>
      </c>
      <c r="M18" s="111"/>
      <c r="N18" s="87"/>
      <c r="O18" s="87"/>
    </row>
    <row r="19" spans="1:15" ht="15" customHeight="1" x14ac:dyDescent="0.4">
      <c r="A19" s="1059"/>
      <c r="B19" s="1023" t="s">
        <v>52</v>
      </c>
      <c r="C19" s="93" t="s">
        <v>202</v>
      </c>
      <c r="D19" s="116"/>
      <c r="E19" s="95" t="s">
        <v>144</v>
      </c>
      <c r="F19" s="116"/>
      <c r="G19" s="96" t="s">
        <v>203</v>
      </c>
      <c r="H19" s="96"/>
      <c r="I19" s="96"/>
      <c r="J19" s="96"/>
      <c r="K19" s="96"/>
      <c r="L19" s="96"/>
      <c r="M19" s="97"/>
      <c r="N19" s="87"/>
      <c r="O19" s="87"/>
    </row>
    <row r="20" spans="1:15" ht="15" customHeight="1" x14ac:dyDescent="0.15">
      <c r="A20" s="1059"/>
      <c r="B20" s="1024"/>
      <c r="C20" s="98"/>
      <c r="D20" s="99" t="s">
        <v>4</v>
      </c>
      <c r="E20" s="100"/>
      <c r="F20" s="101" t="s">
        <v>128</v>
      </c>
      <c r="G20" s="1026"/>
      <c r="H20" s="1026"/>
      <c r="I20" s="1026"/>
      <c r="J20" s="1026"/>
      <c r="K20" s="1026"/>
      <c r="L20" s="1026"/>
      <c r="M20" s="1027"/>
      <c r="N20" s="87"/>
      <c r="O20" s="87"/>
    </row>
    <row r="21" spans="1:15" ht="15" customHeight="1" x14ac:dyDescent="0.4">
      <c r="A21" s="1059"/>
      <c r="B21" s="1025"/>
      <c r="C21" s="1028"/>
      <c r="D21" s="1029"/>
      <c r="E21" s="1029"/>
      <c r="F21" s="1029"/>
      <c r="G21" s="1029"/>
      <c r="H21" s="1029"/>
      <c r="I21" s="1029"/>
      <c r="J21" s="1029"/>
      <c r="K21" s="1029"/>
      <c r="L21" s="1029"/>
      <c r="M21" s="1030"/>
      <c r="N21" s="87"/>
      <c r="O21" s="87"/>
    </row>
    <row r="22" spans="1:15" ht="15" customHeight="1" x14ac:dyDescent="0.4">
      <c r="A22" s="1073" t="s">
        <v>83</v>
      </c>
      <c r="B22" s="1074"/>
      <c r="C22" s="1074"/>
      <c r="D22" s="1075"/>
      <c r="E22" s="1075"/>
      <c r="F22" s="1038"/>
      <c r="G22" s="1076"/>
      <c r="H22" s="1077" t="s">
        <v>46</v>
      </c>
      <c r="I22" s="1078"/>
      <c r="J22" s="1078"/>
      <c r="K22" s="1078"/>
      <c r="L22" s="1078"/>
      <c r="M22" s="1079"/>
      <c r="N22" s="90"/>
      <c r="O22" s="87"/>
    </row>
    <row r="23" spans="1:15" ht="15" hidden="1" customHeight="1" x14ac:dyDescent="0.4">
      <c r="A23" s="1085" t="s">
        <v>124</v>
      </c>
      <c r="B23" s="1040"/>
      <c r="C23" s="1040"/>
      <c r="D23" s="1040"/>
      <c r="E23" s="1040"/>
      <c r="F23" s="1040"/>
      <c r="G23" s="1040"/>
      <c r="H23" s="1040"/>
      <c r="I23" s="1040"/>
      <c r="J23" s="1040"/>
      <c r="K23" s="1040"/>
      <c r="L23" s="1040"/>
      <c r="M23" s="1041"/>
      <c r="N23" s="87"/>
      <c r="O23" s="87"/>
    </row>
    <row r="24" spans="1:15" ht="15" hidden="1" customHeight="1" x14ac:dyDescent="0.4">
      <c r="A24" s="1012" t="s">
        <v>40</v>
      </c>
      <c r="B24" s="1013"/>
      <c r="C24" s="1042" t="s">
        <v>39</v>
      </c>
      <c r="D24" s="1042"/>
      <c r="E24" s="1023" t="s">
        <v>38</v>
      </c>
      <c r="F24" s="1068"/>
      <c r="G24" s="95"/>
      <c r="H24" s="95"/>
      <c r="I24" s="95"/>
      <c r="J24" s="95"/>
      <c r="K24" s="95"/>
      <c r="L24" s="95"/>
      <c r="M24" s="117"/>
      <c r="N24" s="87"/>
      <c r="O24" s="87"/>
    </row>
    <row r="25" spans="1:15" ht="15" hidden="1" customHeight="1" x14ac:dyDescent="0.4">
      <c r="A25" s="1016"/>
      <c r="B25" s="1017"/>
      <c r="C25" s="103" t="s">
        <v>37</v>
      </c>
      <c r="D25" s="103" t="s">
        <v>36</v>
      </c>
      <c r="E25" s="103" t="s">
        <v>37</v>
      </c>
      <c r="F25" s="103" t="s">
        <v>36</v>
      </c>
      <c r="G25" s="118"/>
      <c r="H25" s="118"/>
      <c r="I25" s="118"/>
      <c r="J25" s="118"/>
      <c r="K25" s="118"/>
      <c r="L25" s="118"/>
      <c r="M25" s="119"/>
      <c r="N25" s="87"/>
      <c r="O25" s="87"/>
    </row>
    <row r="26" spans="1:15" ht="15" hidden="1" customHeight="1" x14ac:dyDescent="0.4">
      <c r="A26" s="1023" t="s">
        <v>197</v>
      </c>
      <c r="B26" s="1086"/>
      <c r="C26" s="103"/>
      <c r="D26" s="103"/>
      <c r="E26" s="103"/>
      <c r="F26" s="103"/>
      <c r="G26" s="118"/>
      <c r="H26" s="118"/>
      <c r="I26" s="118"/>
      <c r="J26" s="118"/>
      <c r="K26" s="118"/>
      <c r="L26" s="118"/>
      <c r="M26" s="119"/>
      <c r="N26" s="87"/>
      <c r="O26" s="87"/>
    </row>
    <row r="27" spans="1:15" ht="15" hidden="1" customHeight="1" x14ac:dyDescent="0.4">
      <c r="A27" s="1025" t="s">
        <v>198</v>
      </c>
      <c r="B27" s="1087"/>
      <c r="C27" s="103"/>
      <c r="D27" s="103"/>
      <c r="E27" s="103"/>
      <c r="F27" s="103"/>
      <c r="G27" s="118"/>
      <c r="H27" s="118"/>
      <c r="I27" s="118"/>
      <c r="J27" s="118"/>
      <c r="K27" s="118"/>
      <c r="L27" s="118"/>
      <c r="M27" s="119"/>
      <c r="N27" s="87"/>
      <c r="O27" s="87"/>
    </row>
    <row r="28" spans="1:15" ht="15" hidden="1" customHeight="1" x14ac:dyDescent="0.4">
      <c r="A28" s="104" t="s">
        <v>199</v>
      </c>
      <c r="B28" s="120"/>
      <c r="C28" s="1042"/>
      <c r="D28" s="1042"/>
      <c r="E28" s="1042"/>
      <c r="F28" s="1042"/>
      <c r="G28" s="118"/>
      <c r="H28" s="118"/>
      <c r="I28" s="118"/>
      <c r="J28" s="118"/>
      <c r="K28" s="118"/>
      <c r="L28" s="118"/>
      <c r="M28" s="119"/>
      <c r="N28" s="87"/>
      <c r="O28" s="87"/>
    </row>
    <row r="29" spans="1:15" ht="15" hidden="1" customHeight="1" x14ac:dyDescent="0.4">
      <c r="A29" s="104" t="s">
        <v>200</v>
      </c>
      <c r="B29" s="120"/>
      <c r="C29" s="1088"/>
      <c r="D29" s="1088"/>
      <c r="E29" s="1088"/>
      <c r="F29" s="1088"/>
      <c r="G29" s="121"/>
      <c r="H29" s="121"/>
      <c r="I29" s="121"/>
      <c r="J29" s="121"/>
      <c r="K29" s="121"/>
      <c r="L29" s="121"/>
      <c r="M29" s="122"/>
      <c r="N29" s="90"/>
      <c r="O29" s="87"/>
    </row>
    <row r="30" spans="1:15" ht="15" customHeight="1" x14ac:dyDescent="0.4">
      <c r="A30" s="1085" t="s">
        <v>125</v>
      </c>
      <c r="B30" s="1040"/>
      <c r="C30" s="1040"/>
      <c r="D30" s="1040"/>
      <c r="E30" s="1040"/>
      <c r="F30" s="1040"/>
      <c r="G30" s="1040"/>
      <c r="H30" s="1040"/>
      <c r="I30" s="1040"/>
      <c r="J30" s="1040"/>
      <c r="K30" s="1040"/>
      <c r="L30" s="1040"/>
      <c r="M30" s="1041"/>
      <c r="N30" s="90"/>
      <c r="O30" s="87"/>
    </row>
    <row r="31" spans="1:15" ht="15" customHeight="1" x14ac:dyDescent="0.15">
      <c r="A31" s="1108" t="s">
        <v>167</v>
      </c>
      <c r="B31" s="1039"/>
      <c r="C31" s="104" t="s">
        <v>146</v>
      </c>
      <c r="D31" s="134"/>
      <c r="E31" s="104" t="s">
        <v>49</v>
      </c>
      <c r="F31" s="102"/>
      <c r="G31" s="144"/>
      <c r="H31" s="144"/>
      <c r="I31" s="144"/>
      <c r="J31" s="144"/>
      <c r="K31" s="144"/>
      <c r="L31" s="144"/>
      <c r="M31" s="145"/>
      <c r="N31" s="90"/>
      <c r="O31" s="87"/>
    </row>
    <row r="32" spans="1:15" ht="15" customHeight="1" x14ac:dyDescent="0.4">
      <c r="A32" s="1012" t="s">
        <v>194</v>
      </c>
      <c r="B32" s="1013"/>
      <c r="C32" s="123" t="s">
        <v>11</v>
      </c>
      <c r="D32" s="103" t="s">
        <v>126</v>
      </c>
      <c r="E32" s="103" t="s">
        <v>148</v>
      </c>
      <c r="F32" s="103" t="s">
        <v>149</v>
      </c>
      <c r="G32" s="103" t="s">
        <v>150</v>
      </c>
      <c r="H32" s="982" t="s">
        <v>151</v>
      </c>
      <c r="I32" s="984"/>
      <c r="J32" s="982" t="s">
        <v>152</v>
      </c>
      <c r="K32" s="984"/>
      <c r="L32" s="982" t="s">
        <v>153</v>
      </c>
      <c r="M32" s="984"/>
      <c r="N32" s="87"/>
      <c r="O32" s="87"/>
    </row>
    <row r="33" spans="1:15" ht="15" customHeight="1" x14ac:dyDescent="0.15">
      <c r="A33" s="1014"/>
      <c r="B33" s="1015"/>
      <c r="C33" s="124"/>
      <c r="D33" s="124"/>
      <c r="E33" s="124"/>
      <c r="F33" s="124"/>
      <c r="G33" s="124"/>
      <c r="H33" s="1018"/>
      <c r="I33" s="1019"/>
      <c r="J33" s="1018"/>
      <c r="K33" s="1019"/>
      <c r="L33" s="1018"/>
      <c r="M33" s="1019"/>
      <c r="N33" s="87"/>
      <c r="O33" s="87"/>
    </row>
    <row r="34" spans="1:15" ht="15" customHeight="1" x14ac:dyDescent="0.4">
      <c r="A34" s="1016"/>
      <c r="B34" s="1017"/>
      <c r="C34" s="982" t="s">
        <v>195</v>
      </c>
      <c r="D34" s="983"/>
      <c r="E34" s="984"/>
      <c r="F34" s="1020"/>
      <c r="G34" s="1021"/>
      <c r="H34" s="1021"/>
      <c r="I34" s="1021"/>
      <c r="J34" s="1021"/>
      <c r="K34" s="1021"/>
      <c r="L34" s="1021"/>
      <c r="M34" s="1022"/>
      <c r="N34" s="87"/>
      <c r="O34" s="87"/>
    </row>
    <row r="35" spans="1:15" ht="15" customHeight="1" x14ac:dyDescent="0.4">
      <c r="A35" s="998" t="s">
        <v>28</v>
      </c>
      <c r="B35" s="999"/>
      <c r="C35" s="125" t="s">
        <v>27</v>
      </c>
      <c r="D35" s="126"/>
      <c r="E35" s="127" t="s">
        <v>154</v>
      </c>
      <c r="F35" s="128"/>
      <c r="G35" s="129" t="s">
        <v>155</v>
      </c>
      <c r="H35" s="1082"/>
      <c r="I35" s="1082"/>
      <c r="J35" s="1083" t="s">
        <v>154</v>
      </c>
      <c r="K35" s="1083"/>
      <c r="L35" s="1082"/>
      <c r="M35" s="1084"/>
      <c r="N35" s="90"/>
      <c r="O35" s="87"/>
    </row>
    <row r="36" spans="1:15" ht="15" customHeight="1" x14ac:dyDescent="0.4">
      <c r="A36" s="1000"/>
      <c r="B36" s="1001"/>
      <c r="C36" s="130" t="s">
        <v>26</v>
      </c>
      <c r="D36" s="126"/>
      <c r="E36" s="127" t="s">
        <v>154</v>
      </c>
      <c r="F36" s="128"/>
      <c r="G36" s="129" t="s">
        <v>155</v>
      </c>
      <c r="H36" s="1082"/>
      <c r="I36" s="1082"/>
      <c r="J36" s="1083" t="s">
        <v>154</v>
      </c>
      <c r="K36" s="1083"/>
      <c r="L36" s="1082"/>
      <c r="M36" s="1084"/>
      <c r="N36" s="90"/>
      <c r="O36" s="87"/>
    </row>
    <row r="37" spans="1:15" ht="15" customHeight="1" x14ac:dyDescent="0.4">
      <c r="A37" s="1002"/>
      <c r="B37" s="1003"/>
      <c r="C37" s="131" t="s">
        <v>25</v>
      </c>
      <c r="D37" s="132"/>
      <c r="E37" s="133" t="s">
        <v>154</v>
      </c>
      <c r="F37" s="128"/>
      <c r="G37" s="129" t="s">
        <v>155</v>
      </c>
      <c r="H37" s="1082"/>
      <c r="I37" s="1082"/>
      <c r="J37" s="1083" t="s">
        <v>154</v>
      </c>
      <c r="K37" s="1083"/>
      <c r="L37" s="1082"/>
      <c r="M37" s="1084"/>
      <c r="N37" s="90"/>
      <c r="O37" s="87"/>
    </row>
    <row r="38" spans="1:15" ht="15" customHeight="1" x14ac:dyDescent="0.4">
      <c r="A38" s="980" t="s">
        <v>24</v>
      </c>
      <c r="B38" s="981"/>
      <c r="C38" s="985"/>
      <c r="D38" s="986"/>
      <c r="E38" s="986"/>
      <c r="F38" s="986"/>
      <c r="G38" s="986"/>
      <c r="H38" s="986"/>
      <c r="I38" s="986"/>
      <c r="J38" s="986"/>
      <c r="K38" s="986"/>
      <c r="L38" s="986"/>
      <c r="M38" s="987"/>
      <c r="N38" s="87"/>
      <c r="O38" s="87"/>
    </row>
    <row r="39" spans="1:15" ht="15" customHeight="1" x14ac:dyDescent="0.4">
      <c r="A39" s="980" t="s">
        <v>23</v>
      </c>
      <c r="B39" s="981"/>
      <c r="C39" s="985"/>
      <c r="D39" s="986"/>
      <c r="E39" s="986"/>
      <c r="F39" s="986"/>
      <c r="G39" s="986"/>
      <c r="H39" s="986"/>
      <c r="I39" s="986"/>
      <c r="J39" s="986"/>
      <c r="K39" s="986"/>
      <c r="L39" s="986"/>
      <c r="M39" s="987"/>
      <c r="N39" s="90"/>
      <c r="O39" s="87"/>
    </row>
    <row r="40" spans="1:15" ht="35.1" customHeight="1" x14ac:dyDescent="0.4">
      <c r="A40" s="988" t="s">
        <v>22</v>
      </c>
      <c r="B40" s="989"/>
      <c r="C40" s="985"/>
      <c r="D40" s="986"/>
      <c r="E40" s="986"/>
      <c r="F40" s="986"/>
      <c r="G40" s="986"/>
      <c r="H40" s="986"/>
      <c r="I40" s="986"/>
      <c r="J40" s="986"/>
      <c r="K40" s="986"/>
      <c r="L40" s="986"/>
      <c r="M40" s="987"/>
      <c r="N40" s="90"/>
      <c r="O40" s="87"/>
    </row>
    <row r="41" spans="1:15" ht="15" customHeight="1" x14ac:dyDescent="0.15">
      <c r="A41" s="1103" t="s">
        <v>158</v>
      </c>
      <c r="B41" s="1104"/>
      <c r="C41" s="146" t="s">
        <v>159</v>
      </c>
      <c r="D41" s="1105"/>
      <c r="E41" s="1105"/>
      <c r="F41" s="1105"/>
      <c r="G41" s="1106" t="s">
        <v>160</v>
      </c>
      <c r="H41" s="1106"/>
      <c r="I41" s="1107"/>
      <c r="J41" s="1107"/>
      <c r="K41" s="1107"/>
      <c r="L41" s="1107"/>
      <c r="M41" s="1107"/>
      <c r="N41" s="90"/>
      <c r="O41" s="87"/>
    </row>
    <row r="42" spans="1:15" ht="15" customHeight="1" x14ac:dyDescent="0.4">
      <c r="A42" s="86" t="s">
        <v>185</v>
      </c>
      <c r="B42" s="86"/>
      <c r="C42" s="86"/>
      <c r="D42" s="86"/>
      <c r="E42" s="86"/>
      <c r="F42" s="86"/>
      <c r="G42" s="86"/>
      <c r="H42" s="86"/>
      <c r="I42" s="86"/>
      <c r="J42" s="86"/>
      <c r="K42" s="86"/>
      <c r="L42" s="86"/>
      <c r="M42" s="86"/>
      <c r="N42" s="87"/>
      <c r="O42" s="87"/>
    </row>
    <row r="43" spans="1:15" ht="18" customHeight="1" x14ac:dyDescent="0.4">
      <c r="A43" s="1061" t="s">
        <v>147</v>
      </c>
      <c r="B43" s="1061"/>
      <c r="C43" s="1061"/>
      <c r="D43" s="1061"/>
      <c r="E43" s="1061"/>
      <c r="F43" s="1061"/>
      <c r="G43" s="1061"/>
      <c r="H43" s="1061"/>
      <c r="I43" s="1061"/>
      <c r="J43" s="1061"/>
      <c r="K43" s="1061"/>
      <c r="L43" s="1061"/>
      <c r="M43" s="1061"/>
      <c r="N43" s="90"/>
      <c r="O43" s="87"/>
    </row>
    <row r="44" spans="1:15" ht="30" customHeight="1" x14ac:dyDescent="0.4">
      <c r="A44" s="1061" t="s">
        <v>179</v>
      </c>
      <c r="B44" s="1100"/>
      <c r="C44" s="1100"/>
      <c r="D44" s="1100"/>
      <c r="E44" s="1100"/>
      <c r="F44" s="1100"/>
      <c r="G44" s="1100"/>
      <c r="H44" s="1100"/>
      <c r="I44" s="1100"/>
      <c r="J44" s="1100"/>
      <c r="K44" s="1100"/>
      <c r="L44" s="1100"/>
      <c r="M44" s="1100"/>
      <c r="N44" s="87"/>
      <c r="O44" s="87"/>
    </row>
    <row r="45" spans="1:15" ht="15" customHeight="1" x14ac:dyDescent="0.4">
      <c r="A45" s="140" t="s">
        <v>156</v>
      </c>
      <c r="B45" s="86"/>
      <c r="C45" s="86"/>
      <c r="D45" s="86"/>
      <c r="E45" s="86"/>
      <c r="F45" s="86"/>
      <c r="G45" s="86"/>
      <c r="H45" s="86"/>
      <c r="I45" s="86"/>
      <c r="J45" s="86"/>
      <c r="K45" s="86"/>
      <c r="L45" s="86"/>
      <c r="M45" s="86"/>
      <c r="N45" s="87"/>
      <c r="O45" s="87"/>
    </row>
    <row r="46" spans="1:15" ht="15" customHeight="1" x14ac:dyDescent="0.4">
      <c r="A46" s="141" t="s">
        <v>166</v>
      </c>
      <c r="B46" s="142"/>
      <c r="C46" s="142"/>
      <c r="D46" s="142"/>
      <c r="E46" s="142"/>
      <c r="F46" s="142"/>
      <c r="G46" s="142"/>
      <c r="H46" s="142"/>
      <c r="I46" s="142"/>
      <c r="J46" s="142"/>
      <c r="K46" s="142"/>
      <c r="L46" s="142"/>
      <c r="M46" s="142"/>
    </row>
    <row r="47" spans="1:15" ht="15" customHeight="1" x14ac:dyDescent="0.15">
      <c r="A47" s="1058" t="s">
        <v>118</v>
      </c>
      <c r="B47" s="91" t="s">
        <v>44</v>
      </c>
      <c r="C47" s="1055"/>
      <c r="D47" s="1056"/>
      <c r="E47" s="1057"/>
      <c r="F47" s="1042" t="s">
        <v>120</v>
      </c>
      <c r="G47" s="1043"/>
      <c r="H47" s="106"/>
      <c r="I47" s="1043"/>
      <c r="J47" s="106"/>
      <c r="K47" s="1043"/>
      <c r="L47" s="106"/>
      <c r="M47" s="107"/>
    </row>
    <row r="48" spans="1:15" ht="15" customHeight="1" x14ac:dyDescent="0.15">
      <c r="A48" s="1059"/>
      <c r="B48" s="143" t="s">
        <v>41</v>
      </c>
      <c r="C48" s="1028"/>
      <c r="D48" s="1029"/>
      <c r="E48" s="1030"/>
      <c r="F48" s="1042"/>
      <c r="G48" s="1044"/>
      <c r="H48" s="109" t="s">
        <v>121</v>
      </c>
      <c r="I48" s="1044"/>
      <c r="J48" s="109" t="s">
        <v>122</v>
      </c>
      <c r="K48" s="1044"/>
      <c r="L48" s="110" t="s">
        <v>123</v>
      </c>
      <c r="M48" s="111"/>
    </row>
    <row r="49" spans="1:13" ht="15" customHeight="1" x14ac:dyDescent="0.4">
      <c r="A49" s="1059"/>
      <c r="B49" s="1023" t="s">
        <v>52</v>
      </c>
      <c r="C49" s="93" t="s">
        <v>202</v>
      </c>
      <c r="D49" s="116"/>
      <c r="E49" s="95" t="s">
        <v>144</v>
      </c>
      <c r="F49" s="116"/>
      <c r="G49" s="96" t="s">
        <v>203</v>
      </c>
      <c r="H49" s="96"/>
      <c r="I49" s="96"/>
      <c r="J49" s="96"/>
      <c r="K49" s="96"/>
      <c r="L49" s="96"/>
      <c r="M49" s="97"/>
    </row>
    <row r="50" spans="1:13" ht="15" customHeight="1" x14ac:dyDescent="0.15">
      <c r="A50" s="1059"/>
      <c r="B50" s="1024"/>
      <c r="C50" s="98"/>
      <c r="D50" s="99" t="s">
        <v>4</v>
      </c>
      <c r="E50" s="100"/>
      <c r="F50" s="101" t="s">
        <v>128</v>
      </c>
      <c r="G50" s="1026"/>
      <c r="H50" s="1026"/>
      <c r="I50" s="1026"/>
      <c r="J50" s="1026"/>
      <c r="K50" s="1026"/>
      <c r="L50" s="1026"/>
      <c r="M50" s="1027"/>
    </row>
    <row r="51" spans="1:13" ht="15" customHeight="1" x14ac:dyDescent="0.4">
      <c r="A51" s="1059"/>
      <c r="B51" s="1025"/>
      <c r="C51" s="1028"/>
      <c r="D51" s="1029"/>
      <c r="E51" s="1029"/>
      <c r="F51" s="1029"/>
      <c r="G51" s="1029"/>
      <c r="H51" s="1029"/>
      <c r="I51" s="1029"/>
      <c r="J51" s="1029"/>
      <c r="K51" s="1029"/>
      <c r="L51" s="1029"/>
      <c r="M51" s="1030"/>
    </row>
    <row r="52" spans="1:13" ht="15" customHeight="1" x14ac:dyDescent="0.15">
      <c r="A52" s="1059"/>
      <c r="B52" s="105" t="s">
        <v>44</v>
      </c>
      <c r="C52" s="1055"/>
      <c r="D52" s="1056"/>
      <c r="E52" s="1057"/>
      <c r="F52" s="1042" t="s">
        <v>120</v>
      </c>
      <c r="G52" s="1043"/>
      <c r="H52" s="106"/>
      <c r="I52" s="1043"/>
      <c r="J52" s="106"/>
      <c r="K52" s="1043"/>
      <c r="L52" s="106"/>
      <c r="M52" s="107"/>
    </row>
    <row r="53" spans="1:13" ht="15" customHeight="1" x14ac:dyDescent="0.15">
      <c r="A53" s="1059"/>
      <c r="B53" s="108" t="s">
        <v>41</v>
      </c>
      <c r="C53" s="1028"/>
      <c r="D53" s="1029"/>
      <c r="E53" s="1030"/>
      <c r="F53" s="1042"/>
      <c r="G53" s="1044"/>
      <c r="H53" s="109" t="s">
        <v>121</v>
      </c>
      <c r="I53" s="1044"/>
      <c r="J53" s="109" t="s">
        <v>122</v>
      </c>
      <c r="K53" s="1044"/>
      <c r="L53" s="110" t="s">
        <v>123</v>
      </c>
      <c r="M53" s="111"/>
    </row>
    <row r="54" spans="1:13" ht="15" customHeight="1" x14ac:dyDescent="0.4">
      <c r="A54" s="1059"/>
      <c r="B54" s="1023" t="s">
        <v>52</v>
      </c>
      <c r="C54" s="93" t="s">
        <v>202</v>
      </c>
      <c r="D54" s="116"/>
      <c r="E54" s="95" t="s">
        <v>144</v>
      </c>
      <c r="F54" s="116"/>
      <c r="G54" s="96" t="s">
        <v>203</v>
      </c>
      <c r="H54" s="96"/>
      <c r="I54" s="96"/>
      <c r="J54" s="96"/>
      <c r="K54" s="96"/>
      <c r="L54" s="96"/>
      <c r="M54" s="97"/>
    </row>
    <row r="55" spans="1:13" ht="15" customHeight="1" x14ac:dyDescent="0.15">
      <c r="A55" s="1059"/>
      <c r="B55" s="1024"/>
      <c r="C55" s="98"/>
      <c r="D55" s="99" t="s">
        <v>4</v>
      </c>
      <c r="E55" s="100"/>
      <c r="F55" s="101" t="s">
        <v>128</v>
      </c>
      <c r="G55" s="1026"/>
      <c r="H55" s="1026"/>
      <c r="I55" s="1026"/>
      <c r="J55" s="1026"/>
      <c r="K55" s="1026"/>
      <c r="L55" s="1026"/>
      <c r="M55" s="1027"/>
    </row>
    <row r="56" spans="1:13" ht="15" customHeight="1" x14ac:dyDescent="0.4">
      <c r="A56" s="1059"/>
      <c r="B56" s="1025"/>
      <c r="C56" s="1028"/>
      <c r="D56" s="1029"/>
      <c r="E56" s="1029"/>
      <c r="F56" s="1029"/>
      <c r="G56" s="1029"/>
      <c r="H56" s="1029"/>
      <c r="I56" s="1029"/>
      <c r="J56" s="1029"/>
      <c r="K56" s="1029"/>
      <c r="L56" s="1029"/>
      <c r="M56" s="1030"/>
    </row>
    <row r="57" spans="1:13" ht="15" customHeight="1" x14ac:dyDescent="0.15">
      <c r="A57" s="1059"/>
      <c r="B57" s="105" t="s">
        <v>44</v>
      </c>
      <c r="C57" s="1055"/>
      <c r="D57" s="1056"/>
      <c r="E57" s="1057"/>
      <c r="F57" s="1042" t="s">
        <v>120</v>
      </c>
      <c r="G57" s="1043"/>
      <c r="H57" s="106"/>
      <c r="I57" s="1043"/>
      <c r="J57" s="106"/>
      <c r="K57" s="1043"/>
      <c r="L57" s="106"/>
      <c r="M57" s="107"/>
    </row>
    <row r="58" spans="1:13" ht="15" customHeight="1" x14ac:dyDescent="0.15">
      <c r="A58" s="1059"/>
      <c r="B58" s="108" t="s">
        <v>41</v>
      </c>
      <c r="C58" s="1028"/>
      <c r="D58" s="1029"/>
      <c r="E58" s="1030"/>
      <c r="F58" s="1042"/>
      <c r="G58" s="1044"/>
      <c r="H58" s="109" t="s">
        <v>121</v>
      </c>
      <c r="I58" s="1044"/>
      <c r="J58" s="109" t="s">
        <v>122</v>
      </c>
      <c r="K58" s="1044"/>
      <c r="L58" s="110" t="s">
        <v>123</v>
      </c>
      <c r="M58" s="111"/>
    </row>
    <row r="59" spans="1:13" ht="15" customHeight="1" x14ac:dyDescent="0.4">
      <c r="A59" s="1059"/>
      <c r="B59" s="1023" t="s">
        <v>52</v>
      </c>
      <c r="C59" s="93" t="s">
        <v>202</v>
      </c>
      <c r="D59" s="116"/>
      <c r="E59" s="95" t="s">
        <v>144</v>
      </c>
      <c r="F59" s="116"/>
      <c r="G59" s="96" t="s">
        <v>203</v>
      </c>
      <c r="H59" s="96"/>
      <c r="I59" s="96"/>
      <c r="J59" s="96"/>
      <c r="K59" s="96"/>
      <c r="L59" s="96"/>
      <c r="M59" s="97"/>
    </row>
    <row r="60" spans="1:13" ht="15" customHeight="1" x14ac:dyDescent="0.15">
      <c r="A60" s="1059"/>
      <c r="B60" s="1024"/>
      <c r="C60" s="98"/>
      <c r="D60" s="99" t="s">
        <v>4</v>
      </c>
      <c r="E60" s="100"/>
      <c r="F60" s="101" t="s">
        <v>128</v>
      </c>
      <c r="G60" s="1026"/>
      <c r="H60" s="1026"/>
      <c r="I60" s="1026"/>
      <c r="J60" s="1026"/>
      <c r="K60" s="1026"/>
      <c r="L60" s="1026"/>
      <c r="M60" s="1027"/>
    </row>
    <row r="61" spans="1:13" ht="15" customHeight="1" x14ac:dyDescent="0.4">
      <c r="A61" s="1059"/>
      <c r="B61" s="1025"/>
      <c r="C61" s="1028"/>
      <c r="D61" s="1029"/>
      <c r="E61" s="1029"/>
      <c r="F61" s="1029"/>
      <c r="G61" s="1029"/>
      <c r="H61" s="1029"/>
      <c r="I61" s="1029"/>
      <c r="J61" s="1029"/>
      <c r="K61" s="1029"/>
      <c r="L61" s="1029"/>
      <c r="M61" s="1030"/>
    </row>
    <row r="62" spans="1:13" ht="15" customHeight="1" x14ac:dyDescent="0.15">
      <c r="A62" s="1059"/>
      <c r="B62" s="105" t="s">
        <v>44</v>
      </c>
      <c r="C62" s="1055"/>
      <c r="D62" s="1056"/>
      <c r="E62" s="1057"/>
      <c r="F62" s="1042" t="s">
        <v>120</v>
      </c>
      <c r="G62" s="1043"/>
      <c r="H62" s="106"/>
      <c r="I62" s="1043"/>
      <c r="J62" s="106"/>
      <c r="K62" s="1043"/>
      <c r="L62" s="106"/>
      <c r="M62" s="107"/>
    </row>
    <row r="63" spans="1:13" ht="15" customHeight="1" x14ac:dyDescent="0.15">
      <c r="A63" s="1059"/>
      <c r="B63" s="108" t="s">
        <v>41</v>
      </c>
      <c r="C63" s="1028"/>
      <c r="D63" s="1029"/>
      <c r="E63" s="1030"/>
      <c r="F63" s="1042"/>
      <c r="G63" s="1044"/>
      <c r="H63" s="109" t="s">
        <v>121</v>
      </c>
      <c r="I63" s="1044"/>
      <c r="J63" s="109" t="s">
        <v>122</v>
      </c>
      <c r="K63" s="1044"/>
      <c r="L63" s="110" t="s">
        <v>123</v>
      </c>
      <c r="M63" s="111"/>
    </row>
    <row r="64" spans="1:13" ht="15" customHeight="1" x14ac:dyDescent="0.4">
      <c r="A64" s="1059"/>
      <c r="B64" s="1023" t="s">
        <v>52</v>
      </c>
      <c r="C64" s="93" t="s">
        <v>202</v>
      </c>
      <c r="D64" s="116"/>
      <c r="E64" s="95" t="s">
        <v>144</v>
      </c>
      <c r="F64" s="116"/>
      <c r="G64" s="96" t="s">
        <v>203</v>
      </c>
      <c r="H64" s="96"/>
      <c r="I64" s="96"/>
      <c r="J64" s="96"/>
      <c r="K64" s="96"/>
      <c r="L64" s="96"/>
      <c r="M64" s="97"/>
    </row>
    <row r="65" spans="1:13" ht="15" customHeight="1" x14ac:dyDescent="0.15">
      <c r="A65" s="1059"/>
      <c r="B65" s="1024"/>
      <c r="C65" s="98"/>
      <c r="D65" s="99" t="s">
        <v>4</v>
      </c>
      <c r="E65" s="100"/>
      <c r="F65" s="101" t="s">
        <v>128</v>
      </c>
      <c r="G65" s="1026"/>
      <c r="H65" s="1026"/>
      <c r="I65" s="1026"/>
      <c r="J65" s="1026"/>
      <c r="K65" s="1026"/>
      <c r="L65" s="1026"/>
      <c r="M65" s="1027"/>
    </row>
    <row r="66" spans="1:13" ht="15" customHeight="1" x14ac:dyDescent="0.4">
      <c r="A66" s="1059"/>
      <c r="B66" s="1025"/>
      <c r="C66" s="1028"/>
      <c r="D66" s="1029"/>
      <c r="E66" s="1029"/>
      <c r="F66" s="1029"/>
      <c r="G66" s="1029"/>
      <c r="H66" s="1029"/>
      <c r="I66" s="1029"/>
      <c r="J66" s="1029"/>
      <c r="K66" s="1029"/>
      <c r="L66" s="1029"/>
      <c r="M66" s="1030"/>
    </row>
    <row r="67" spans="1:13" ht="15" customHeight="1" x14ac:dyDescent="0.15">
      <c r="A67" s="1059"/>
      <c r="B67" s="105" t="s">
        <v>44</v>
      </c>
      <c r="C67" s="1055"/>
      <c r="D67" s="1056"/>
      <c r="E67" s="1057"/>
      <c r="F67" s="1042" t="s">
        <v>120</v>
      </c>
      <c r="G67" s="1043"/>
      <c r="H67" s="106"/>
      <c r="I67" s="1043"/>
      <c r="J67" s="106"/>
      <c r="K67" s="1043"/>
      <c r="L67" s="106"/>
      <c r="M67" s="107"/>
    </row>
    <row r="68" spans="1:13" ht="15" customHeight="1" x14ac:dyDescent="0.15">
      <c r="A68" s="1059"/>
      <c r="B68" s="108" t="s">
        <v>41</v>
      </c>
      <c r="C68" s="1028"/>
      <c r="D68" s="1029"/>
      <c r="E68" s="1030"/>
      <c r="F68" s="1042"/>
      <c r="G68" s="1044"/>
      <c r="H68" s="109" t="s">
        <v>121</v>
      </c>
      <c r="I68" s="1044"/>
      <c r="J68" s="109" t="s">
        <v>122</v>
      </c>
      <c r="K68" s="1044"/>
      <c r="L68" s="110" t="s">
        <v>123</v>
      </c>
      <c r="M68" s="111"/>
    </row>
    <row r="69" spans="1:13" ht="15" customHeight="1" x14ac:dyDescent="0.4">
      <c r="A69" s="1059"/>
      <c r="B69" s="1023" t="s">
        <v>52</v>
      </c>
      <c r="C69" s="93" t="s">
        <v>202</v>
      </c>
      <c r="D69" s="116"/>
      <c r="E69" s="95" t="s">
        <v>144</v>
      </c>
      <c r="F69" s="116"/>
      <c r="G69" s="96" t="s">
        <v>203</v>
      </c>
      <c r="H69" s="96"/>
      <c r="I69" s="96"/>
      <c r="J69" s="96"/>
      <c r="K69" s="96"/>
      <c r="L69" s="96"/>
      <c r="M69" s="97"/>
    </row>
    <row r="70" spans="1:13" ht="15" customHeight="1" x14ac:dyDescent="0.15">
      <c r="A70" s="1059"/>
      <c r="B70" s="1024"/>
      <c r="C70" s="98"/>
      <c r="D70" s="99" t="s">
        <v>4</v>
      </c>
      <c r="E70" s="100"/>
      <c r="F70" s="101" t="s">
        <v>128</v>
      </c>
      <c r="G70" s="1026"/>
      <c r="H70" s="1026"/>
      <c r="I70" s="1026"/>
      <c r="J70" s="1026"/>
      <c r="K70" s="1026"/>
      <c r="L70" s="1026"/>
      <c r="M70" s="1027"/>
    </row>
    <row r="71" spans="1:13" ht="15" customHeight="1" x14ac:dyDescent="0.4">
      <c r="A71" s="1059"/>
      <c r="B71" s="1025"/>
      <c r="C71" s="1028"/>
      <c r="D71" s="1029"/>
      <c r="E71" s="1029"/>
      <c r="F71" s="1029"/>
      <c r="G71" s="1029"/>
      <c r="H71" s="1029"/>
      <c r="I71" s="1029"/>
      <c r="J71" s="1029"/>
      <c r="K71" s="1029"/>
      <c r="L71" s="1029"/>
      <c r="M71" s="1030"/>
    </row>
    <row r="72" spans="1:13" ht="15" customHeight="1" x14ac:dyDescent="0.15">
      <c r="A72" s="1059"/>
      <c r="B72" s="105" t="s">
        <v>44</v>
      </c>
      <c r="C72" s="1055"/>
      <c r="D72" s="1056"/>
      <c r="E72" s="1057"/>
      <c r="F72" s="1042" t="s">
        <v>120</v>
      </c>
      <c r="G72" s="1043"/>
      <c r="H72" s="106"/>
      <c r="I72" s="1043"/>
      <c r="J72" s="106"/>
      <c r="K72" s="1043"/>
      <c r="L72" s="106"/>
      <c r="M72" s="107"/>
    </row>
    <row r="73" spans="1:13" ht="15" customHeight="1" x14ac:dyDescent="0.15">
      <c r="A73" s="1059"/>
      <c r="B73" s="108" t="s">
        <v>41</v>
      </c>
      <c r="C73" s="1028"/>
      <c r="D73" s="1029"/>
      <c r="E73" s="1030"/>
      <c r="F73" s="1042"/>
      <c r="G73" s="1044"/>
      <c r="H73" s="109" t="s">
        <v>121</v>
      </c>
      <c r="I73" s="1044"/>
      <c r="J73" s="109" t="s">
        <v>122</v>
      </c>
      <c r="K73" s="1044"/>
      <c r="L73" s="110" t="s">
        <v>123</v>
      </c>
      <c r="M73" s="111"/>
    </row>
    <row r="74" spans="1:13" ht="15" customHeight="1" x14ac:dyDescent="0.4">
      <c r="A74" s="1059"/>
      <c r="B74" s="1023" t="s">
        <v>52</v>
      </c>
      <c r="C74" s="93" t="s">
        <v>202</v>
      </c>
      <c r="D74" s="116"/>
      <c r="E74" s="95" t="s">
        <v>144</v>
      </c>
      <c r="F74" s="116"/>
      <c r="G74" s="96" t="s">
        <v>203</v>
      </c>
      <c r="H74" s="96"/>
      <c r="I74" s="96"/>
      <c r="J74" s="96"/>
      <c r="K74" s="96"/>
      <c r="L74" s="96"/>
      <c r="M74" s="97"/>
    </row>
    <row r="75" spans="1:13" ht="15" customHeight="1" x14ac:dyDescent="0.15">
      <c r="A75" s="1059"/>
      <c r="B75" s="1024"/>
      <c r="C75" s="98"/>
      <c r="D75" s="99" t="s">
        <v>4</v>
      </c>
      <c r="E75" s="100"/>
      <c r="F75" s="101" t="s">
        <v>128</v>
      </c>
      <c r="G75" s="1026"/>
      <c r="H75" s="1026"/>
      <c r="I75" s="1026"/>
      <c r="J75" s="1026"/>
      <c r="K75" s="1026"/>
      <c r="L75" s="1026"/>
      <c r="M75" s="1027"/>
    </row>
    <row r="76" spans="1:13" ht="15" customHeight="1" x14ac:dyDescent="0.4">
      <c r="A76" s="1060"/>
      <c r="B76" s="1025"/>
      <c r="C76" s="1028"/>
      <c r="D76" s="1029"/>
      <c r="E76" s="1029"/>
      <c r="F76" s="1029"/>
      <c r="G76" s="1029"/>
      <c r="H76" s="1029"/>
      <c r="I76" s="1029"/>
      <c r="J76" s="1029"/>
      <c r="K76" s="1029"/>
      <c r="L76" s="1029"/>
      <c r="M76" s="1030"/>
    </row>
    <row r="77" spans="1:13" ht="5.0999999999999996" customHeight="1" x14ac:dyDescent="0.4"/>
  </sheetData>
  <mergeCells count="133">
    <mergeCell ref="A2:A8"/>
    <mergeCell ref="C2:M2"/>
    <mergeCell ref="C3:M3"/>
    <mergeCell ref="B4:B6"/>
    <mergeCell ref="D7:F7"/>
    <mergeCell ref="H7:M7"/>
    <mergeCell ref="C8:M8"/>
    <mergeCell ref="C5:D6"/>
    <mergeCell ref="E5:M6"/>
    <mergeCell ref="B14:C16"/>
    <mergeCell ref="D14:E14"/>
    <mergeCell ref="F14:M14"/>
    <mergeCell ref="D15:E16"/>
    <mergeCell ref="A17:A21"/>
    <mergeCell ref="C17:E17"/>
    <mergeCell ref="F17:F18"/>
    <mergeCell ref="G17:G18"/>
    <mergeCell ref="I17:I18"/>
    <mergeCell ref="K17:K18"/>
    <mergeCell ref="A9:A16"/>
    <mergeCell ref="C9:E9"/>
    <mergeCell ref="F9:F10"/>
    <mergeCell ref="G9:G10"/>
    <mergeCell ref="I9:I10"/>
    <mergeCell ref="K9:K10"/>
    <mergeCell ref="C10:E10"/>
    <mergeCell ref="B11:B13"/>
    <mergeCell ref="G12:M12"/>
    <mergeCell ref="C13:M13"/>
    <mergeCell ref="A23:M23"/>
    <mergeCell ref="A24:B25"/>
    <mergeCell ref="C24:D24"/>
    <mergeCell ref="E24:F24"/>
    <mergeCell ref="A26:B26"/>
    <mergeCell ref="A27:B27"/>
    <mergeCell ref="C18:E18"/>
    <mergeCell ref="B19:B21"/>
    <mergeCell ref="G20:M20"/>
    <mergeCell ref="C21:M21"/>
    <mergeCell ref="A22:G22"/>
    <mergeCell ref="H22:M22"/>
    <mergeCell ref="C28:D28"/>
    <mergeCell ref="E28:F28"/>
    <mergeCell ref="C29:D29"/>
    <mergeCell ref="E29:F29"/>
    <mergeCell ref="A30:M30"/>
    <mergeCell ref="A32:B34"/>
    <mergeCell ref="H32:I32"/>
    <mergeCell ref="J32:K32"/>
    <mergeCell ref="L32:M32"/>
    <mergeCell ref="H33:I33"/>
    <mergeCell ref="J33:K33"/>
    <mergeCell ref="L33:M33"/>
    <mergeCell ref="C34:E34"/>
    <mergeCell ref="F34:M34"/>
    <mergeCell ref="A31:B31"/>
    <mergeCell ref="A43:M43"/>
    <mergeCell ref="L36:M36"/>
    <mergeCell ref="H37:I37"/>
    <mergeCell ref="J37:K37"/>
    <mergeCell ref="L37:M37"/>
    <mergeCell ref="A38:B38"/>
    <mergeCell ref="C38:M38"/>
    <mergeCell ref="C51:M51"/>
    <mergeCell ref="A35:B37"/>
    <mergeCell ref="H35:I35"/>
    <mergeCell ref="J35:K35"/>
    <mergeCell ref="L35:M35"/>
    <mergeCell ref="H36:I36"/>
    <mergeCell ref="J36:K36"/>
    <mergeCell ref="A39:B39"/>
    <mergeCell ref="C39:M39"/>
    <mergeCell ref="A40:B40"/>
    <mergeCell ref="C40:M40"/>
    <mergeCell ref="A41:B41"/>
    <mergeCell ref="D41:F41"/>
    <mergeCell ref="G41:H41"/>
    <mergeCell ref="I41:M41"/>
    <mergeCell ref="C52:E52"/>
    <mergeCell ref="F52:F53"/>
    <mergeCell ref="G52:G53"/>
    <mergeCell ref="I52:I53"/>
    <mergeCell ref="K52:K53"/>
    <mergeCell ref="C53:E53"/>
    <mergeCell ref="A44:M44"/>
    <mergeCell ref="A47:A76"/>
    <mergeCell ref="C47:E47"/>
    <mergeCell ref="F47:F48"/>
    <mergeCell ref="G47:G48"/>
    <mergeCell ref="I47:I48"/>
    <mergeCell ref="K47:K48"/>
    <mergeCell ref="C48:E48"/>
    <mergeCell ref="B49:B51"/>
    <mergeCell ref="G50:M50"/>
    <mergeCell ref="C61:M61"/>
    <mergeCell ref="C62:E62"/>
    <mergeCell ref="F62:F63"/>
    <mergeCell ref="G62:G63"/>
    <mergeCell ref="I62:I63"/>
    <mergeCell ref="K62:K63"/>
    <mergeCell ref="C63:E63"/>
    <mergeCell ref="B54:B56"/>
    <mergeCell ref="B74:B76"/>
    <mergeCell ref="G75:M75"/>
    <mergeCell ref="C76:M76"/>
    <mergeCell ref="B69:B71"/>
    <mergeCell ref="G70:M70"/>
    <mergeCell ref="C71:M71"/>
    <mergeCell ref="C72:E72"/>
    <mergeCell ref="F72:F73"/>
    <mergeCell ref="G72:G73"/>
    <mergeCell ref="I72:I73"/>
    <mergeCell ref="K72:K73"/>
    <mergeCell ref="C73:E73"/>
    <mergeCell ref="F67:F68"/>
    <mergeCell ref="G67:G68"/>
    <mergeCell ref="I67:I68"/>
    <mergeCell ref="K67:K68"/>
    <mergeCell ref="C68:E68"/>
    <mergeCell ref="B59:B61"/>
    <mergeCell ref="G60:M60"/>
    <mergeCell ref="G55:M55"/>
    <mergeCell ref="C56:M56"/>
    <mergeCell ref="C57:E57"/>
    <mergeCell ref="F57:F58"/>
    <mergeCell ref="G57:G58"/>
    <mergeCell ref="I57:I58"/>
    <mergeCell ref="K57:K58"/>
    <mergeCell ref="C58:E58"/>
    <mergeCell ref="B64:B66"/>
    <mergeCell ref="G65:M65"/>
    <mergeCell ref="C66:M66"/>
    <mergeCell ref="C67:E67"/>
  </mergeCells>
  <phoneticPr fontId="3"/>
  <dataValidations count="7">
    <dataValidation type="list" allowBlank="1" showInputMessage="1" showErrorMessage="1" sqref="D70 D75 D20 D12 D50 D55 D60 D65">
      <formula1>"都,道,府,県"</formula1>
    </dataValidation>
    <dataValidation type="list" allowBlank="1" showInputMessage="1" showErrorMessage="1" sqref="F70 F75 F20 F12 F50 F55 F60 F65">
      <formula1>"市,郡,区"</formula1>
    </dataValidation>
    <dataValidation imeMode="fullKatakana" allowBlank="1" showInputMessage="1" showErrorMessage="1" sqref="C2:M2 C9:E9 C17:E17 C47:E47 C52:E52 C57:E57 C62:E62 C67:E67 C72:E72"/>
    <dataValidation imeMode="disabled" allowBlank="1" showInputMessage="1" showErrorMessage="1" sqref="D4 F4 D11 F11"/>
    <dataValidation type="whole" imeMode="disabled" operator="greaterThanOrEqual" allowBlank="1" showInputMessage="1" showErrorMessage="1" sqref="G9:G10 I9:I10 K9:K10 G17:G18 I17:I18 K17:K18 G47:G48 I47:I48 K47:K48 G52:G53 I52:I53 K52:K53 G57:G58 I57:I58 K57:K58 G62:G63 I62:I63 K62:K63 G67:G68 I67:I68 K67:K68 G72:G73 I72:I73 K72:K73">
      <formula1>0</formula1>
    </dataValidation>
    <dataValidation type="list" allowBlank="1" showInputMessage="1" showErrorMessage="1" sqref="C33:M33 D31">
      <formula1>"○"</formula1>
    </dataValidation>
    <dataValidation type="whole" operator="greaterThanOrEqual" allowBlank="1" showInputMessage="1" showErrorMessage="1" sqref="C31:E31">
      <formula1>0</formula1>
    </dataValidation>
  </dataValidations>
  <printOptions horizontalCentered="1"/>
  <pageMargins left="0.39370078740157483" right="0.39370078740157483" top="0.39370078740157483" bottom="0.19685039370078741" header="0.51181102362204722" footer="0.43307086614173229"/>
  <pageSetup paperSize="9" fitToWidth="0" fitToHeight="2" orientation="portrait" r:id="rId1"/>
  <headerFooter alignWithMargins="0"/>
  <rowBreaks count="1" manualBreakCount="1">
    <brk id="45"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dimension ref="A1:O75"/>
  <sheetViews>
    <sheetView showGridLines="0" view="pageBreakPreview" zoomScaleNormal="100" zoomScaleSheetLayoutView="100" workbookViewId="0">
      <selection activeCell="D91" sqref="D91"/>
    </sheetView>
  </sheetViews>
  <sheetFormatPr defaultColWidth="3.875" defaultRowHeight="13.5" x14ac:dyDescent="0.4"/>
  <cols>
    <col min="1" max="1" width="5.625" style="150" customWidth="1"/>
    <col min="2" max="7" width="8.625" style="150" customWidth="1"/>
    <col min="8" max="13" width="4.625" style="150" customWidth="1"/>
    <col min="14" max="16384" width="3.875" style="150"/>
  </cols>
  <sheetData>
    <row r="1" spans="1:15" ht="15" customHeight="1" x14ac:dyDescent="0.4">
      <c r="A1" s="147" t="s">
        <v>221</v>
      </c>
      <c r="B1" s="148"/>
      <c r="C1" s="148"/>
      <c r="D1" s="148"/>
      <c r="E1" s="148"/>
      <c r="F1" s="148"/>
      <c r="G1" s="148"/>
      <c r="H1" s="148"/>
      <c r="I1" s="148"/>
      <c r="J1" s="148"/>
      <c r="K1" s="148"/>
      <c r="L1" s="148"/>
      <c r="M1" s="148"/>
      <c r="N1" s="149"/>
      <c r="O1" s="149"/>
    </row>
    <row r="2" spans="1:15" ht="15" customHeight="1" x14ac:dyDescent="0.4">
      <c r="A2" s="1131" t="s">
        <v>81</v>
      </c>
      <c r="B2" s="152" t="s">
        <v>44</v>
      </c>
      <c r="C2" s="1181"/>
      <c r="D2" s="1182"/>
      <c r="E2" s="1182"/>
      <c r="F2" s="1182"/>
      <c r="G2" s="1182"/>
      <c r="H2" s="1182"/>
      <c r="I2" s="1182"/>
      <c r="J2" s="1182"/>
      <c r="K2" s="1182"/>
      <c r="L2" s="1182"/>
      <c r="M2" s="1183"/>
      <c r="N2" s="149"/>
      <c r="O2" s="149"/>
    </row>
    <row r="3" spans="1:15" ht="15" customHeight="1" x14ac:dyDescent="0.4">
      <c r="A3" s="1132"/>
      <c r="B3" s="153" t="s">
        <v>59</v>
      </c>
      <c r="C3" s="1184"/>
      <c r="D3" s="1185"/>
      <c r="E3" s="1185"/>
      <c r="F3" s="1185"/>
      <c r="G3" s="1185"/>
      <c r="H3" s="1185"/>
      <c r="I3" s="1185"/>
      <c r="J3" s="1185"/>
      <c r="K3" s="1185"/>
      <c r="L3" s="1185"/>
      <c r="M3" s="1186"/>
      <c r="N3" s="149"/>
      <c r="O3" s="149"/>
    </row>
    <row r="4" spans="1:15" ht="15" customHeight="1" x14ac:dyDescent="0.4">
      <c r="A4" s="1132"/>
      <c r="B4" s="1178" t="s">
        <v>58</v>
      </c>
      <c r="C4" s="93" t="s">
        <v>202</v>
      </c>
      <c r="D4" s="94"/>
      <c r="E4" s="95" t="s">
        <v>144</v>
      </c>
      <c r="F4" s="94"/>
      <c r="G4" s="96" t="s">
        <v>203</v>
      </c>
      <c r="H4" s="96"/>
      <c r="I4" s="96"/>
      <c r="J4" s="96"/>
      <c r="K4" s="96"/>
      <c r="L4" s="96"/>
      <c r="M4" s="97"/>
      <c r="N4" s="149"/>
      <c r="O4" s="149"/>
    </row>
    <row r="5" spans="1:15" ht="15" customHeight="1" x14ac:dyDescent="0.4">
      <c r="A5" s="1132"/>
      <c r="B5" s="1187"/>
      <c r="C5" s="1109" t="s">
        <v>218</v>
      </c>
      <c r="D5" s="1110"/>
      <c r="E5" s="1111"/>
      <c r="F5" s="1111"/>
      <c r="G5" s="1111"/>
      <c r="H5" s="1111"/>
      <c r="I5" s="1111"/>
      <c r="J5" s="1111"/>
      <c r="K5" s="1111"/>
      <c r="L5" s="1111"/>
      <c r="M5" s="1112"/>
      <c r="N5" s="149"/>
      <c r="O5" s="149"/>
    </row>
    <row r="6" spans="1:15" ht="15" customHeight="1" x14ac:dyDescent="0.4">
      <c r="A6" s="1132"/>
      <c r="B6" s="1188"/>
      <c r="C6" s="1091"/>
      <c r="D6" s="1092"/>
      <c r="E6" s="1113"/>
      <c r="F6" s="1113"/>
      <c r="G6" s="1113"/>
      <c r="H6" s="1113"/>
      <c r="I6" s="1113"/>
      <c r="J6" s="1113"/>
      <c r="K6" s="1113"/>
      <c r="L6" s="1113"/>
      <c r="M6" s="1114"/>
      <c r="N6" s="149"/>
      <c r="O6" s="149"/>
    </row>
    <row r="7" spans="1:15" ht="15" customHeight="1" x14ac:dyDescent="0.4">
      <c r="A7" s="1132"/>
      <c r="B7" s="163" t="s">
        <v>56</v>
      </c>
      <c r="C7" s="164" t="s">
        <v>55</v>
      </c>
      <c r="D7" s="1199"/>
      <c r="E7" s="1199"/>
      <c r="F7" s="1200"/>
      <c r="G7" s="152" t="s">
        <v>157</v>
      </c>
      <c r="H7" s="1200"/>
      <c r="I7" s="1200"/>
      <c r="J7" s="1200"/>
      <c r="K7" s="1200"/>
      <c r="L7" s="1200"/>
      <c r="M7" s="1200"/>
      <c r="N7" s="149"/>
      <c r="O7" s="149"/>
    </row>
    <row r="8" spans="1:15" ht="15" customHeight="1" x14ac:dyDescent="0.4">
      <c r="A8" s="1133"/>
      <c r="B8" s="165" t="s">
        <v>119</v>
      </c>
      <c r="C8" s="1167"/>
      <c r="D8" s="1168"/>
      <c r="E8" s="1168"/>
      <c r="F8" s="1168"/>
      <c r="G8" s="1168"/>
      <c r="H8" s="1168"/>
      <c r="I8" s="1168"/>
      <c r="J8" s="1168"/>
      <c r="K8" s="1168"/>
      <c r="L8" s="1168"/>
      <c r="M8" s="1169"/>
      <c r="N8" s="149"/>
      <c r="O8" s="149"/>
    </row>
    <row r="9" spans="1:15" ht="15" customHeight="1" x14ac:dyDescent="0.15">
      <c r="A9" s="1131" t="s">
        <v>53</v>
      </c>
      <c r="B9" s="166" t="s">
        <v>44</v>
      </c>
      <c r="C9" s="1123"/>
      <c r="D9" s="1124"/>
      <c r="E9" s="1125"/>
      <c r="F9" s="1126" t="s">
        <v>120</v>
      </c>
      <c r="G9" s="1127"/>
      <c r="H9" s="167"/>
      <c r="I9" s="1127"/>
      <c r="J9" s="167"/>
      <c r="K9" s="1127"/>
      <c r="L9" s="167"/>
      <c r="M9" s="168"/>
      <c r="N9" s="149"/>
      <c r="O9" s="149"/>
    </row>
    <row r="10" spans="1:15" ht="15" customHeight="1" x14ac:dyDescent="0.15">
      <c r="A10" s="1132"/>
      <c r="B10" s="169" t="s">
        <v>41</v>
      </c>
      <c r="C10" s="1120"/>
      <c r="D10" s="1121"/>
      <c r="E10" s="1122"/>
      <c r="F10" s="1126"/>
      <c r="G10" s="1128"/>
      <c r="H10" s="170" t="s">
        <v>121</v>
      </c>
      <c r="I10" s="1128"/>
      <c r="J10" s="170" t="s">
        <v>122</v>
      </c>
      <c r="K10" s="1128"/>
      <c r="L10" s="171" t="s">
        <v>123</v>
      </c>
      <c r="M10" s="172"/>
      <c r="N10" s="149"/>
      <c r="O10" s="149"/>
    </row>
    <row r="11" spans="1:15" ht="15" customHeight="1" x14ac:dyDescent="0.4">
      <c r="A11" s="1132"/>
      <c r="B11" s="1115" t="s">
        <v>52</v>
      </c>
      <c r="C11" s="154" t="s">
        <v>202</v>
      </c>
      <c r="D11" s="155"/>
      <c r="E11" s="156" t="s">
        <v>144</v>
      </c>
      <c r="F11" s="155"/>
      <c r="G11" s="157" t="s">
        <v>203</v>
      </c>
      <c r="H11" s="157"/>
      <c r="I11" s="157"/>
      <c r="J11" s="157"/>
      <c r="K11" s="157"/>
      <c r="L11" s="157"/>
      <c r="M11" s="158"/>
      <c r="N11" s="149"/>
      <c r="O11" s="149"/>
    </row>
    <row r="12" spans="1:15" ht="15" customHeight="1" x14ac:dyDescent="0.15">
      <c r="A12" s="1132"/>
      <c r="B12" s="1116"/>
      <c r="C12" s="159"/>
      <c r="D12" s="160" t="s">
        <v>4</v>
      </c>
      <c r="E12" s="161"/>
      <c r="F12" s="162" t="s">
        <v>128</v>
      </c>
      <c r="G12" s="1118"/>
      <c r="H12" s="1118"/>
      <c r="I12" s="1118"/>
      <c r="J12" s="1118"/>
      <c r="K12" s="1118"/>
      <c r="L12" s="1118"/>
      <c r="M12" s="1119"/>
      <c r="N12" s="149"/>
      <c r="O12" s="149"/>
    </row>
    <row r="13" spans="1:15" ht="15" customHeight="1" x14ac:dyDescent="0.4">
      <c r="A13" s="1132"/>
      <c r="B13" s="1117"/>
      <c r="C13" s="1120"/>
      <c r="D13" s="1121"/>
      <c r="E13" s="1121"/>
      <c r="F13" s="1121"/>
      <c r="G13" s="1121"/>
      <c r="H13" s="1121"/>
      <c r="I13" s="1121"/>
      <c r="J13" s="1121"/>
      <c r="K13" s="1121"/>
      <c r="L13" s="1121"/>
      <c r="M13" s="1122"/>
      <c r="N13" s="149"/>
      <c r="O13" s="149"/>
    </row>
    <row r="14" spans="1:15" ht="15" customHeight="1" x14ac:dyDescent="0.4">
      <c r="A14" s="1179"/>
      <c r="B14" s="1189" t="s">
        <v>193</v>
      </c>
      <c r="C14" s="1190"/>
      <c r="D14" s="1143" t="s">
        <v>48</v>
      </c>
      <c r="E14" s="1144"/>
      <c r="F14" s="1168"/>
      <c r="G14" s="1168"/>
      <c r="H14" s="1195"/>
      <c r="I14" s="1195"/>
      <c r="J14" s="1195"/>
      <c r="K14" s="1168"/>
      <c r="L14" s="1168"/>
      <c r="M14" s="1169"/>
      <c r="N14" s="149"/>
      <c r="O14" s="149"/>
    </row>
    <row r="15" spans="1:15" ht="15" customHeight="1" x14ac:dyDescent="0.4">
      <c r="A15" s="1179"/>
      <c r="B15" s="1191"/>
      <c r="C15" s="1192"/>
      <c r="D15" s="1153" t="s">
        <v>47</v>
      </c>
      <c r="E15" s="1196"/>
      <c r="F15" s="173"/>
      <c r="G15" s="173"/>
      <c r="H15" s="173"/>
      <c r="I15" s="173"/>
      <c r="J15" s="173"/>
      <c r="K15" s="173"/>
      <c r="L15" s="173"/>
      <c r="M15" s="174"/>
      <c r="N15" s="149"/>
      <c r="O15" s="149"/>
    </row>
    <row r="16" spans="1:15" ht="15" customHeight="1" x14ac:dyDescent="0.4">
      <c r="A16" s="1180"/>
      <c r="B16" s="1193"/>
      <c r="C16" s="1194"/>
      <c r="D16" s="1197"/>
      <c r="E16" s="1198"/>
      <c r="F16" s="175"/>
      <c r="G16" s="175"/>
      <c r="H16" s="175"/>
      <c r="I16" s="175"/>
      <c r="J16" s="175"/>
      <c r="K16" s="175"/>
      <c r="L16" s="175"/>
      <c r="M16" s="176"/>
      <c r="N16" s="149"/>
      <c r="O16" s="149"/>
    </row>
    <row r="17" spans="1:15" ht="15" customHeight="1" x14ac:dyDescent="0.15">
      <c r="A17" s="1131" t="s">
        <v>118</v>
      </c>
      <c r="B17" s="166" t="s">
        <v>44</v>
      </c>
      <c r="C17" s="1123"/>
      <c r="D17" s="1124"/>
      <c r="E17" s="1125"/>
      <c r="F17" s="1126" t="s">
        <v>120</v>
      </c>
      <c r="G17" s="1127"/>
      <c r="H17" s="167"/>
      <c r="I17" s="1127"/>
      <c r="J17" s="167"/>
      <c r="K17" s="1127"/>
      <c r="L17" s="167"/>
      <c r="M17" s="168"/>
      <c r="N17" s="149"/>
      <c r="O17" s="149"/>
    </row>
    <row r="18" spans="1:15" ht="15" customHeight="1" x14ac:dyDescent="0.15">
      <c r="A18" s="1132"/>
      <c r="B18" s="169" t="s">
        <v>41</v>
      </c>
      <c r="C18" s="1120"/>
      <c r="D18" s="1121"/>
      <c r="E18" s="1122"/>
      <c r="F18" s="1126"/>
      <c r="G18" s="1128"/>
      <c r="H18" s="170" t="s">
        <v>121</v>
      </c>
      <c r="I18" s="1128"/>
      <c r="J18" s="170" t="s">
        <v>122</v>
      </c>
      <c r="K18" s="1128"/>
      <c r="L18" s="171" t="s">
        <v>123</v>
      </c>
      <c r="M18" s="172"/>
      <c r="N18" s="149"/>
      <c r="O18" s="149"/>
    </row>
    <row r="19" spans="1:15" ht="15" customHeight="1" x14ac:dyDescent="0.4">
      <c r="A19" s="1132"/>
      <c r="B19" s="1115" t="s">
        <v>52</v>
      </c>
      <c r="C19" s="154" t="s">
        <v>202</v>
      </c>
      <c r="D19" s="177"/>
      <c r="E19" s="156" t="s">
        <v>144</v>
      </c>
      <c r="F19" s="177"/>
      <c r="G19" s="157" t="s">
        <v>203</v>
      </c>
      <c r="H19" s="157"/>
      <c r="I19" s="157"/>
      <c r="J19" s="157"/>
      <c r="K19" s="157"/>
      <c r="L19" s="157"/>
      <c r="M19" s="158"/>
      <c r="N19" s="149"/>
      <c r="O19" s="149"/>
    </row>
    <row r="20" spans="1:15" ht="15" customHeight="1" x14ac:dyDescent="0.15">
      <c r="A20" s="1132"/>
      <c r="B20" s="1116"/>
      <c r="C20" s="159"/>
      <c r="D20" s="160" t="s">
        <v>4</v>
      </c>
      <c r="E20" s="161"/>
      <c r="F20" s="162" t="s">
        <v>128</v>
      </c>
      <c r="G20" s="1118"/>
      <c r="H20" s="1118"/>
      <c r="I20" s="1118"/>
      <c r="J20" s="1118"/>
      <c r="K20" s="1118"/>
      <c r="L20" s="1118"/>
      <c r="M20" s="1119"/>
      <c r="N20" s="149"/>
      <c r="O20" s="149"/>
    </row>
    <row r="21" spans="1:15" ht="15" customHeight="1" x14ac:dyDescent="0.4">
      <c r="A21" s="1132"/>
      <c r="B21" s="1117"/>
      <c r="C21" s="1120"/>
      <c r="D21" s="1121"/>
      <c r="E21" s="1121"/>
      <c r="F21" s="1121"/>
      <c r="G21" s="1121"/>
      <c r="H21" s="1121"/>
      <c r="I21" s="1121"/>
      <c r="J21" s="1121"/>
      <c r="K21" s="1121"/>
      <c r="L21" s="1121"/>
      <c r="M21" s="1122"/>
      <c r="N21" s="149"/>
      <c r="O21" s="149"/>
    </row>
    <row r="22" spans="1:15" ht="15" customHeight="1" x14ac:dyDescent="0.4">
      <c r="A22" s="1170" t="s">
        <v>83</v>
      </c>
      <c r="B22" s="1171"/>
      <c r="C22" s="1171"/>
      <c r="D22" s="1172"/>
      <c r="E22" s="1172"/>
      <c r="F22" s="1173"/>
      <c r="G22" s="1174"/>
      <c r="H22" s="1175" t="s">
        <v>46</v>
      </c>
      <c r="I22" s="1176"/>
      <c r="J22" s="1176"/>
      <c r="K22" s="1176"/>
      <c r="L22" s="1176"/>
      <c r="M22" s="1177"/>
      <c r="N22" s="151"/>
      <c r="O22" s="149"/>
    </row>
    <row r="23" spans="1:15" ht="15" hidden="1" customHeight="1" x14ac:dyDescent="0.4">
      <c r="A23" s="1150" t="s">
        <v>124</v>
      </c>
      <c r="B23" s="1151"/>
      <c r="C23" s="1151"/>
      <c r="D23" s="1151"/>
      <c r="E23" s="1151"/>
      <c r="F23" s="1151"/>
      <c r="G23" s="1151"/>
      <c r="H23" s="1151"/>
      <c r="I23" s="1151"/>
      <c r="J23" s="1151"/>
      <c r="K23" s="1151"/>
      <c r="L23" s="1151"/>
      <c r="M23" s="1152"/>
      <c r="N23" s="149"/>
      <c r="O23" s="149"/>
    </row>
    <row r="24" spans="1:15" ht="15" hidden="1" customHeight="1" x14ac:dyDescent="0.4">
      <c r="A24" s="1153" t="s">
        <v>40</v>
      </c>
      <c r="B24" s="1154"/>
      <c r="C24" s="1126" t="s">
        <v>39</v>
      </c>
      <c r="D24" s="1126"/>
      <c r="E24" s="1115" t="s">
        <v>38</v>
      </c>
      <c r="F24" s="1178"/>
      <c r="G24" s="156"/>
      <c r="H24" s="156"/>
      <c r="I24" s="156"/>
      <c r="J24" s="156"/>
      <c r="K24" s="156"/>
      <c r="L24" s="156"/>
      <c r="M24" s="178"/>
      <c r="N24" s="149"/>
      <c r="O24" s="149"/>
    </row>
    <row r="25" spans="1:15" ht="15" hidden="1" customHeight="1" x14ac:dyDescent="0.4">
      <c r="A25" s="1157"/>
      <c r="B25" s="1158"/>
      <c r="C25" s="164" t="s">
        <v>37</v>
      </c>
      <c r="D25" s="164" t="s">
        <v>36</v>
      </c>
      <c r="E25" s="164" t="s">
        <v>37</v>
      </c>
      <c r="F25" s="164" t="s">
        <v>36</v>
      </c>
      <c r="G25" s="179"/>
      <c r="H25" s="179"/>
      <c r="I25" s="179"/>
      <c r="J25" s="179"/>
      <c r="K25" s="179"/>
      <c r="L25" s="179"/>
      <c r="M25" s="180"/>
      <c r="N25" s="149"/>
      <c r="O25" s="149"/>
    </row>
    <row r="26" spans="1:15" ht="15" hidden="1" customHeight="1" x14ac:dyDescent="0.4">
      <c r="A26" s="1115" t="s">
        <v>197</v>
      </c>
      <c r="B26" s="1163"/>
      <c r="C26" s="164"/>
      <c r="D26" s="164"/>
      <c r="E26" s="164"/>
      <c r="F26" s="164"/>
      <c r="G26" s="179"/>
      <c r="H26" s="179"/>
      <c r="I26" s="179"/>
      <c r="J26" s="179"/>
      <c r="K26" s="179"/>
      <c r="L26" s="179"/>
      <c r="M26" s="180"/>
      <c r="N26" s="149"/>
      <c r="O26" s="149"/>
    </row>
    <row r="27" spans="1:15" ht="15" hidden="1" customHeight="1" x14ac:dyDescent="0.4">
      <c r="A27" s="1117" t="s">
        <v>198</v>
      </c>
      <c r="B27" s="1164"/>
      <c r="C27" s="164"/>
      <c r="D27" s="164"/>
      <c r="E27" s="164"/>
      <c r="F27" s="164"/>
      <c r="G27" s="179"/>
      <c r="H27" s="179"/>
      <c r="I27" s="179"/>
      <c r="J27" s="179"/>
      <c r="K27" s="179"/>
      <c r="L27" s="179"/>
      <c r="M27" s="180"/>
      <c r="N27" s="149"/>
      <c r="O27" s="149"/>
    </row>
    <row r="28" spans="1:15" ht="15" hidden="1" customHeight="1" x14ac:dyDescent="0.4">
      <c r="A28" s="165" t="s">
        <v>199</v>
      </c>
      <c r="B28" s="181"/>
      <c r="C28" s="1126"/>
      <c r="D28" s="1126"/>
      <c r="E28" s="1126"/>
      <c r="F28" s="1126"/>
      <c r="G28" s="179"/>
      <c r="H28" s="179"/>
      <c r="I28" s="179"/>
      <c r="J28" s="179"/>
      <c r="K28" s="179"/>
      <c r="L28" s="179"/>
      <c r="M28" s="180"/>
      <c r="N28" s="149"/>
      <c r="O28" s="149"/>
    </row>
    <row r="29" spans="1:15" ht="15" hidden="1" customHeight="1" x14ac:dyDescent="0.4">
      <c r="A29" s="165" t="s">
        <v>200</v>
      </c>
      <c r="B29" s="181"/>
      <c r="C29" s="1165"/>
      <c r="D29" s="1165"/>
      <c r="E29" s="1165"/>
      <c r="F29" s="1165"/>
      <c r="G29" s="182"/>
      <c r="H29" s="182"/>
      <c r="I29" s="182"/>
      <c r="J29" s="182"/>
      <c r="K29" s="182"/>
      <c r="L29" s="182"/>
      <c r="M29" s="183"/>
      <c r="N29" s="151"/>
      <c r="O29" s="149"/>
    </row>
    <row r="30" spans="1:15" ht="15" customHeight="1" x14ac:dyDescent="0.4">
      <c r="A30" s="1150" t="s">
        <v>125</v>
      </c>
      <c r="B30" s="1151"/>
      <c r="C30" s="1151"/>
      <c r="D30" s="1151"/>
      <c r="E30" s="1151"/>
      <c r="F30" s="1151"/>
      <c r="G30" s="1151"/>
      <c r="H30" s="1151"/>
      <c r="I30" s="1151"/>
      <c r="J30" s="1151"/>
      <c r="K30" s="1151"/>
      <c r="L30" s="1151"/>
      <c r="M30" s="1152"/>
      <c r="N30" s="151"/>
      <c r="O30" s="149"/>
    </row>
    <row r="31" spans="1:15" ht="15" customHeight="1" x14ac:dyDescent="0.4">
      <c r="A31" s="1153" t="s">
        <v>194</v>
      </c>
      <c r="B31" s="1154"/>
      <c r="C31" s="184" t="s">
        <v>11</v>
      </c>
      <c r="D31" s="164" t="s">
        <v>126</v>
      </c>
      <c r="E31" s="164" t="s">
        <v>148</v>
      </c>
      <c r="F31" s="164" t="s">
        <v>149</v>
      </c>
      <c r="G31" s="164" t="s">
        <v>150</v>
      </c>
      <c r="H31" s="1159" t="s">
        <v>151</v>
      </c>
      <c r="I31" s="1160"/>
      <c r="J31" s="1159" t="s">
        <v>152</v>
      </c>
      <c r="K31" s="1160"/>
      <c r="L31" s="1159" t="s">
        <v>153</v>
      </c>
      <c r="M31" s="1160"/>
      <c r="N31" s="149"/>
      <c r="O31" s="149"/>
    </row>
    <row r="32" spans="1:15" ht="15" customHeight="1" x14ac:dyDescent="0.15">
      <c r="A32" s="1155"/>
      <c r="B32" s="1156"/>
      <c r="C32" s="185"/>
      <c r="D32" s="185"/>
      <c r="E32" s="185"/>
      <c r="F32" s="185"/>
      <c r="G32" s="185"/>
      <c r="H32" s="1161"/>
      <c r="I32" s="1162"/>
      <c r="J32" s="1161"/>
      <c r="K32" s="1162"/>
      <c r="L32" s="1161"/>
      <c r="M32" s="1162"/>
      <c r="N32" s="149"/>
      <c r="O32" s="149"/>
    </row>
    <row r="33" spans="1:15" ht="15" customHeight="1" x14ac:dyDescent="0.4">
      <c r="A33" s="1157"/>
      <c r="B33" s="1158"/>
      <c r="C33" s="1159" t="s">
        <v>195</v>
      </c>
      <c r="D33" s="1166"/>
      <c r="E33" s="1160"/>
      <c r="F33" s="1167"/>
      <c r="G33" s="1168"/>
      <c r="H33" s="1168"/>
      <c r="I33" s="1168"/>
      <c r="J33" s="1168"/>
      <c r="K33" s="1168"/>
      <c r="L33" s="1168"/>
      <c r="M33" s="1169"/>
      <c r="N33" s="149"/>
      <c r="O33" s="149"/>
    </row>
    <row r="34" spans="1:15" ht="15" customHeight="1" x14ac:dyDescent="0.4">
      <c r="A34" s="1134" t="s">
        <v>28</v>
      </c>
      <c r="B34" s="1135"/>
      <c r="C34" s="186" t="s">
        <v>27</v>
      </c>
      <c r="D34" s="187"/>
      <c r="E34" s="188" t="s">
        <v>154</v>
      </c>
      <c r="F34" s="189"/>
      <c r="G34" s="190" t="s">
        <v>155</v>
      </c>
      <c r="H34" s="1140"/>
      <c r="I34" s="1140"/>
      <c r="J34" s="1141" t="s">
        <v>154</v>
      </c>
      <c r="K34" s="1141"/>
      <c r="L34" s="1140"/>
      <c r="M34" s="1142"/>
      <c r="N34" s="151"/>
      <c r="O34" s="149"/>
    </row>
    <row r="35" spans="1:15" ht="15" customHeight="1" x14ac:dyDescent="0.4">
      <c r="A35" s="1136"/>
      <c r="B35" s="1137"/>
      <c r="C35" s="191" t="s">
        <v>26</v>
      </c>
      <c r="D35" s="187"/>
      <c r="E35" s="188" t="s">
        <v>154</v>
      </c>
      <c r="F35" s="189"/>
      <c r="G35" s="190" t="s">
        <v>155</v>
      </c>
      <c r="H35" s="1140"/>
      <c r="I35" s="1140"/>
      <c r="J35" s="1141" t="s">
        <v>154</v>
      </c>
      <c r="K35" s="1141"/>
      <c r="L35" s="1140"/>
      <c r="M35" s="1142"/>
      <c r="N35" s="151"/>
      <c r="O35" s="149"/>
    </row>
    <row r="36" spans="1:15" ht="15" customHeight="1" x14ac:dyDescent="0.4">
      <c r="A36" s="1138"/>
      <c r="B36" s="1139"/>
      <c r="C36" s="192" t="s">
        <v>25</v>
      </c>
      <c r="D36" s="193"/>
      <c r="E36" s="194" t="s">
        <v>154</v>
      </c>
      <c r="F36" s="189"/>
      <c r="G36" s="190" t="s">
        <v>155</v>
      </c>
      <c r="H36" s="1140"/>
      <c r="I36" s="1140"/>
      <c r="J36" s="1141" t="s">
        <v>154</v>
      </c>
      <c r="K36" s="1141"/>
      <c r="L36" s="1140"/>
      <c r="M36" s="1142"/>
      <c r="N36" s="151"/>
      <c r="O36" s="149"/>
    </row>
    <row r="37" spans="1:15" ht="15" customHeight="1" x14ac:dyDescent="0.4">
      <c r="A37" s="1143" t="s">
        <v>24</v>
      </c>
      <c r="B37" s="1144"/>
      <c r="C37" s="1145"/>
      <c r="D37" s="1146"/>
      <c r="E37" s="1146"/>
      <c r="F37" s="1146"/>
      <c r="G37" s="1146"/>
      <c r="H37" s="1146"/>
      <c r="I37" s="1146"/>
      <c r="J37" s="1146"/>
      <c r="K37" s="1146"/>
      <c r="L37" s="1146"/>
      <c r="M37" s="1147"/>
      <c r="N37" s="149"/>
      <c r="O37" s="149"/>
    </row>
    <row r="38" spans="1:15" ht="15" customHeight="1" x14ac:dyDescent="0.4">
      <c r="A38" s="1143" t="s">
        <v>23</v>
      </c>
      <c r="B38" s="1144"/>
      <c r="C38" s="1145"/>
      <c r="D38" s="1146"/>
      <c r="E38" s="1146"/>
      <c r="F38" s="1146"/>
      <c r="G38" s="1146"/>
      <c r="H38" s="1146"/>
      <c r="I38" s="1146"/>
      <c r="J38" s="1146"/>
      <c r="K38" s="1146"/>
      <c r="L38" s="1146"/>
      <c r="M38" s="1147"/>
      <c r="N38" s="151"/>
      <c r="O38" s="149"/>
    </row>
    <row r="39" spans="1:15" ht="35.1" customHeight="1" x14ac:dyDescent="0.4">
      <c r="A39" s="1148" t="s">
        <v>22</v>
      </c>
      <c r="B39" s="1149"/>
      <c r="C39" s="1145"/>
      <c r="D39" s="1146"/>
      <c r="E39" s="1146"/>
      <c r="F39" s="1146"/>
      <c r="G39" s="1146"/>
      <c r="H39" s="1146"/>
      <c r="I39" s="1146"/>
      <c r="J39" s="1146"/>
      <c r="K39" s="1146"/>
      <c r="L39" s="1146"/>
      <c r="M39" s="1147"/>
      <c r="N39" s="151"/>
      <c r="O39" s="149"/>
    </row>
    <row r="40" spans="1:15" ht="15" customHeight="1" x14ac:dyDescent="0.4">
      <c r="A40" s="148" t="s">
        <v>185</v>
      </c>
      <c r="B40" s="148"/>
      <c r="C40" s="148"/>
      <c r="D40" s="148"/>
      <c r="E40" s="148"/>
      <c r="F40" s="148"/>
      <c r="G40" s="148"/>
      <c r="H40" s="148"/>
      <c r="I40" s="148"/>
      <c r="J40" s="148"/>
      <c r="K40" s="148"/>
      <c r="L40" s="148"/>
      <c r="M40" s="148"/>
      <c r="N40" s="149"/>
      <c r="O40" s="149"/>
    </row>
    <row r="41" spans="1:15" ht="18" customHeight="1" x14ac:dyDescent="0.4">
      <c r="A41" s="1129" t="s">
        <v>147</v>
      </c>
      <c r="B41" s="1129"/>
      <c r="C41" s="1129"/>
      <c r="D41" s="1129"/>
      <c r="E41" s="1129"/>
      <c r="F41" s="1129"/>
      <c r="G41" s="1129"/>
      <c r="H41" s="1129"/>
      <c r="I41" s="1129"/>
      <c r="J41" s="1129"/>
      <c r="K41" s="1129"/>
      <c r="L41" s="1129"/>
      <c r="M41" s="1129"/>
      <c r="N41" s="151"/>
      <c r="O41" s="149"/>
    </row>
    <row r="42" spans="1:15" ht="30" customHeight="1" x14ac:dyDescent="0.4">
      <c r="A42" s="1129" t="s">
        <v>179</v>
      </c>
      <c r="B42" s="1130"/>
      <c r="C42" s="1130"/>
      <c r="D42" s="1130"/>
      <c r="E42" s="1130"/>
      <c r="F42" s="1130"/>
      <c r="G42" s="1130"/>
      <c r="H42" s="1130"/>
      <c r="I42" s="1130"/>
      <c r="J42" s="1130"/>
      <c r="K42" s="1130"/>
      <c r="L42" s="1130"/>
      <c r="M42" s="1130"/>
      <c r="N42" s="149"/>
      <c r="O42" s="149"/>
    </row>
    <row r="43" spans="1:15" ht="15" customHeight="1" x14ac:dyDescent="0.4">
      <c r="A43" s="195" t="s">
        <v>156</v>
      </c>
      <c r="B43" s="148"/>
      <c r="C43" s="148"/>
      <c r="D43" s="148"/>
      <c r="E43" s="148"/>
      <c r="F43" s="148"/>
      <c r="G43" s="148"/>
      <c r="H43" s="148"/>
      <c r="I43" s="148"/>
      <c r="J43" s="148"/>
      <c r="K43" s="148"/>
      <c r="L43" s="148"/>
      <c r="M43" s="148"/>
      <c r="N43" s="149"/>
      <c r="O43" s="149"/>
    </row>
    <row r="44" spans="1:15" ht="15" customHeight="1" x14ac:dyDescent="0.4">
      <c r="A44" s="196" t="s">
        <v>166</v>
      </c>
      <c r="B44" s="197"/>
      <c r="C44" s="197"/>
      <c r="D44" s="197"/>
      <c r="E44" s="197"/>
      <c r="F44" s="197"/>
      <c r="G44" s="197"/>
      <c r="H44" s="197"/>
      <c r="I44" s="197"/>
      <c r="J44" s="197"/>
      <c r="K44" s="197"/>
      <c r="L44" s="197"/>
      <c r="M44" s="197"/>
    </row>
    <row r="45" spans="1:15" ht="15" customHeight="1" x14ac:dyDescent="0.15">
      <c r="A45" s="1131" t="s">
        <v>118</v>
      </c>
      <c r="B45" s="152" t="s">
        <v>44</v>
      </c>
      <c r="C45" s="1123"/>
      <c r="D45" s="1124"/>
      <c r="E45" s="1125"/>
      <c r="F45" s="1126" t="s">
        <v>120</v>
      </c>
      <c r="G45" s="1127"/>
      <c r="H45" s="167"/>
      <c r="I45" s="1127"/>
      <c r="J45" s="167"/>
      <c r="K45" s="1127"/>
      <c r="L45" s="167"/>
      <c r="M45" s="168"/>
    </row>
    <row r="46" spans="1:15" ht="15" customHeight="1" x14ac:dyDescent="0.15">
      <c r="A46" s="1132"/>
      <c r="B46" s="198" t="s">
        <v>41</v>
      </c>
      <c r="C46" s="1120"/>
      <c r="D46" s="1121"/>
      <c r="E46" s="1122"/>
      <c r="F46" s="1126"/>
      <c r="G46" s="1128"/>
      <c r="H46" s="170" t="s">
        <v>121</v>
      </c>
      <c r="I46" s="1128"/>
      <c r="J46" s="170" t="s">
        <v>122</v>
      </c>
      <c r="K46" s="1128"/>
      <c r="L46" s="171" t="s">
        <v>123</v>
      </c>
      <c r="M46" s="172"/>
    </row>
    <row r="47" spans="1:15" ht="15" customHeight="1" x14ac:dyDescent="0.4">
      <c r="A47" s="1132"/>
      <c r="B47" s="1115" t="s">
        <v>52</v>
      </c>
      <c r="C47" s="154" t="s">
        <v>202</v>
      </c>
      <c r="D47" s="177"/>
      <c r="E47" s="156" t="s">
        <v>144</v>
      </c>
      <c r="F47" s="177"/>
      <c r="G47" s="157" t="s">
        <v>203</v>
      </c>
      <c r="H47" s="157"/>
      <c r="I47" s="157"/>
      <c r="J47" s="157"/>
      <c r="K47" s="157"/>
      <c r="L47" s="157"/>
      <c r="M47" s="158"/>
    </row>
    <row r="48" spans="1:15" ht="15" customHeight="1" x14ac:dyDescent="0.15">
      <c r="A48" s="1132"/>
      <c r="B48" s="1116"/>
      <c r="C48" s="159"/>
      <c r="D48" s="160" t="s">
        <v>4</v>
      </c>
      <c r="E48" s="161"/>
      <c r="F48" s="162" t="s">
        <v>128</v>
      </c>
      <c r="G48" s="1118"/>
      <c r="H48" s="1118"/>
      <c r="I48" s="1118"/>
      <c r="J48" s="1118"/>
      <c r="K48" s="1118"/>
      <c r="L48" s="1118"/>
      <c r="M48" s="1119"/>
    </row>
    <row r="49" spans="1:13" ht="15" customHeight="1" x14ac:dyDescent="0.4">
      <c r="A49" s="1132"/>
      <c r="B49" s="1117"/>
      <c r="C49" s="1120"/>
      <c r="D49" s="1121"/>
      <c r="E49" s="1121"/>
      <c r="F49" s="1121"/>
      <c r="G49" s="1121"/>
      <c r="H49" s="1121"/>
      <c r="I49" s="1121"/>
      <c r="J49" s="1121"/>
      <c r="K49" s="1121"/>
      <c r="L49" s="1121"/>
      <c r="M49" s="1122"/>
    </row>
    <row r="50" spans="1:13" ht="15" customHeight="1" x14ac:dyDescent="0.15">
      <c r="A50" s="1132"/>
      <c r="B50" s="166" t="s">
        <v>44</v>
      </c>
      <c r="C50" s="1123"/>
      <c r="D50" s="1124"/>
      <c r="E50" s="1125"/>
      <c r="F50" s="1126" t="s">
        <v>120</v>
      </c>
      <c r="G50" s="1127"/>
      <c r="H50" s="167"/>
      <c r="I50" s="1127"/>
      <c r="J50" s="167"/>
      <c r="K50" s="1127"/>
      <c r="L50" s="167"/>
      <c r="M50" s="168"/>
    </row>
    <row r="51" spans="1:13" ht="15" customHeight="1" x14ac:dyDescent="0.15">
      <c r="A51" s="1132"/>
      <c r="B51" s="169" t="s">
        <v>41</v>
      </c>
      <c r="C51" s="1120"/>
      <c r="D51" s="1121"/>
      <c r="E51" s="1122"/>
      <c r="F51" s="1126"/>
      <c r="G51" s="1128"/>
      <c r="H51" s="170" t="s">
        <v>121</v>
      </c>
      <c r="I51" s="1128"/>
      <c r="J51" s="170" t="s">
        <v>122</v>
      </c>
      <c r="K51" s="1128"/>
      <c r="L51" s="171" t="s">
        <v>123</v>
      </c>
      <c r="M51" s="172"/>
    </row>
    <row r="52" spans="1:13" ht="15" customHeight="1" x14ac:dyDescent="0.4">
      <c r="A52" s="1132"/>
      <c r="B52" s="1115" t="s">
        <v>52</v>
      </c>
      <c r="C52" s="154" t="s">
        <v>202</v>
      </c>
      <c r="D52" s="177"/>
      <c r="E52" s="156" t="s">
        <v>144</v>
      </c>
      <c r="F52" s="177"/>
      <c r="G52" s="157" t="s">
        <v>203</v>
      </c>
      <c r="H52" s="157"/>
      <c r="I52" s="157"/>
      <c r="J52" s="157"/>
      <c r="K52" s="157"/>
      <c r="L52" s="157"/>
      <c r="M52" s="158"/>
    </row>
    <row r="53" spans="1:13" ht="15" customHeight="1" x14ac:dyDescent="0.15">
      <c r="A53" s="1132"/>
      <c r="B53" s="1116"/>
      <c r="C53" s="159"/>
      <c r="D53" s="160" t="s">
        <v>4</v>
      </c>
      <c r="E53" s="161"/>
      <c r="F53" s="162" t="s">
        <v>128</v>
      </c>
      <c r="G53" s="1118"/>
      <c r="H53" s="1118"/>
      <c r="I53" s="1118"/>
      <c r="J53" s="1118"/>
      <c r="K53" s="1118"/>
      <c r="L53" s="1118"/>
      <c r="M53" s="1119"/>
    </row>
    <row r="54" spans="1:13" ht="15" customHeight="1" x14ac:dyDescent="0.4">
      <c r="A54" s="1132"/>
      <c r="B54" s="1117"/>
      <c r="C54" s="1120"/>
      <c r="D54" s="1121"/>
      <c r="E54" s="1121"/>
      <c r="F54" s="1121"/>
      <c r="G54" s="1121"/>
      <c r="H54" s="1121"/>
      <c r="I54" s="1121"/>
      <c r="J54" s="1121"/>
      <c r="K54" s="1121"/>
      <c r="L54" s="1121"/>
      <c r="M54" s="1122"/>
    </row>
    <row r="55" spans="1:13" ht="15" customHeight="1" x14ac:dyDescent="0.15">
      <c r="A55" s="1132"/>
      <c r="B55" s="166" t="s">
        <v>44</v>
      </c>
      <c r="C55" s="1123"/>
      <c r="D55" s="1124"/>
      <c r="E55" s="1125"/>
      <c r="F55" s="1126" t="s">
        <v>120</v>
      </c>
      <c r="G55" s="1127"/>
      <c r="H55" s="167"/>
      <c r="I55" s="1127"/>
      <c r="J55" s="167"/>
      <c r="K55" s="1127"/>
      <c r="L55" s="167"/>
      <c r="M55" s="168"/>
    </row>
    <row r="56" spans="1:13" ht="15" customHeight="1" x14ac:dyDescent="0.15">
      <c r="A56" s="1132"/>
      <c r="B56" s="169" t="s">
        <v>41</v>
      </c>
      <c r="C56" s="1120"/>
      <c r="D56" s="1121"/>
      <c r="E56" s="1122"/>
      <c r="F56" s="1126"/>
      <c r="G56" s="1128"/>
      <c r="H56" s="170" t="s">
        <v>121</v>
      </c>
      <c r="I56" s="1128"/>
      <c r="J56" s="170" t="s">
        <v>122</v>
      </c>
      <c r="K56" s="1128"/>
      <c r="L56" s="171" t="s">
        <v>123</v>
      </c>
      <c r="M56" s="172"/>
    </row>
    <row r="57" spans="1:13" ht="15" customHeight="1" x14ac:dyDescent="0.4">
      <c r="A57" s="1132"/>
      <c r="B57" s="1115" t="s">
        <v>52</v>
      </c>
      <c r="C57" s="154" t="s">
        <v>202</v>
      </c>
      <c r="D57" s="177"/>
      <c r="E57" s="156" t="s">
        <v>144</v>
      </c>
      <c r="F57" s="177"/>
      <c r="G57" s="157" t="s">
        <v>203</v>
      </c>
      <c r="H57" s="157"/>
      <c r="I57" s="157"/>
      <c r="J57" s="157"/>
      <c r="K57" s="157"/>
      <c r="L57" s="157"/>
      <c r="M57" s="158"/>
    </row>
    <row r="58" spans="1:13" ht="15" customHeight="1" x14ac:dyDescent="0.15">
      <c r="A58" s="1132"/>
      <c r="B58" s="1116"/>
      <c r="C58" s="159"/>
      <c r="D58" s="160" t="s">
        <v>4</v>
      </c>
      <c r="E58" s="161"/>
      <c r="F58" s="162" t="s">
        <v>128</v>
      </c>
      <c r="G58" s="1118"/>
      <c r="H58" s="1118"/>
      <c r="I58" s="1118"/>
      <c r="J58" s="1118"/>
      <c r="K58" s="1118"/>
      <c r="L58" s="1118"/>
      <c r="M58" s="1119"/>
    </row>
    <row r="59" spans="1:13" ht="15" customHeight="1" x14ac:dyDescent="0.4">
      <c r="A59" s="1132"/>
      <c r="B59" s="1117"/>
      <c r="C59" s="1120"/>
      <c r="D59" s="1121"/>
      <c r="E59" s="1121"/>
      <c r="F59" s="1121"/>
      <c r="G59" s="1121"/>
      <c r="H59" s="1121"/>
      <c r="I59" s="1121"/>
      <c r="J59" s="1121"/>
      <c r="K59" s="1121"/>
      <c r="L59" s="1121"/>
      <c r="M59" s="1122"/>
    </row>
    <row r="60" spans="1:13" ht="15" customHeight="1" x14ac:dyDescent="0.15">
      <c r="A60" s="1132"/>
      <c r="B60" s="166" t="s">
        <v>44</v>
      </c>
      <c r="C60" s="1123"/>
      <c r="D60" s="1124"/>
      <c r="E60" s="1125"/>
      <c r="F60" s="1126" t="s">
        <v>120</v>
      </c>
      <c r="G60" s="1127"/>
      <c r="H60" s="167"/>
      <c r="I60" s="1127"/>
      <c r="J60" s="167"/>
      <c r="K60" s="1127"/>
      <c r="L60" s="167"/>
      <c r="M60" s="168"/>
    </row>
    <row r="61" spans="1:13" ht="15" customHeight="1" x14ac:dyDescent="0.15">
      <c r="A61" s="1132"/>
      <c r="B61" s="169" t="s">
        <v>41</v>
      </c>
      <c r="C61" s="1120"/>
      <c r="D61" s="1121"/>
      <c r="E61" s="1122"/>
      <c r="F61" s="1126"/>
      <c r="G61" s="1128"/>
      <c r="H61" s="170" t="s">
        <v>121</v>
      </c>
      <c r="I61" s="1128"/>
      <c r="J61" s="170" t="s">
        <v>122</v>
      </c>
      <c r="K61" s="1128"/>
      <c r="L61" s="171" t="s">
        <v>123</v>
      </c>
      <c r="M61" s="172"/>
    </row>
    <row r="62" spans="1:13" ht="15" customHeight="1" x14ac:dyDescent="0.4">
      <c r="A62" s="1132"/>
      <c r="B62" s="1115" t="s">
        <v>52</v>
      </c>
      <c r="C62" s="154" t="s">
        <v>202</v>
      </c>
      <c r="D62" s="177"/>
      <c r="E62" s="156" t="s">
        <v>144</v>
      </c>
      <c r="F62" s="177"/>
      <c r="G62" s="157" t="s">
        <v>203</v>
      </c>
      <c r="H62" s="157"/>
      <c r="I62" s="157"/>
      <c r="J62" s="157"/>
      <c r="K62" s="157"/>
      <c r="L62" s="157"/>
      <c r="M62" s="158"/>
    </row>
    <row r="63" spans="1:13" ht="15" customHeight="1" x14ac:dyDescent="0.15">
      <c r="A63" s="1132"/>
      <c r="B63" s="1116"/>
      <c r="C63" s="159"/>
      <c r="D63" s="160" t="s">
        <v>4</v>
      </c>
      <c r="E63" s="161"/>
      <c r="F63" s="162" t="s">
        <v>128</v>
      </c>
      <c r="G63" s="1118"/>
      <c r="H63" s="1118"/>
      <c r="I63" s="1118"/>
      <c r="J63" s="1118"/>
      <c r="K63" s="1118"/>
      <c r="L63" s="1118"/>
      <c r="M63" s="1119"/>
    </row>
    <row r="64" spans="1:13" ht="15" customHeight="1" x14ac:dyDescent="0.4">
      <c r="A64" s="1132"/>
      <c r="B64" s="1117"/>
      <c r="C64" s="1120"/>
      <c r="D64" s="1121"/>
      <c r="E64" s="1121"/>
      <c r="F64" s="1121"/>
      <c r="G64" s="1121"/>
      <c r="H64" s="1121"/>
      <c r="I64" s="1121"/>
      <c r="J64" s="1121"/>
      <c r="K64" s="1121"/>
      <c r="L64" s="1121"/>
      <c r="M64" s="1122"/>
    </row>
    <row r="65" spans="1:13" ht="15" customHeight="1" x14ac:dyDescent="0.15">
      <c r="A65" s="1132"/>
      <c r="B65" s="166" t="s">
        <v>44</v>
      </c>
      <c r="C65" s="1123"/>
      <c r="D65" s="1124"/>
      <c r="E65" s="1125"/>
      <c r="F65" s="1126" t="s">
        <v>120</v>
      </c>
      <c r="G65" s="1127"/>
      <c r="H65" s="167"/>
      <c r="I65" s="1127"/>
      <c r="J65" s="167"/>
      <c r="K65" s="1127"/>
      <c r="L65" s="167"/>
      <c r="M65" s="168"/>
    </row>
    <row r="66" spans="1:13" ht="15" customHeight="1" x14ac:dyDescent="0.15">
      <c r="A66" s="1132"/>
      <c r="B66" s="169" t="s">
        <v>41</v>
      </c>
      <c r="C66" s="1120"/>
      <c r="D66" s="1121"/>
      <c r="E66" s="1122"/>
      <c r="F66" s="1126"/>
      <c r="G66" s="1128"/>
      <c r="H66" s="170" t="s">
        <v>121</v>
      </c>
      <c r="I66" s="1128"/>
      <c r="J66" s="170" t="s">
        <v>122</v>
      </c>
      <c r="K66" s="1128"/>
      <c r="L66" s="171" t="s">
        <v>123</v>
      </c>
      <c r="M66" s="172"/>
    </row>
    <row r="67" spans="1:13" ht="15" customHeight="1" x14ac:dyDescent="0.4">
      <c r="A67" s="1132"/>
      <c r="B67" s="1115" t="s">
        <v>52</v>
      </c>
      <c r="C67" s="154" t="s">
        <v>202</v>
      </c>
      <c r="D67" s="177"/>
      <c r="E67" s="156" t="s">
        <v>144</v>
      </c>
      <c r="F67" s="177"/>
      <c r="G67" s="157" t="s">
        <v>203</v>
      </c>
      <c r="H67" s="157"/>
      <c r="I67" s="157"/>
      <c r="J67" s="157"/>
      <c r="K67" s="157"/>
      <c r="L67" s="157"/>
      <c r="M67" s="158"/>
    </row>
    <row r="68" spans="1:13" ht="15" customHeight="1" x14ac:dyDescent="0.15">
      <c r="A68" s="1132"/>
      <c r="B68" s="1116"/>
      <c r="C68" s="159"/>
      <c r="D68" s="160" t="s">
        <v>4</v>
      </c>
      <c r="E68" s="161"/>
      <c r="F68" s="162" t="s">
        <v>128</v>
      </c>
      <c r="G68" s="1118"/>
      <c r="H68" s="1118"/>
      <c r="I68" s="1118"/>
      <c r="J68" s="1118"/>
      <c r="K68" s="1118"/>
      <c r="L68" s="1118"/>
      <c r="M68" s="1119"/>
    </row>
    <row r="69" spans="1:13" ht="15" customHeight="1" x14ac:dyDescent="0.4">
      <c r="A69" s="1132"/>
      <c r="B69" s="1117"/>
      <c r="C69" s="1120"/>
      <c r="D69" s="1121"/>
      <c r="E69" s="1121"/>
      <c r="F69" s="1121"/>
      <c r="G69" s="1121"/>
      <c r="H69" s="1121"/>
      <c r="I69" s="1121"/>
      <c r="J69" s="1121"/>
      <c r="K69" s="1121"/>
      <c r="L69" s="1121"/>
      <c r="M69" s="1122"/>
    </row>
    <row r="70" spans="1:13" ht="15" customHeight="1" x14ac:dyDescent="0.15">
      <c r="A70" s="1132"/>
      <c r="B70" s="166" t="s">
        <v>44</v>
      </c>
      <c r="C70" s="1123"/>
      <c r="D70" s="1124"/>
      <c r="E70" s="1125"/>
      <c r="F70" s="1126" t="s">
        <v>120</v>
      </c>
      <c r="G70" s="1127"/>
      <c r="H70" s="167"/>
      <c r="I70" s="1127"/>
      <c r="J70" s="167"/>
      <c r="K70" s="1127"/>
      <c r="L70" s="167"/>
      <c r="M70" s="168"/>
    </row>
    <row r="71" spans="1:13" ht="15" customHeight="1" x14ac:dyDescent="0.15">
      <c r="A71" s="1132"/>
      <c r="B71" s="169" t="s">
        <v>41</v>
      </c>
      <c r="C71" s="1120"/>
      <c r="D71" s="1121"/>
      <c r="E71" s="1122"/>
      <c r="F71" s="1126"/>
      <c r="G71" s="1128"/>
      <c r="H71" s="170" t="s">
        <v>121</v>
      </c>
      <c r="I71" s="1128"/>
      <c r="J71" s="170" t="s">
        <v>122</v>
      </c>
      <c r="K71" s="1128"/>
      <c r="L71" s="171" t="s">
        <v>123</v>
      </c>
      <c r="M71" s="172"/>
    </row>
    <row r="72" spans="1:13" ht="15" customHeight="1" x14ac:dyDescent="0.4">
      <c r="A72" s="1132"/>
      <c r="B72" s="1115" t="s">
        <v>52</v>
      </c>
      <c r="C72" s="154" t="s">
        <v>202</v>
      </c>
      <c r="D72" s="177"/>
      <c r="E72" s="156" t="s">
        <v>144</v>
      </c>
      <c r="F72" s="177"/>
      <c r="G72" s="157" t="s">
        <v>203</v>
      </c>
      <c r="H72" s="157"/>
      <c r="I72" s="157"/>
      <c r="J72" s="157"/>
      <c r="K72" s="157"/>
      <c r="L72" s="157"/>
      <c r="M72" s="158"/>
    </row>
    <row r="73" spans="1:13" ht="15" customHeight="1" x14ac:dyDescent="0.15">
      <c r="A73" s="1132"/>
      <c r="B73" s="1116"/>
      <c r="C73" s="159"/>
      <c r="D73" s="160" t="s">
        <v>4</v>
      </c>
      <c r="E73" s="161"/>
      <c r="F73" s="162" t="s">
        <v>128</v>
      </c>
      <c r="G73" s="1118"/>
      <c r="H73" s="1118"/>
      <c r="I73" s="1118"/>
      <c r="J73" s="1118"/>
      <c r="K73" s="1118"/>
      <c r="L73" s="1118"/>
      <c r="M73" s="1119"/>
    </row>
    <row r="74" spans="1:13" ht="15" customHeight="1" x14ac:dyDescent="0.4">
      <c r="A74" s="1133"/>
      <c r="B74" s="1117"/>
      <c r="C74" s="1120"/>
      <c r="D74" s="1121"/>
      <c r="E74" s="1121"/>
      <c r="F74" s="1121"/>
      <c r="G74" s="1121"/>
      <c r="H74" s="1121"/>
      <c r="I74" s="1121"/>
      <c r="J74" s="1121"/>
      <c r="K74" s="1121"/>
      <c r="L74" s="1121"/>
      <c r="M74" s="1122"/>
    </row>
    <row r="75" spans="1:13" ht="5.0999999999999996" customHeight="1" x14ac:dyDescent="0.4"/>
  </sheetData>
  <mergeCells count="128">
    <mergeCell ref="E5:M6"/>
    <mergeCell ref="A9:A16"/>
    <mergeCell ref="C9:E9"/>
    <mergeCell ref="F9:F10"/>
    <mergeCell ref="G9:G10"/>
    <mergeCell ref="I9:I10"/>
    <mergeCell ref="K9:K10"/>
    <mergeCell ref="C10:E10"/>
    <mergeCell ref="A2:A8"/>
    <mergeCell ref="C2:M2"/>
    <mergeCell ref="C3:M3"/>
    <mergeCell ref="B4:B6"/>
    <mergeCell ref="B11:B13"/>
    <mergeCell ref="G12:M12"/>
    <mergeCell ref="C13:M13"/>
    <mergeCell ref="B14:C16"/>
    <mergeCell ref="D14:E14"/>
    <mergeCell ref="F14:M14"/>
    <mergeCell ref="D15:E16"/>
    <mergeCell ref="D7:F7"/>
    <mergeCell ref="H7:M7"/>
    <mergeCell ref="C8:M8"/>
    <mergeCell ref="C5:D6"/>
    <mergeCell ref="A22:G22"/>
    <mergeCell ref="H22:M22"/>
    <mergeCell ref="A23:M23"/>
    <mergeCell ref="A24:B25"/>
    <mergeCell ref="C24:D24"/>
    <mergeCell ref="E24:F24"/>
    <mergeCell ref="A17:A21"/>
    <mergeCell ref="C17:E17"/>
    <mergeCell ref="F17:F18"/>
    <mergeCell ref="G17:G18"/>
    <mergeCell ref="I17:I18"/>
    <mergeCell ref="K17:K18"/>
    <mergeCell ref="C18:E18"/>
    <mergeCell ref="B19:B21"/>
    <mergeCell ref="G20:M20"/>
    <mergeCell ref="C21:M21"/>
    <mergeCell ref="A30:M30"/>
    <mergeCell ref="A31:B33"/>
    <mergeCell ref="H31:I31"/>
    <mergeCell ref="J31:K31"/>
    <mergeCell ref="L31:M31"/>
    <mergeCell ref="H32:I32"/>
    <mergeCell ref="A26:B26"/>
    <mergeCell ref="A27:B27"/>
    <mergeCell ref="C28:D28"/>
    <mergeCell ref="E28:F28"/>
    <mergeCell ref="C29:D29"/>
    <mergeCell ref="E29:F29"/>
    <mergeCell ref="J32:K32"/>
    <mergeCell ref="L32:M32"/>
    <mergeCell ref="C33:E33"/>
    <mergeCell ref="F33:M33"/>
    <mergeCell ref="A34:B36"/>
    <mergeCell ref="H34:I34"/>
    <mergeCell ref="J34:K34"/>
    <mergeCell ref="L34:M34"/>
    <mergeCell ref="H35:I35"/>
    <mergeCell ref="J35:K35"/>
    <mergeCell ref="A41:M41"/>
    <mergeCell ref="A37:B37"/>
    <mergeCell ref="C37:M37"/>
    <mergeCell ref="A38:B38"/>
    <mergeCell ref="C38:M38"/>
    <mergeCell ref="A39:B39"/>
    <mergeCell ref="C39:M39"/>
    <mergeCell ref="L35:M35"/>
    <mergeCell ref="H36:I36"/>
    <mergeCell ref="J36:K36"/>
    <mergeCell ref="L36:M36"/>
    <mergeCell ref="C49:M49"/>
    <mergeCell ref="C50:E50"/>
    <mergeCell ref="F50:F51"/>
    <mergeCell ref="G50:G51"/>
    <mergeCell ref="I50:I51"/>
    <mergeCell ref="K50:K51"/>
    <mergeCell ref="C51:E51"/>
    <mergeCell ref="A42:M42"/>
    <mergeCell ref="A45:A74"/>
    <mergeCell ref="C45:E45"/>
    <mergeCell ref="F45:F46"/>
    <mergeCell ref="G45:G46"/>
    <mergeCell ref="I45:I46"/>
    <mergeCell ref="K45:K46"/>
    <mergeCell ref="C46:E46"/>
    <mergeCell ref="B47:B49"/>
    <mergeCell ref="G48:M48"/>
    <mergeCell ref="B52:B54"/>
    <mergeCell ref="G53:M53"/>
    <mergeCell ref="C54:M54"/>
    <mergeCell ref="C55:E55"/>
    <mergeCell ref="F55:F56"/>
    <mergeCell ref="G55:G56"/>
    <mergeCell ref="I55:I56"/>
    <mergeCell ref="K55:K56"/>
    <mergeCell ref="C56:E56"/>
    <mergeCell ref="B57:B59"/>
    <mergeCell ref="G58:M58"/>
    <mergeCell ref="C59:M59"/>
    <mergeCell ref="C60:E60"/>
    <mergeCell ref="F60:F61"/>
    <mergeCell ref="G60:G61"/>
    <mergeCell ref="I60:I61"/>
    <mergeCell ref="K60:K61"/>
    <mergeCell ref="C61:E61"/>
    <mergeCell ref="B62:B64"/>
    <mergeCell ref="G63:M63"/>
    <mergeCell ref="C64:M64"/>
    <mergeCell ref="C65:E65"/>
    <mergeCell ref="F65:F66"/>
    <mergeCell ref="G65:G66"/>
    <mergeCell ref="I65:I66"/>
    <mergeCell ref="K65:K66"/>
    <mergeCell ref="C66:E66"/>
    <mergeCell ref="B72:B74"/>
    <mergeCell ref="G73:M73"/>
    <mergeCell ref="C74:M74"/>
    <mergeCell ref="B67:B69"/>
    <mergeCell ref="G68:M68"/>
    <mergeCell ref="C69:M69"/>
    <mergeCell ref="C70:E70"/>
    <mergeCell ref="F70:F71"/>
    <mergeCell ref="G70:G71"/>
    <mergeCell ref="I70:I71"/>
    <mergeCell ref="K70:K71"/>
    <mergeCell ref="C71:E71"/>
  </mergeCells>
  <phoneticPr fontId="3"/>
  <dataValidations count="6">
    <dataValidation type="list" allowBlank="1" showInputMessage="1" showErrorMessage="1" sqref="C32:M32">
      <formula1>"○"</formula1>
    </dataValidation>
    <dataValidation type="whole" imeMode="disabled" operator="greaterThanOrEqual" allowBlank="1" showInputMessage="1" showErrorMessage="1" sqref="G9:G10 I9:I10 K9:K10 G17:G18 I17:I18 K17:K18 G45:G46 I45:I46 K45:K46 G50:G51 I50:I51 K50:K51 G55:G56 I55:I56 K55:K56 G60:G61 I60:I61 K60:K61 G65:G66 I65:I66 K65:K66 G70:G71 I70:I71 K70:K71">
      <formula1>0</formula1>
    </dataValidation>
    <dataValidation imeMode="disabled" allowBlank="1" showInputMessage="1" showErrorMessage="1" sqref="D11 F11 D4 F4"/>
    <dataValidation imeMode="fullKatakana" allowBlank="1" showInputMessage="1" showErrorMessage="1" sqref="C2:M2 C9:E9 C17:E17 C45:E45 C50:E50 C55:E55 C60:E60 C65:E65 C70:E70"/>
    <dataValidation type="list" allowBlank="1" showInputMessage="1" showErrorMessage="1" sqref="F68 F73 F20 F12 F48 F53 F58 F63">
      <formula1>"市,郡,区"</formula1>
    </dataValidation>
    <dataValidation type="list" allowBlank="1" showInputMessage="1" showErrorMessage="1" sqref="D68 D73 D20 D12 D48 D53 D58 D63">
      <formula1>"都,道,府,県"</formula1>
    </dataValidation>
  </dataValidations>
  <printOptions horizontalCentered="1"/>
  <pageMargins left="0.39370078740157483" right="0.39370078740157483" top="0.39370078740157483" bottom="0.19685039370078741" header="0.51181102362204722" footer="0.43307086614173229"/>
  <pageSetup paperSize="9" fitToWidth="0" fitToHeight="2" orientation="portrait" r:id="rId1"/>
  <headerFooter alignWithMargins="0"/>
  <rowBreaks count="1" manualBreakCount="1">
    <brk id="42" max="12"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N194"/>
  <sheetViews>
    <sheetView workbookViewId="0">
      <selection activeCell="A3" sqref="A3:I4"/>
    </sheetView>
  </sheetViews>
  <sheetFormatPr defaultColWidth="2.625" defaultRowHeight="13.5" x14ac:dyDescent="0.4"/>
  <cols>
    <col min="1" max="1" width="3.25" style="380" customWidth="1"/>
    <col min="2" max="2" width="4.875" style="380" customWidth="1"/>
    <col min="3" max="9" width="2.375" style="380" customWidth="1"/>
    <col min="10" max="18" width="3.25" style="380" customWidth="1"/>
    <col min="19" max="25" width="4" style="380" customWidth="1"/>
    <col min="26" max="32" width="3.25" style="380" customWidth="1"/>
    <col min="33" max="59" width="3.375" style="380" customWidth="1"/>
    <col min="60" max="60" width="4.75" style="380" customWidth="1"/>
    <col min="61" max="61" width="23.875" style="380" customWidth="1"/>
    <col min="62" max="65" width="4.5" style="380" customWidth="1"/>
    <col min="66" max="66" width="2.625" style="380" customWidth="1"/>
    <col min="67" max="246" width="9" style="380" customWidth="1"/>
    <col min="247" max="247" width="2.625" style="380" customWidth="1"/>
    <col min="248" max="248" width="5.5" style="380" customWidth="1"/>
    <col min="249" max="16384" width="2.625" style="380"/>
  </cols>
  <sheetData>
    <row r="1" spans="1:66" ht="28.7" customHeight="1" x14ac:dyDescent="0.4">
      <c r="A1" s="1417" t="s">
        <v>381</v>
      </c>
      <c r="B1" s="1417"/>
      <c r="C1" s="1417"/>
      <c r="D1" s="1417"/>
      <c r="E1" s="1417"/>
      <c r="F1" s="1417"/>
      <c r="G1" s="1417"/>
      <c r="H1" s="1417"/>
      <c r="I1" s="1417"/>
      <c r="J1" s="1417"/>
      <c r="K1" s="1417"/>
      <c r="L1" s="1417"/>
      <c r="M1" s="1417"/>
      <c r="N1" s="1417"/>
      <c r="O1" s="1417"/>
      <c r="P1" s="1417"/>
      <c r="Q1" s="1417"/>
      <c r="R1" s="1417"/>
      <c r="S1" s="1417"/>
      <c r="T1" s="1417"/>
      <c r="U1" s="1417"/>
      <c r="V1" s="1417"/>
      <c r="W1" s="1417"/>
      <c r="X1" s="1417"/>
      <c r="Y1" s="1417"/>
      <c r="Z1" s="1417"/>
      <c r="AA1" s="1417"/>
      <c r="AB1" s="1417"/>
      <c r="AC1" s="1417"/>
      <c r="AD1" s="1417"/>
      <c r="AE1" s="1417"/>
      <c r="AF1" s="1417"/>
      <c r="AG1" s="1417"/>
      <c r="AH1" s="1417"/>
      <c r="AI1" s="1417"/>
      <c r="AJ1" s="1417"/>
      <c r="AK1" s="1417"/>
      <c r="AL1" s="1417"/>
      <c r="AM1" s="1417"/>
      <c r="AN1" s="1417"/>
      <c r="AO1" s="1417"/>
      <c r="AP1" s="1417"/>
      <c r="AQ1" s="1417"/>
      <c r="AR1" s="1417"/>
      <c r="AS1" s="1417"/>
      <c r="AT1" s="1417"/>
      <c r="AU1" s="1417"/>
      <c r="AV1" s="1417"/>
      <c r="AW1" s="1417"/>
      <c r="AX1" s="1417"/>
      <c r="AY1" s="1417"/>
      <c r="AZ1" s="1417"/>
      <c r="BA1" s="1417"/>
      <c r="BB1" s="1417"/>
      <c r="BC1" s="1417"/>
      <c r="BD1" s="1417"/>
      <c r="BE1" s="1417"/>
      <c r="BF1" s="1417"/>
      <c r="BG1" s="1417"/>
      <c r="BH1" s="1417"/>
      <c r="BI1" s="1417"/>
      <c r="BJ1" s="1417"/>
      <c r="BK1" s="1417"/>
      <c r="BL1" s="1417"/>
      <c r="BM1" s="1417"/>
      <c r="BN1" s="379"/>
    </row>
    <row r="2" spans="1:66" ht="21.75" customHeight="1" thickBot="1" x14ac:dyDescent="0.45">
      <c r="I2" s="381"/>
      <c r="J2" s="381"/>
      <c r="K2" s="381"/>
      <c r="L2" s="381"/>
      <c r="M2" s="381"/>
      <c r="N2" s="381"/>
      <c r="O2" s="381"/>
      <c r="P2" s="381"/>
      <c r="Q2" s="381"/>
      <c r="R2" s="381"/>
      <c r="S2" s="381"/>
      <c r="T2" s="381"/>
      <c r="U2" s="381"/>
      <c r="V2" s="381"/>
      <c r="W2" s="381"/>
      <c r="X2" s="381"/>
      <c r="Y2" s="381"/>
      <c r="Z2" s="381"/>
      <c r="AA2" s="381"/>
      <c r="AB2" s="381"/>
      <c r="AC2" s="381"/>
      <c r="AD2" s="381"/>
      <c r="AE2" s="381"/>
      <c r="AF2" s="381"/>
      <c r="AG2" s="381"/>
    </row>
    <row r="3" spans="1:66" ht="21.75" customHeight="1" x14ac:dyDescent="0.4">
      <c r="A3" s="1418" t="s">
        <v>382</v>
      </c>
      <c r="B3" s="1419"/>
      <c r="C3" s="1419"/>
      <c r="D3" s="1419"/>
      <c r="E3" s="1419"/>
      <c r="F3" s="1419"/>
      <c r="G3" s="1419"/>
      <c r="H3" s="1419"/>
      <c r="I3" s="1420"/>
      <c r="J3" s="1424" t="s">
        <v>383</v>
      </c>
      <c r="K3" s="1425"/>
      <c r="L3" s="1425"/>
      <c r="M3" s="1425"/>
      <c r="N3" s="1426"/>
      <c r="O3" s="1430" t="s">
        <v>384</v>
      </c>
      <c r="P3" s="1431"/>
      <c r="Q3" s="1431"/>
      <c r="R3" s="1432"/>
      <c r="S3" s="1436" t="s">
        <v>385</v>
      </c>
      <c r="T3" s="1419"/>
      <c r="U3" s="1419"/>
      <c r="V3" s="1419"/>
      <c r="W3" s="1419"/>
      <c r="X3" s="1419"/>
      <c r="Y3" s="1420"/>
      <c r="Z3" s="1436" t="s">
        <v>386</v>
      </c>
      <c r="AA3" s="1419"/>
      <c r="AB3" s="1419"/>
      <c r="AC3" s="1419"/>
      <c r="AD3" s="1419"/>
      <c r="AE3" s="1419"/>
      <c r="AF3" s="1420"/>
      <c r="AG3" s="1436" t="s">
        <v>387</v>
      </c>
      <c r="AH3" s="1419"/>
      <c r="AI3" s="1419"/>
      <c r="AJ3" s="1419"/>
      <c r="AK3" s="1419"/>
      <c r="AL3" s="1419"/>
      <c r="AM3" s="1419"/>
      <c r="AN3" s="1419"/>
      <c r="AO3" s="1419"/>
      <c r="AP3" s="1419"/>
      <c r="AQ3" s="1419"/>
      <c r="AR3" s="1419"/>
      <c r="AS3" s="1419"/>
      <c r="AT3" s="1419"/>
      <c r="AU3" s="1419"/>
      <c r="AV3" s="1419"/>
      <c r="AW3" s="1419"/>
      <c r="AX3" s="1419"/>
      <c r="AY3" s="1419"/>
      <c r="AZ3" s="1419"/>
      <c r="BA3" s="1419"/>
      <c r="BB3" s="1419"/>
      <c r="BC3" s="1419"/>
      <c r="BD3" s="1419"/>
      <c r="BE3" s="1419"/>
      <c r="BF3" s="1419"/>
      <c r="BG3" s="1419"/>
      <c r="BH3" s="1419"/>
      <c r="BI3" s="1419"/>
      <c r="BJ3" s="382"/>
      <c r="BK3" s="382"/>
      <c r="BL3" s="382"/>
      <c r="BM3" s="383"/>
    </row>
    <row r="4" spans="1:66" ht="21.75" customHeight="1" thickBot="1" x14ac:dyDescent="0.45">
      <c r="A4" s="1421"/>
      <c r="B4" s="1422"/>
      <c r="C4" s="1422"/>
      <c r="D4" s="1422"/>
      <c r="E4" s="1422"/>
      <c r="F4" s="1422"/>
      <c r="G4" s="1422"/>
      <c r="H4" s="1422"/>
      <c r="I4" s="1423"/>
      <c r="J4" s="1427"/>
      <c r="K4" s="1428"/>
      <c r="L4" s="1428"/>
      <c r="M4" s="1428"/>
      <c r="N4" s="1429"/>
      <c r="O4" s="1433"/>
      <c r="P4" s="1434"/>
      <c r="Q4" s="1434"/>
      <c r="R4" s="1435"/>
      <c r="S4" s="1437"/>
      <c r="T4" s="1422"/>
      <c r="U4" s="1422"/>
      <c r="V4" s="1422"/>
      <c r="W4" s="1422"/>
      <c r="X4" s="1422"/>
      <c r="Y4" s="1423"/>
      <c r="Z4" s="1437"/>
      <c r="AA4" s="1422"/>
      <c r="AB4" s="1422"/>
      <c r="AC4" s="1422"/>
      <c r="AD4" s="1422"/>
      <c r="AE4" s="1422"/>
      <c r="AF4" s="1423"/>
      <c r="AG4" s="1437"/>
      <c r="AH4" s="1422"/>
      <c r="AI4" s="1422"/>
      <c r="AJ4" s="1422"/>
      <c r="AK4" s="1422"/>
      <c r="AL4" s="1422"/>
      <c r="AM4" s="1422"/>
      <c r="AN4" s="1422"/>
      <c r="AO4" s="1422"/>
      <c r="AP4" s="1422"/>
      <c r="AQ4" s="1422"/>
      <c r="AR4" s="1422"/>
      <c r="AS4" s="1422"/>
      <c r="AT4" s="1422"/>
      <c r="AU4" s="1422"/>
      <c r="AV4" s="1422"/>
      <c r="AW4" s="1422"/>
      <c r="AX4" s="1422"/>
      <c r="AY4" s="1422"/>
      <c r="AZ4" s="1422"/>
      <c r="BA4" s="1422"/>
      <c r="BB4" s="1422"/>
      <c r="BC4" s="1422"/>
      <c r="BD4" s="1422"/>
      <c r="BE4" s="1422"/>
      <c r="BF4" s="1422"/>
      <c r="BG4" s="1422"/>
      <c r="BH4" s="1422"/>
      <c r="BI4" s="1422"/>
      <c r="BJ4" s="1438" t="s">
        <v>388</v>
      </c>
      <c r="BK4" s="1439"/>
      <c r="BL4" s="1439"/>
      <c r="BM4" s="1440"/>
    </row>
    <row r="5" spans="1:66" ht="60" customHeight="1" thickTop="1" thickBot="1" x14ac:dyDescent="0.45">
      <c r="A5" s="1465" t="s">
        <v>389</v>
      </c>
      <c r="B5" s="1415"/>
      <c r="C5" s="1415"/>
      <c r="D5" s="1415"/>
      <c r="E5" s="1415"/>
      <c r="F5" s="1415"/>
      <c r="G5" s="1415"/>
      <c r="H5" s="1415"/>
      <c r="I5" s="1466"/>
      <c r="J5" s="1467"/>
      <c r="K5" s="1468"/>
      <c r="L5" s="1468"/>
      <c r="M5" s="1468"/>
      <c r="N5" s="1469"/>
      <c r="O5" s="1467"/>
      <c r="P5" s="1468"/>
      <c r="Q5" s="1468"/>
      <c r="R5" s="1469"/>
      <c r="S5" s="1467"/>
      <c r="T5" s="1468"/>
      <c r="U5" s="1468"/>
      <c r="V5" s="1468"/>
      <c r="W5" s="1468"/>
      <c r="X5" s="1468"/>
      <c r="Y5" s="1469"/>
      <c r="Z5" s="1467"/>
      <c r="AA5" s="1468"/>
      <c r="AB5" s="1468"/>
      <c r="AC5" s="1468"/>
      <c r="AD5" s="1468"/>
      <c r="AE5" s="1468"/>
      <c r="AF5" s="1469"/>
      <c r="AG5" s="1470" t="s">
        <v>390</v>
      </c>
      <c r="AH5" s="1471"/>
      <c r="AI5" s="1471"/>
      <c r="AJ5" s="1471"/>
      <c r="AK5" s="1471"/>
      <c r="AL5" s="1471"/>
      <c r="AM5" s="1471"/>
      <c r="AN5" s="1471"/>
      <c r="AO5" s="1471"/>
      <c r="AP5" s="1472"/>
      <c r="AQ5" s="1411" t="s">
        <v>391</v>
      </c>
      <c r="AR5" s="1412"/>
      <c r="AS5" s="1412"/>
      <c r="AT5" s="1412"/>
      <c r="AU5" s="1412"/>
      <c r="AV5" s="1412"/>
      <c r="AW5" s="1412"/>
      <c r="AX5" s="1412"/>
      <c r="AY5" s="1412"/>
      <c r="AZ5" s="1412"/>
      <c r="BA5" s="1412"/>
      <c r="BB5" s="1412"/>
      <c r="BC5" s="1412"/>
      <c r="BD5" s="1412"/>
      <c r="BE5" s="1412"/>
      <c r="BF5" s="1412"/>
      <c r="BG5" s="1412"/>
      <c r="BH5" s="1412"/>
      <c r="BI5" s="1413"/>
      <c r="BJ5" s="1414"/>
      <c r="BK5" s="1415"/>
      <c r="BL5" s="1415"/>
      <c r="BM5" s="1416"/>
    </row>
    <row r="6" spans="1:66" ht="21.75" customHeight="1" x14ac:dyDescent="0.4">
      <c r="A6" s="1441" t="s">
        <v>392</v>
      </c>
      <c r="B6" s="1444" t="s">
        <v>281</v>
      </c>
      <c r="C6" s="1445"/>
      <c r="D6" s="1445"/>
      <c r="E6" s="1445"/>
      <c r="F6" s="1445"/>
      <c r="G6" s="1445"/>
      <c r="H6" s="1445"/>
      <c r="I6" s="1446"/>
      <c r="J6" s="1447"/>
      <c r="K6" s="1448"/>
      <c r="L6" s="1448"/>
      <c r="M6" s="1448"/>
      <c r="N6" s="1449"/>
      <c r="O6" s="1453"/>
      <c r="P6" s="1454"/>
      <c r="Q6" s="1454"/>
      <c r="R6" s="1455"/>
      <c r="S6" s="1456" t="s">
        <v>393</v>
      </c>
      <c r="T6" s="1457"/>
      <c r="U6" s="1457"/>
      <c r="V6" s="1457"/>
      <c r="W6" s="1457"/>
      <c r="X6" s="1457"/>
      <c r="Y6" s="1458"/>
      <c r="Z6" s="1453" t="s">
        <v>394</v>
      </c>
      <c r="AA6" s="1445"/>
      <c r="AB6" s="1445"/>
      <c r="AC6" s="1445"/>
      <c r="AD6" s="1445"/>
      <c r="AE6" s="1445"/>
      <c r="AF6" s="1446"/>
      <c r="AG6" s="1459" t="s">
        <v>395</v>
      </c>
      <c r="AH6" s="1460"/>
      <c r="AI6" s="1460"/>
      <c r="AJ6" s="1460"/>
      <c r="AK6" s="1460"/>
      <c r="AL6" s="1460"/>
      <c r="AM6" s="1460"/>
      <c r="AN6" s="1460"/>
      <c r="AO6" s="1460"/>
      <c r="AP6" s="1461"/>
      <c r="AQ6" s="1462" t="s">
        <v>396</v>
      </c>
      <c r="AR6" s="1463"/>
      <c r="AS6" s="1463"/>
      <c r="AT6" s="1463"/>
      <c r="AU6" s="1463"/>
      <c r="AV6" s="1463"/>
      <c r="AW6" s="1463"/>
      <c r="AX6" s="1463"/>
      <c r="AY6" s="1463"/>
      <c r="AZ6" s="1463"/>
      <c r="BA6" s="1463"/>
      <c r="BB6" s="1463"/>
      <c r="BC6" s="1463"/>
      <c r="BD6" s="1463"/>
      <c r="BE6" s="1463"/>
      <c r="BF6" s="1463"/>
      <c r="BG6" s="1463"/>
      <c r="BH6" s="1463"/>
      <c r="BI6" s="1464"/>
      <c r="BJ6" s="1462"/>
      <c r="BK6" s="1463"/>
      <c r="BL6" s="1463"/>
      <c r="BM6" s="1473"/>
      <c r="BN6" s="381"/>
    </row>
    <row r="7" spans="1:66" ht="22.7" customHeight="1" x14ac:dyDescent="0.4">
      <c r="A7" s="1442"/>
      <c r="B7" s="1368"/>
      <c r="C7" s="1369"/>
      <c r="D7" s="1369"/>
      <c r="E7" s="1369"/>
      <c r="F7" s="1369"/>
      <c r="G7" s="1369"/>
      <c r="H7" s="1369"/>
      <c r="I7" s="1370"/>
      <c r="J7" s="1374"/>
      <c r="K7" s="1375"/>
      <c r="L7" s="1375"/>
      <c r="M7" s="1375"/>
      <c r="N7" s="1376"/>
      <c r="O7" s="1290"/>
      <c r="P7" s="1291"/>
      <c r="Q7" s="1291"/>
      <c r="R7" s="1292"/>
      <c r="S7" s="1405"/>
      <c r="T7" s="1406"/>
      <c r="U7" s="1406"/>
      <c r="V7" s="1406"/>
      <c r="W7" s="1406"/>
      <c r="X7" s="1406"/>
      <c r="Y7" s="1407"/>
      <c r="Z7" s="1368"/>
      <c r="AA7" s="1369"/>
      <c r="AB7" s="1369"/>
      <c r="AC7" s="1369"/>
      <c r="AD7" s="1369"/>
      <c r="AE7" s="1369"/>
      <c r="AF7" s="1370"/>
      <c r="AG7" s="1344" t="s">
        <v>397</v>
      </c>
      <c r="AH7" s="1345"/>
      <c r="AI7" s="1345"/>
      <c r="AJ7" s="1345"/>
      <c r="AK7" s="1345"/>
      <c r="AL7" s="1345"/>
      <c r="AM7" s="1345"/>
      <c r="AN7" s="1345"/>
      <c r="AO7" s="1345"/>
      <c r="AP7" s="1346"/>
      <c r="AQ7" s="1341" t="s">
        <v>398</v>
      </c>
      <c r="AR7" s="1342"/>
      <c r="AS7" s="1342"/>
      <c r="AT7" s="1342"/>
      <c r="AU7" s="1342"/>
      <c r="AV7" s="1342"/>
      <c r="AW7" s="1342"/>
      <c r="AX7" s="1342"/>
      <c r="AY7" s="1342"/>
      <c r="AZ7" s="1342"/>
      <c r="BA7" s="1342"/>
      <c r="BB7" s="1342"/>
      <c r="BC7" s="1342"/>
      <c r="BD7" s="1342"/>
      <c r="BE7" s="1342"/>
      <c r="BF7" s="1342"/>
      <c r="BG7" s="1342"/>
      <c r="BH7" s="1342"/>
      <c r="BI7" s="1380"/>
      <c r="BJ7" s="1341"/>
      <c r="BK7" s="1342"/>
      <c r="BL7" s="1342"/>
      <c r="BM7" s="1343"/>
      <c r="BN7" s="381"/>
    </row>
    <row r="8" spans="1:66" ht="22.7" customHeight="1" x14ac:dyDescent="0.4">
      <c r="A8" s="1442"/>
      <c r="B8" s="1368"/>
      <c r="C8" s="1369"/>
      <c r="D8" s="1369"/>
      <c r="E8" s="1369"/>
      <c r="F8" s="1369"/>
      <c r="G8" s="1369"/>
      <c r="H8" s="1369"/>
      <c r="I8" s="1370"/>
      <c r="J8" s="1374"/>
      <c r="K8" s="1375"/>
      <c r="L8" s="1375"/>
      <c r="M8" s="1375"/>
      <c r="N8" s="1376"/>
      <c r="O8" s="1290"/>
      <c r="P8" s="1291"/>
      <c r="Q8" s="1291"/>
      <c r="R8" s="1292"/>
      <c r="S8" s="1405"/>
      <c r="T8" s="1406"/>
      <c r="U8" s="1406"/>
      <c r="V8" s="1406"/>
      <c r="W8" s="1406"/>
      <c r="X8" s="1406"/>
      <c r="Y8" s="1407"/>
      <c r="Z8" s="1368"/>
      <c r="AA8" s="1369"/>
      <c r="AB8" s="1369"/>
      <c r="AC8" s="1369"/>
      <c r="AD8" s="1369"/>
      <c r="AE8" s="1369"/>
      <c r="AF8" s="1370"/>
      <c r="AG8" s="1214" t="s">
        <v>399</v>
      </c>
      <c r="AH8" s="1215"/>
      <c r="AI8" s="1215"/>
      <c r="AJ8" s="1215"/>
      <c r="AK8" s="1215"/>
      <c r="AL8" s="1215"/>
      <c r="AM8" s="1215"/>
      <c r="AN8" s="1215"/>
      <c r="AO8" s="1215"/>
      <c r="AP8" s="1216"/>
      <c r="AQ8" s="1217" t="s">
        <v>398</v>
      </c>
      <c r="AR8" s="1218"/>
      <c r="AS8" s="1218"/>
      <c r="AT8" s="1218"/>
      <c r="AU8" s="1218"/>
      <c r="AV8" s="1218"/>
      <c r="AW8" s="1218"/>
      <c r="AX8" s="1218"/>
      <c r="AY8" s="1218"/>
      <c r="AZ8" s="1218"/>
      <c r="BA8" s="1218"/>
      <c r="BB8" s="1218"/>
      <c r="BC8" s="1218"/>
      <c r="BD8" s="1218"/>
      <c r="BE8" s="1218"/>
      <c r="BF8" s="1218"/>
      <c r="BG8" s="1218"/>
      <c r="BH8" s="1218"/>
      <c r="BI8" s="1219"/>
      <c r="BJ8" s="1217"/>
      <c r="BK8" s="1218"/>
      <c r="BL8" s="1218"/>
      <c r="BM8" s="1230"/>
      <c r="BN8" s="381"/>
    </row>
    <row r="9" spans="1:66" ht="22.7" customHeight="1" x14ac:dyDescent="0.4">
      <c r="A9" s="1442"/>
      <c r="B9" s="1368"/>
      <c r="C9" s="1369"/>
      <c r="D9" s="1369"/>
      <c r="E9" s="1369"/>
      <c r="F9" s="1369"/>
      <c r="G9" s="1369"/>
      <c r="H9" s="1369"/>
      <c r="I9" s="1370"/>
      <c r="J9" s="1374"/>
      <c r="K9" s="1375"/>
      <c r="L9" s="1375"/>
      <c r="M9" s="1375"/>
      <c r="N9" s="1376"/>
      <c r="O9" s="1290"/>
      <c r="P9" s="1291"/>
      <c r="Q9" s="1291"/>
      <c r="R9" s="1292"/>
      <c r="S9" s="1405"/>
      <c r="T9" s="1406"/>
      <c r="U9" s="1406"/>
      <c r="V9" s="1406"/>
      <c r="W9" s="1406"/>
      <c r="X9" s="1406"/>
      <c r="Y9" s="1407"/>
      <c r="Z9" s="1368"/>
      <c r="AA9" s="1369"/>
      <c r="AB9" s="1369"/>
      <c r="AC9" s="1369"/>
      <c r="AD9" s="1369"/>
      <c r="AE9" s="1369"/>
      <c r="AF9" s="1370"/>
      <c r="AG9" s="1344" t="s">
        <v>400</v>
      </c>
      <c r="AH9" s="1345"/>
      <c r="AI9" s="1345"/>
      <c r="AJ9" s="1345"/>
      <c r="AK9" s="1345"/>
      <c r="AL9" s="1345"/>
      <c r="AM9" s="1345"/>
      <c r="AN9" s="1345"/>
      <c r="AO9" s="1345"/>
      <c r="AP9" s="1346"/>
      <c r="AQ9" s="1217" t="s">
        <v>398</v>
      </c>
      <c r="AR9" s="1218"/>
      <c r="AS9" s="1218"/>
      <c r="AT9" s="1218"/>
      <c r="AU9" s="1218"/>
      <c r="AV9" s="1218"/>
      <c r="AW9" s="1218"/>
      <c r="AX9" s="1218"/>
      <c r="AY9" s="1218"/>
      <c r="AZ9" s="1218"/>
      <c r="BA9" s="1218"/>
      <c r="BB9" s="1218"/>
      <c r="BC9" s="1218"/>
      <c r="BD9" s="1218"/>
      <c r="BE9" s="1218"/>
      <c r="BF9" s="1218"/>
      <c r="BG9" s="1218"/>
      <c r="BH9" s="1218"/>
      <c r="BI9" s="1219"/>
      <c r="BJ9" s="1217"/>
      <c r="BK9" s="1218"/>
      <c r="BL9" s="1218"/>
      <c r="BM9" s="1230"/>
      <c r="BN9" s="381"/>
    </row>
    <row r="10" spans="1:66" ht="22.7" customHeight="1" x14ac:dyDescent="0.4">
      <c r="A10" s="1442"/>
      <c r="B10" s="1368"/>
      <c r="C10" s="1369"/>
      <c r="D10" s="1369"/>
      <c r="E10" s="1369"/>
      <c r="F10" s="1369"/>
      <c r="G10" s="1369"/>
      <c r="H10" s="1369"/>
      <c r="I10" s="1370"/>
      <c r="J10" s="1374"/>
      <c r="K10" s="1375"/>
      <c r="L10" s="1375"/>
      <c r="M10" s="1375"/>
      <c r="N10" s="1376"/>
      <c r="O10" s="1290"/>
      <c r="P10" s="1291"/>
      <c r="Q10" s="1291"/>
      <c r="R10" s="1292"/>
      <c r="S10" s="1405"/>
      <c r="T10" s="1406"/>
      <c r="U10" s="1406"/>
      <c r="V10" s="1406"/>
      <c r="W10" s="1406"/>
      <c r="X10" s="1406"/>
      <c r="Y10" s="1407"/>
      <c r="Z10" s="1368"/>
      <c r="AA10" s="1369"/>
      <c r="AB10" s="1369"/>
      <c r="AC10" s="1369"/>
      <c r="AD10" s="1369"/>
      <c r="AE10" s="1369"/>
      <c r="AF10" s="1370"/>
      <c r="AG10" s="1214" t="s">
        <v>401</v>
      </c>
      <c r="AH10" s="1215"/>
      <c r="AI10" s="1215"/>
      <c r="AJ10" s="1215"/>
      <c r="AK10" s="1215"/>
      <c r="AL10" s="1215"/>
      <c r="AM10" s="1215"/>
      <c r="AN10" s="1215"/>
      <c r="AO10" s="1215"/>
      <c r="AP10" s="1216"/>
      <c r="AQ10" s="1217" t="s">
        <v>398</v>
      </c>
      <c r="AR10" s="1218"/>
      <c r="AS10" s="1218"/>
      <c r="AT10" s="1218"/>
      <c r="AU10" s="1218"/>
      <c r="AV10" s="1218"/>
      <c r="AW10" s="1218"/>
      <c r="AX10" s="1218"/>
      <c r="AY10" s="1218"/>
      <c r="AZ10" s="1218"/>
      <c r="BA10" s="1218"/>
      <c r="BB10" s="1218"/>
      <c r="BC10" s="1218"/>
      <c r="BD10" s="1218"/>
      <c r="BE10" s="1218"/>
      <c r="BF10" s="1218"/>
      <c r="BG10" s="1218"/>
      <c r="BH10" s="1218"/>
      <c r="BI10" s="1219"/>
      <c r="BJ10" s="1217"/>
      <c r="BK10" s="1218"/>
      <c r="BL10" s="1218"/>
      <c r="BM10" s="1230"/>
      <c r="BN10" s="381"/>
    </row>
    <row r="11" spans="1:66" ht="22.7" customHeight="1" x14ac:dyDescent="0.4">
      <c r="A11" s="1442"/>
      <c r="B11" s="1368"/>
      <c r="C11" s="1369"/>
      <c r="D11" s="1369"/>
      <c r="E11" s="1369"/>
      <c r="F11" s="1369"/>
      <c r="G11" s="1369"/>
      <c r="H11" s="1369"/>
      <c r="I11" s="1370"/>
      <c r="J11" s="1374"/>
      <c r="K11" s="1375"/>
      <c r="L11" s="1375"/>
      <c r="M11" s="1375"/>
      <c r="N11" s="1376"/>
      <c r="O11" s="1290"/>
      <c r="P11" s="1291"/>
      <c r="Q11" s="1291"/>
      <c r="R11" s="1292"/>
      <c r="S11" s="1405"/>
      <c r="T11" s="1406"/>
      <c r="U11" s="1406"/>
      <c r="V11" s="1406"/>
      <c r="W11" s="1406"/>
      <c r="X11" s="1406"/>
      <c r="Y11" s="1407"/>
      <c r="Z11" s="1368"/>
      <c r="AA11" s="1369"/>
      <c r="AB11" s="1369"/>
      <c r="AC11" s="1369"/>
      <c r="AD11" s="1369"/>
      <c r="AE11" s="1369"/>
      <c r="AF11" s="1370"/>
      <c r="AG11" s="1214" t="s">
        <v>402</v>
      </c>
      <c r="AH11" s="1215"/>
      <c r="AI11" s="1215"/>
      <c r="AJ11" s="1215"/>
      <c r="AK11" s="1215"/>
      <c r="AL11" s="1215"/>
      <c r="AM11" s="1215"/>
      <c r="AN11" s="1215"/>
      <c r="AO11" s="1215"/>
      <c r="AP11" s="1216"/>
      <c r="AQ11" s="1217" t="s">
        <v>403</v>
      </c>
      <c r="AR11" s="1218"/>
      <c r="AS11" s="1218"/>
      <c r="AT11" s="1218"/>
      <c r="AU11" s="1218"/>
      <c r="AV11" s="1218"/>
      <c r="AW11" s="1218"/>
      <c r="AX11" s="1218"/>
      <c r="AY11" s="1218"/>
      <c r="AZ11" s="1218"/>
      <c r="BA11" s="1218"/>
      <c r="BB11" s="1218"/>
      <c r="BC11" s="1218"/>
      <c r="BD11" s="1218"/>
      <c r="BE11" s="1218"/>
      <c r="BF11" s="1218"/>
      <c r="BG11" s="1218"/>
      <c r="BH11" s="1218"/>
      <c r="BI11" s="1219"/>
      <c r="BJ11" s="1217"/>
      <c r="BK11" s="1218"/>
      <c r="BL11" s="1218"/>
      <c r="BM11" s="1230"/>
      <c r="BN11" s="381"/>
    </row>
    <row r="12" spans="1:66" ht="21.75" customHeight="1" x14ac:dyDescent="0.4">
      <c r="A12" s="1442"/>
      <c r="B12" s="1368"/>
      <c r="C12" s="1369"/>
      <c r="D12" s="1369"/>
      <c r="E12" s="1369"/>
      <c r="F12" s="1369"/>
      <c r="G12" s="1369"/>
      <c r="H12" s="1369"/>
      <c r="I12" s="1370"/>
      <c r="J12" s="1374"/>
      <c r="K12" s="1375"/>
      <c r="L12" s="1375"/>
      <c r="M12" s="1375"/>
      <c r="N12" s="1376"/>
      <c r="O12" s="1290"/>
      <c r="P12" s="1291"/>
      <c r="Q12" s="1291"/>
      <c r="R12" s="1292"/>
      <c r="S12" s="1405"/>
      <c r="T12" s="1406"/>
      <c r="U12" s="1406"/>
      <c r="V12" s="1406"/>
      <c r="W12" s="1406"/>
      <c r="X12" s="1406"/>
      <c r="Y12" s="1407"/>
      <c r="Z12" s="1368"/>
      <c r="AA12" s="1369"/>
      <c r="AB12" s="1369"/>
      <c r="AC12" s="1369"/>
      <c r="AD12" s="1369"/>
      <c r="AE12" s="1369"/>
      <c r="AF12" s="1370"/>
      <c r="AG12" s="1214" t="s">
        <v>404</v>
      </c>
      <c r="AH12" s="1215"/>
      <c r="AI12" s="1215"/>
      <c r="AJ12" s="1215"/>
      <c r="AK12" s="1215"/>
      <c r="AL12" s="1215"/>
      <c r="AM12" s="1215"/>
      <c r="AN12" s="1215"/>
      <c r="AO12" s="1215"/>
      <c r="AP12" s="1216"/>
      <c r="AQ12" s="1217" t="s">
        <v>398</v>
      </c>
      <c r="AR12" s="1218"/>
      <c r="AS12" s="1218"/>
      <c r="AT12" s="1218"/>
      <c r="AU12" s="1218"/>
      <c r="AV12" s="1218"/>
      <c r="AW12" s="1218"/>
      <c r="AX12" s="1218"/>
      <c r="AY12" s="1218"/>
      <c r="AZ12" s="1218"/>
      <c r="BA12" s="1218"/>
      <c r="BB12" s="1218"/>
      <c r="BC12" s="1218"/>
      <c r="BD12" s="1218"/>
      <c r="BE12" s="1218"/>
      <c r="BF12" s="1218"/>
      <c r="BG12" s="1218"/>
      <c r="BH12" s="1218"/>
      <c r="BI12" s="1219"/>
      <c r="BJ12" s="1217"/>
      <c r="BK12" s="1218"/>
      <c r="BL12" s="1218"/>
      <c r="BM12" s="1230"/>
      <c r="BN12" s="381"/>
    </row>
    <row r="13" spans="1:66" ht="21.75" customHeight="1" x14ac:dyDescent="0.4">
      <c r="A13" s="1442"/>
      <c r="B13" s="1368"/>
      <c r="C13" s="1369"/>
      <c r="D13" s="1369"/>
      <c r="E13" s="1369"/>
      <c r="F13" s="1369"/>
      <c r="G13" s="1369"/>
      <c r="H13" s="1369"/>
      <c r="I13" s="1370"/>
      <c r="J13" s="1374"/>
      <c r="K13" s="1375"/>
      <c r="L13" s="1375"/>
      <c r="M13" s="1375"/>
      <c r="N13" s="1376"/>
      <c r="O13" s="1290"/>
      <c r="P13" s="1291"/>
      <c r="Q13" s="1291"/>
      <c r="R13" s="1292"/>
      <c r="S13" s="1405"/>
      <c r="T13" s="1406"/>
      <c r="U13" s="1406"/>
      <c r="V13" s="1406"/>
      <c r="W13" s="1406"/>
      <c r="X13" s="1406"/>
      <c r="Y13" s="1407"/>
      <c r="Z13" s="1368"/>
      <c r="AA13" s="1369"/>
      <c r="AB13" s="1369"/>
      <c r="AC13" s="1369"/>
      <c r="AD13" s="1369"/>
      <c r="AE13" s="1369"/>
      <c r="AF13" s="1370"/>
      <c r="AG13" s="1214" t="s">
        <v>405</v>
      </c>
      <c r="AH13" s="1215"/>
      <c r="AI13" s="1215"/>
      <c r="AJ13" s="1215"/>
      <c r="AK13" s="1215"/>
      <c r="AL13" s="1215"/>
      <c r="AM13" s="1215"/>
      <c r="AN13" s="1215"/>
      <c r="AO13" s="1215"/>
      <c r="AP13" s="1216"/>
      <c r="AQ13" s="1217" t="s">
        <v>406</v>
      </c>
      <c r="AR13" s="1218"/>
      <c r="AS13" s="1218"/>
      <c r="AT13" s="1218"/>
      <c r="AU13" s="1218"/>
      <c r="AV13" s="1218"/>
      <c r="AW13" s="1218"/>
      <c r="AX13" s="1218"/>
      <c r="AY13" s="1218"/>
      <c r="AZ13" s="1218"/>
      <c r="BA13" s="1218"/>
      <c r="BB13" s="1218"/>
      <c r="BC13" s="1218"/>
      <c r="BD13" s="1218"/>
      <c r="BE13" s="1218"/>
      <c r="BF13" s="1218"/>
      <c r="BG13" s="1218"/>
      <c r="BH13" s="1218"/>
      <c r="BI13" s="1219"/>
      <c r="BJ13" s="1217"/>
      <c r="BK13" s="1218"/>
      <c r="BL13" s="1218"/>
      <c r="BM13" s="1230"/>
      <c r="BN13" s="381"/>
    </row>
    <row r="14" spans="1:66" ht="21.95" customHeight="1" x14ac:dyDescent="0.4">
      <c r="A14" s="1442"/>
      <c r="B14" s="1368"/>
      <c r="C14" s="1369"/>
      <c r="D14" s="1369"/>
      <c r="E14" s="1369"/>
      <c r="F14" s="1369"/>
      <c r="G14" s="1369"/>
      <c r="H14" s="1369"/>
      <c r="I14" s="1370"/>
      <c r="J14" s="1374"/>
      <c r="K14" s="1375"/>
      <c r="L14" s="1375"/>
      <c r="M14" s="1375"/>
      <c r="N14" s="1376"/>
      <c r="O14" s="1290"/>
      <c r="P14" s="1291"/>
      <c r="Q14" s="1291"/>
      <c r="R14" s="1292"/>
      <c r="S14" s="1405"/>
      <c r="T14" s="1406"/>
      <c r="U14" s="1406"/>
      <c r="V14" s="1406"/>
      <c r="W14" s="1406"/>
      <c r="X14" s="1406"/>
      <c r="Y14" s="1407"/>
      <c r="Z14" s="1368"/>
      <c r="AA14" s="1369"/>
      <c r="AB14" s="1369"/>
      <c r="AC14" s="1369"/>
      <c r="AD14" s="1369"/>
      <c r="AE14" s="1369"/>
      <c r="AF14" s="1370"/>
      <c r="AG14" s="1214" t="s">
        <v>407</v>
      </c>
      <c r="AH14" s="1215"/>
      <c r="AI14" s="1215"/>
      <c r="AJ14" s="1215"/>
      <c r="AK14" s="1215"/>
      <c r="AL14" s="1215"/>
      <c r="AM14" s="1215"/>
      <c r="AN14" s="1215"/>
      <c r="AO14" s="1215"/>
      <c r="AP14" s="1216"/>
      <c r="AQ14" s="1217" t="s">
        <v>406</v>
      </c>
      <c r="AR14" s="1218"/>
      <c r="AS14" s="1218"/>
      <c r="AT14" s="1218"/>
      <c r="AU14" s="1218"/>
      <c r="AV14" s="1218"/>
      <c r="AW14" s="1218"/>
      <c r="AX14" s="1218"/>
      <c r="AY14" s="1218"/>
      <c r="AZ14" s="1218"/>
      <c r="BA14" s="1218"/>
      <c r="BB14" s="1218"/>
      <c r="BC14" s="1218"/>
      <c r="BD14" s="1218"/>
      <c r="BE14" s="1218"/>
      <c r="BF14" s="1218"/>
      <c r="BG14" s="1218"/>
      <c r="BH14" s="1218"/>
      <c r="BI14" s="1219"/>
      <c r="BJ14" s="1220"/>
      <c r="BK14" s="1220"/>
      <c r="BL14" s="1220"/>
      <c r="BM14" s="1221"/>
      <c r="BN14" s="381"/>
    </row>
    <row r="15" spans="1:66" ht="21.95" customHeight="1" x14ac:dyDescent="0.4">
      <c r="A15" s="1442"/>
      <c r="B15" s="1368"/>
      <c r="C15" s="1369"/>
      <c r="D15" s="1369"/>
      <c r="E15" s="1369"/>
      <c r="F15" s="1369"/>
      <c r="G15" s="1369"/>
      <c r="H15" s="1369"/>
      <c r="I15" s="1370"/>
      <c r="J15" s="1374"/>
      <c r="K15" s="1375"/>
      <c r="L15" s="1375"/>
      <c r="M15" s="1375"/>
      <c r="N15" s="1376"/>
      <c r="O15" s="1290"/>
      <c r="P15" s="1291"/>
      <c r="Q15" s="1291"/>
      <c r="R15" s="1292"/>
      <c r="S15" s="1405"/>
      <c r="T15" s="1406"/>
      <c r="U15" s="1406"/>
      <c r="V15" s="1406"/>
      <c r="W15" s="1406"/>
      <c r="X15" s="1406"/>
      <c r="Y15" s="1407"/>
      <c r="Z15" s="1368"/>
      <c r="AA15" s="1369"/>
      <c r="AB15" s="1369"/>
      <c r="AC15" s="1369"/>
      <c r="AD15" s="1369"/>
      <c r="AE15" s="1369"/>
      <c r="AF15" s="1370"/>
      <c r="AG15" s="1214" t="s">
        <v>408</v>
      </c>
      <c r="AH15" s="1215"/>
      <c r="AI15" s="1215"/>
      <c r="AJ15" s="1215"/>
      <c r="AK15" s="1215"/>
      <c r="AL15" s="1215"/>
      <c r="AM15" s="1215"/>
      <c r="AN15" s="1215"/>
      <c r="AO15" s="1215"/>
      <c r="AP15" s="1216"/>
      <c r="AQ15" s="1217" t="s">
        <v>398</v>
      </c>
      <c r="AR15" s="1218"/>
      <c r="AS15" s="1218"/>
      <c r="AT15" s="1218"/>
      <c r="AU15" s="1218"/>
      <c r="AV15" s="1218"/>
      <c r="AW15" s="1218"/>
      <c r="AX15" s="1218"/>
      <c r="AY15" s="1218"/>
      <c r="AZ15" s="1218"/>
      <c r="BA15" s="1218"/>
      <c r="BB15" s="1218"/>
      <c r="BC15" s="1218"/>
      <c r="BD15" s="1218"/>
      <c r="BE15" s="1218"/>
      <c r="BF15" s="1218"/>
      <c r="BG15" s="1218"/>
      <c r="BH15" s="1218"/>
      <c r="BI15" s="1219"/>
      <c r="BJ15" s="1220"/>
      <c r="BK15" s="1220"/>
      <c r="BL15" s="1220"/>
      <c r="BM15" s="1221"/>
      <c r="BN15" s="381"/>
    </row>
    <row r="16" spans="1:66" ht="21.95" customHeight="1" x14ac:dyDescent="0.4">
      <c r="A16" s="1442"/>
      <c r="B16" s="1368"/>
      <c r="C16" s="1369"/>
      <c r="D16" s="1369"/>
      <c r="E16" s="1369"/>
      <c r="F16" s="1369"/>
      <c r="G16" s="1369"/>
      <c r="H16" s="1369"/>
      <c r="I16" s="1370"/>
      <c r="J16" s="1374"/>
      <c r="K16" s="1375"/>
      <c r="L16" s="1375"/>
      <c r="M16" s="1375"/>
      <c r="N16" s="1376"/>
      <c r="O16" s="1290"/>
      <c r="P16" s="1291"/>
      <c r="Q16" s="1291"/>
      <c r="R16" s="1292"/>
      <c r="S16" s="1405"/>
      <c r="T16" s="1406"/>
      <c r="U16" s="1406"/>
      <c r="V16" s="1406"/>
      <c r="W16" s="1406"/>
      <c r="X16" s="1406"/>
      <c r="Y16" s="1407"/>
      <c r="Z16" s="1368"/>
      <c r="AA16" s="1369"/>
      <c r="AB16" s="1369"/>
      <c r="AC16" s="1369"/>
      <c r="AD16" s="1369"/>
      <c r="AE16" s="1369"/>
      <c r="AF16" s="1370"/>
      <c r="AG16" s="1214" t="s">
        <v>409</v>
      </c>
      <c r="AH16" s="1215"/>
      <c r="AI16" s="1215"/>
      <c r="AJ16" s="1215"/>
      <c r="AK16" s="1215"/>
      <c r="AL16" s="1215"/>
      <c r="AM16" s="1215"/>
      <c r="AN16" s="1215"/>
      <c r="AO16" s="1215"/>
      <c r="AP16" s="1216"/>
      <c r="AQ16" s="1217" t="s">
        <v>398</v>
      </c>
      <c r="AR16" s="1218"/>
      <c r="AS16" s="1218"/>
      <c r="AT16" s="1218"/>
      <c r="AU16" s="1218"/>
      <c r="AV16" s="1218"/>
      <c r="AW16" s="1218"/>
      <c r="AX16" s="1218"/>
      <c r="AY16" s="1218"/>
      <c r="AZ16" s="1218"/>
      <c r="BA16" s="1218"/>
      <c r="BB16" s="1218"/>
      <c r="BC16" s="1218"/>
      <c r="BD16" s="1218"/>
      <c r="BE16" s="1218"/>
      <c r="BF16" s="1218"/>
      <c r="BG16" s="1218"/>
      <c r="BH16" s="1218"/>
      <c r="BI16" s="1219"/>
      <c r="BJ16" s="1217"/>
      <c r="BK16" s="1218"/>
      <c r="BL16" s="1218"/>
      <c r="BM16" s="1230"/>
      <c r="BN16" s="381"/>
    </row>
    <row r="17" spans="1:66" ht="21.95" customHeight="1" x14ac:dyDescent="0.4">
      <c r="A17" s="1442"/>
      <c r="B17" s="1368"/>
      <c r="C17" s="1369"/>
      <c r="D17" s="1369"/>
      <c r="E17" s="1369"/>
      <c r="F17" s="1369"/>
      <c r="G17" s="1369"/>
      <c r="H17" s="1369"/>
      <c r="I17" s="1370"/>
      <c r="J17" s="1374"/>
      <c r="K17" s="1375"/>
      <c r="L17" s="1375"/>
      <c r="M17" s="1375"/>
      <c r="N17" s="1376"/>
      <c r="O17" s="1290"/>
      <c r="P17" s="1291"/>
      <c r="Q17" s="1291"/>
      <c r="R17" s="1292"/>
      <c r="S17" s="1405"/>
      <c r="T17" s="1406"/>
      <c r="U17" s="1406"/>
      <c r="V17" s="1406"/>
      <c r="W17" s="1406"/>
      <c r="X17" s="1406"/>
      <c r="Y17" s="1407"/>
      <c r="Z17" s="1368"/>
      <c r="AA17" s="1369"/>
      <c r="AB17" s="1369"/>
      <c r="AC17" s="1369"/>
      <c r="AD17" s="1369"/>
      <c r="AE17" s="1369"/>
      <c r="AF17" s="1370"/>
      <c r="AG17" s="1214" t="s">
        <v>410</v>
      </c>
      <c r="AH17" s="1215"/>
      <c r="AI17" s="1215"/>
      <c r="AJ17" s="1215"/>
      <c r="AK17" s="1215"/>
      <c r="AL17" s="1215"/>
      <c r="AM17" s="1215"/>
      <c r="AN17" s="1215"/>
      <c r="AO17" s="1215"/>
      <c r="AP17" s="1216"/>
      <c r="AQ17" s="1217" t="s">
        <v>398</v>
      </c>
      <c r="AR17" s="1218"/>
      <c r="AS17" s="1218"/>
      <c r="AT17" s="1218"/>
      <c r="AU17" s="1218"/>
      <c r="AV17" s="1218"/>
      <c r="AW17" s="1218"/>
      <c r="AX17" s="1218"/>
      <c r="AY17" s="1218"/>
      <c r="AZ17" s="1218"/>
      <c r="BA17" s="1218"/>
      <c r="BB17" s="1218"/>
      <c r="BC17" s="1218"/>
      <c r="BD17" s="1218"/>
      <c r="BE17" s="1218"/>
      <c r="BF17" s="1218"/>
      <c r="BG17" s="1218"/>
      <c r="BH17" s="1218"/>
      <c r="BI17" s="1219"/>
      <c r="BJ17" s="1217"/>
      <c r="BK17" s="1218"/>
      <c r="BL17" s="1218"/>
      <c r="BM17" s="1230"/>
      <c r="BN17" s="381"/>
    </row>
    <row r="18" spans="1:66" ht="54" customHeight="1" x14ac:dyDescent="0.4">
      <c r="A18" s="1442"/>
      <c r="B18" s="1368"/>
      <c r="C18" s="1369"/>
      <c r="D18" s="1369"/>
      <c r="E18" s="1369"/>
      <c r="F18" s="1369"/>
      <c r="G18" s="1369"/>
      <c r="H18" s="1369"/>
      <c r="I18" s="1370"/>
      <c r="J18" s="1374"/>
      <c r="K18" s="1375"/>
      <c r="L18" s="1375"/>
      <c r="M18" s="1375"/>
      <c r="N18" s="1376"/>
      <c r="O18" s="1290"/>
      <c r="P18" s="1291"/>
      <c r="Q18" s="1291"/>
      <c r="R18" s="1292"/>
      <c r="S18" s="1405"/>
      <c r="T18" s="1406"/>
      <c r="U18" s="1406"/>
      <c r="V18" s="1406"/>
      <c r="W18" s="1406"/>
      <c r="X18" s="1406"/>
      <c r="Y18" s="1407"/>
      <c r="Z18" s="1368"/>
      <c r="AA18" s="1369"/>
      <c r="AB18" s="1369"/>
      <c r="AC18" s="1369"/>
      <c r="AD18" s="1369"/>
      <c r="AE18" s="1369"/>
      <c r="AF18" s="1370"/>
      <c r="AG18" s="1214" t="s">
        <v>411</v>
      </c>
      <c r="AH18" s="1215"/>
      <c r="AI18" s="1215"/>
      <c r="AJ18" s="1215"/>
      <c r="AK18" s="1215"/>
      <c r="AL18" s="1215"/>
      <c r="AM18" s="1215"/>
      <c r="AN18" s="1215"/>
      <c r="AO18" s="1215"/>
      <c r="AP18" s="1216"/>
      <c r="AQ18" s="1232" t="s">
        <v>412</v>
      </c>
      <c r="AR18" s="1218"/>
      <c r="AS18" s="1218"/>
      <c r="AT18" s="1218"/>
      <c r="AU18" s="1218"/>
      <c r="AV18" s="1218"/>
      <c r="AW18" s="1218"/>
      <c r="AX18" s="1218"/>
      <c r="AY18" s="1218"/>
      <c r="AZ18" s="1218"/>
      <c r="BA18" s="1218"/>
      <c r="BB18" s="1218"/>
      <c r="BC18" s="1218"/>
      <c r="BD18" s="1218"/>
      <c r="BE18" s="1218"/>
      <c r="BF18" s="1218"/>
      <c r="BG18" s="1218"/>
      <c r="BH18" s="1218"/>
      <c r="BI18" s="1219"/>
      <c r="BJ18" s="1217"/>
      <c r="BK18" s="1218"/>
      <c r="BL18" s="1218"/>
      <c r="BM18" s="1230"/>
      <c r="BN18" s="381"/>
    </row>
    <row r="19" spans="1:66" ht="22.7" customHeight="1" x14ac:dyDescent="0.4">
      <c r="A19" s="1442"/>
      <c r="B19" s="1368"/>
      <c r="C19" s="1369"/>
      <c r="D19" s="1369"/>
      <c r="E19" s="1369"/>
      <c r="F19" s="1369"/>
      <c r="G19" s="1369"/>
      <c r="H19" s="1369"/>
      <c r="I19" s="1370"/>
      <c r="J19" s="1374"/>
      <c r="K19" s="1375"/>
      <c r="L19" s="1375"/>
      <c r="M19" s="1375"/>
      <c r="N19" s="1376"/>
      <c r="O19" s="1290"/>
      <c r="P19" s="1291"/>
      <c r="Q19" s="1291"/>
      <c r="R19" s="1292"/>
      <c r="S19" s="1405"/>
      <c r="T19" s="1406"/>
      <c r="U19" s="1406"/>
      <c r="V19" s="1406"/>
      <c r="W19" s="1406"/>
      <c r="X19" s="1406"/>
      <c r="Y19" s="1407"/>
      <c r="Z19" s="1368"/>
      <c r="AA19" s="1369"/>
      <c r="AB19" s="1369"/>
      <c r="AC19" s="1369"/>
      <c r="AD19" s="1369"/>
      <c r="AE19" s="1369"/>
      <c r="AF19" s="1370"/>
      <c r="AG19" s="1214" t="s">
        <v>413</v>
      </c>
      <c r="AH19" s="1215"/>
      <c r="AI19" s="1215"/>
      <c r="AJ19" s="1215"/>
      <c r="AK19" s="1215"/>
      <c r="AL19" s="1215"/>
      <c r="AM19" s="1215"/>
      <c r="AN19" s="1215"/>
      <c r="AO19" s="1215"/>
      <c r="AP19" s="1216"/>
      <c r="AQ19" s="1217" t="s">
        <v>414</v>
      </c>
      <c r="AR19" s="1218"/>
      <c r="AS19" s="1218"/>
      <c r="AT19" s="1218"/>
      <c r="AU19" s="1218"/>
      <c r="AV19" s="1218"/>
      <c r="AW19" s="1218"/>
      <c r="AX19" s="1218"/>
      <c r="AY19" s="1218"/>
      <c r="AZ19" s="1218"/>
      <c r="BA19" s="1218"/>
      <c r="BB19" s="1218"/>
      <c r="BC19" s="1218"/>
      <c r="BD19" s="1218"/>
      <c r="BE19" s="1218"/>
      <c r="BF19" s="1218"/>
      <c r="BG19" s="1218"/>
      <c r="BH19" s="1218"/>
      <c r="BI19" s="1219"/>
      <c r="BJ19" s="1217"/>
      <c r="BK19" s="1218"/>
      <c r="BL19" s="1218"/>
      <c r="BM19" s="1230"/>
      <c r="BN19" s="381"/>
    </row>
    <row r="20" spans="1:66" ht="22.7" customHeight="1" x14ac:dyDescent="0.4">
      <c r="A20" s="1442"/>
      <c r="B20" s="1368"/>
      <c r="C20" s="1369"/>
      <c r="D20" s="1369"/>
      <c r="E20" s="1369"/>
      <c r="F20" s="1369"/>
      <c r="G20" s="1369"/>
      <c r="H20" s="1369"/>
      <c r="I20" s="1370"/>
      <c r="J20" s="1374"/>
      <c r="K20" s="1375"/>
      <c r="L20" s="1375"/>
      <c r="M20" s="1375"/>
      <c r="N20" s="1376"/>
      <c r="O20" s="1290"/>
      <c r="P20" s="1291"/>
      <c r="Q20" s="1291"/>
      <c r="R20" s="1292"/>
      <c r="S20" s="1405"/>
      <c r="T20" s="1406"/>
      <c r="U20" s="1406"/>
      <c r="V20" s="1406"/>
      <c r="W20" s="1406"/>
      <c r="X20" s="1406"/>
      <c r="Y20" s="1407"/>
      <c r="Z20" s="1368"/>
      <c r="AA20" s="1369"/>
      <c r="AB20" s="1369"/>
      <c r="AC20" s="1369"/>
      <c r="AD20" s="1369"/>
      <c r="AE20" s="1369"/>
      <c r="AF20" s="1370"/>
      <c r="AG20" s="1214" t="s">
        <v>415</v>
      </c>
      <c r="AH20" s="1215"/>
      <c r="AI20" s="1215"/>
      <c r="AJ20" s="1215"/>
      <c r="AK20" s="1215"/>
      <c r="AL20" s="1215"/>
      <c r="AM20" s="1215"/>
      <c r="AN20" s="1215"/>
      <c r="AO20" s="1215"/>
      <c r="AP20" s="1216"/>
      <c r="AQ20" s="1217" t="s">
        <v>416</v>
      </c>
      <c r="AR20" s="1218"/>
      <c r="AS20" s="1218"/>
      <c r="AT20" s="1218"/>
      <c r="AU20" s="1218"/>
      <c r="AV20" s="1218"/>
      <c r="AW20" s="1218"/>
      <c r="AX20" s="1218"/>
      <c r="AY20" s="1218"/>
      <c r="AZ20" s="1218"/>
      <c r="BA20" s="1218"/>
      <c r="BB20" s="1218"/>
      <c r="BC20" s="1218"/>
      <c r="BD20" s="1218"/>
      <c r="BE20" s="1218"/>
      <c r="BF20" s="1218"/>
      <c r="BG20" s="1218"/>
      <c r="BH20" s="1218"/>
      <c r="BI20" s="1219"/>
      <c r="BJ20" s="1217"/>
      <c r="BK20" s="1218"/>
      <c r="BL20" s="1218"/>
      <c r="BM20" s="1230"/>
      <c r="BN20" s="381"/>
    </row>
    <row r="21" spans="1:66" ht="30.75" customHeight="1" x14ac:dyDescent="0.4">
      <c r="A21" s="1442"/>
      <c r="B21" s="1368"/>
      <c r="C21" s="1369"/>
      <c r="D21" s="1369"/>
      <c r="E21" s="1369"/>
      <c r="F21" s="1369"/>
      <c r="G21" s="1369"/>
      <c r="H21" s="1369"/>
      <c r="I21" s="1370"/>
      <c r="J21" s="1374"/>
      <c r="K21" s="1375"/>
      <c r="L21" s="1375"/>
      <c r="M21" s="1375"/>
      <c r="N21" s="1376"/>
      <c r="O21" s="1290"/>
      <c r="P21" s="1291"/>
      <c r="Q21" s="1291"/>
      <c r="R21" s="1292"/>
      <c r="S21" s="1405"/>
      <c r="T21" s="1406"/>
      <c r="U21" s="1406"/>
      <c r="V21" s="1406"/>
      <c r="W21" s="1406"/>
      <c r="X21" s="1406"/>
      <c r="Y21" s="1407"/>
      <c r="Z21" s="1368"/>
      <c r="AA21" s="1369"/>
      <c r="AB21" s="1369"/>
      <c r="AC21" s="1369"/>
      <c r="AD21" s="1369"/>
      <c r="AE21" s="1369"/>
      <c r="AF21" s="1370"/>
      <c r="AG21" s="1214" t="s">
        <v>417</v>
      </c>
      <c r="AH21" s="1215"/>
      <c r="AI21" s="1215"/>
      <c r="AJ21" s="1215"/>
      <c r="AK21" s="1215"/>
      <c r="AL21" s="1215"/>
      <c r="AM21" s="1215"/>
      <c r="AN21" s="1215"/>
      <c r="AO21" s="1215"/>
      <c r="AP21" s="1216"/>
      <c r="AQ21" s="1232" t="s">
        <v>418</v>
      </c>
      <c r="AR21" s="1284"/>
      <c r="AS21" s="1284"/>
      <c r="AT21" s="1284"/>
      <c r="AU21" s="1284"/>
      <c r="AV21" s="1284"/>
      <c r="AW21" s="1284"/>
      <c r="AX21" s="1284"/>
      <c r="AY21" s="1284"/>
      <c r="AZ21" s="1284"/>
      <c r="BA21" s="1284"/>
      <c r="BB21" s="1284"/>
      <c r="BC21" s="1284"/>
      <c r="BD21" s="1284"/>
      <c r="BE21" s="1284"/>
      <c r="BF21" s="1284"/>
      <c r="BG21" s="1284"/>
      <c r="BH21" s="1284"/>
      <c r="BI21" s="1285"/>
      <c r="BJ21" s="1217"/>
      <c r="BK21" s="1218"/>
      <c r="BL21" s="1218"/>
      <c r="BM21" s="1230"/>
      <c r="BN21" s="381"/>
    </row>
    <row r="22" spans="1:66" ht="22.7" customHeight="1" x14ac:dyDescent="0.4">
      <c r="A22" s="1442"/>
      <c r="B22" s="1368"/>
      <c r="C22" s="1369"/>
      <c r="D22" s="1369"/>
      <c r="E22" s="1369"/>
      <c r="F22" s="1369"/>
      <c r="G22" s="1369"/>
      <c r="H22" s="1369"/>
      <c r="I22" s="1370"/>
      <c r="J22" s="1374"/>
      <c r="K22" s="1375"/>
      <c r="L22" s="1375"/>
      <c r="M22" s="1375"/>
      <c r="N22" s="1376"/>
      <c r="O22" s="1290"/>
      <c r="P22" s="1291"/>
      <c r="Q22" s="1291"/>
      <c r="R22" s="1292"/>
      <c r="S22" s="1405"/>
      <c r="T22" s="1406"/>
      <c r="U22" s="1406"/>
      <c r="V22" s="1406"/>
      <c r="W22" s="1406"/>
      <c r="X22" s="1406"/>
      <c r="Y22" s="1407"/>
      <c r="Z22" s="1368"/>
      <c r="AA22" s="1369"/>
      <c r="AB22" s="1369"/>
      <c r="AC22" s="1369"/>
      <c r="AD22" s="1369"/>
      <c r="AE22" s="1369"/>
      <c r="AF22" s="1370"/>
      <c r="AG22" s="1214" t="s">
        <v>419</v>
      </c>
      <c r="AH22" s="1215"/>
      <c r="AI22" s="1215"/>
      <c r="AJ22" s="1215"/>
      <c r="AK22" s="1215"/>
      <c r="AL22" s="1215"/>
      <c r="AM22" s="1215"/>
      <c r="AN22" s="1215"/>
      <c r="AO22" s="1215"/>
      <c r="AP22" s="1216"/>
      <c r="AQ22" s="1217" t="s">
        <v>396</v>
      </c>
      <c r="AR22" s="1218"/>
      <c r="AS22" s="1218"/>
      <c r="AT22" s="1218"/>
      <c r="AU22" s="1218"/>
      <c r="AV22" s="1218"/>
      <c r="AW22" s="1218"/>
      <c r="AX22" s="1218"/>
      <c r="AY22" s="1218"/>
      <c r="AZ22" s="1218"/>
      <c r="BA22" s="1218"/>
      <c r="BB22" s="1218"/>
      <c r="BC22" s="1218"/>
      <c r="BD22" s="1218"/>
      <c r="BE22" s="1218"/>
      <c r="BF22" s="1218"/>
      <c r="BG22" s="1218"/>
      <c r="BH22" s="1218"/>
      <c r="BI22" s="1219"/>
      <c r="BJ22" s="1217"/>
      <c r="BK22" s="1218"/>
      <c r="BL22" s="1218"/>
      <c r="BM22" s="1230"/>
      <c r="BN22" s="381"/>
    </row>
    <row r="23" spans="1:66" ht="22.7" customHeight="1" x14ac:dyDescent="0.4">
      <c r="A23" s="1442"/>
      <c r="B23" s="1368"/>
      <c r="C23" s="1369"/>
      <c r="D23" s="1369"/>
      <c r="E23" s="1369"/>
      <c r="F23" s="1369"/>
      <c r="G23" s="1369"/>
      <c r="H23" s="1369"/>
      <c r="I23" s="1370"/>
      <c r="J23" s="1374"/>
      <c r="K23" s="1375"/>
      <c r="L23" s="1375"/>
      <c r="M23" s="1375"/>
      <c r="N23" s="1376"/>
      <c r="O23" s="1290"/>
      <c r="P23" s="1291"/>
      <c r="Q23" s="1291"/>
      <c r="R23" s="1292"/>
      <c r="S23" s="1405"/>
      <c r="T23" s="1406"/>
      <c r="U23" s="1406"/>
      <c r="V23" s="1406"/>
      <c r="W23" s="1406"/>
      <c r="X23" s="1406"/>
      <c r="Y23" s="1407"/>
      <c r="Z23" s="1368"/>
      <c r="AA23" s="1369"/>
      <c r="AB23" s="1369"/>
      <c r="AC23" s="1369"/>
      <c r="AD23" s="1369"/>
      <c r="AE23" s="1369"/>
      <c r="AF23" s="1370"/>
      <c r="AG23" s="1214" t="s">
        <v>420</v>
      </c>
      <c r="AH23" s="1215"/>
      <c r="AI23" s="1215"/>
      <c r="AJ23" s="1215"/>
      <c r="AK23" s="1215"/>
      <c r="AL23" s="1215"/>
      <c r="AM23" s="1215"/>
      <c r="AN23" s="1215"/>
      <c r="AO23" s="1215"/>
      <c r="AP23" s="1216"/>
      <c r="AQ23" s="1217" t="s">
        <v>398</v>
      </c>
      <c r="AR23" s="1218"/>
      <c r="AS23" s="1218"/>
      <c r="AT23" s="1218"/>
      <c r="AU23" s="1218"/>
      <c r="AV23" s="1218"/>
      <c r="AW23" s="1218"/>
      <c r="AX23" s="1218"/>
      <c r="AY23" s="1218"/>
      <c r="AZ23" s="1218"/>
      <c r="BA23" s="1218"/>
      <c r="BB23" s="1218"/>
      <c r="BC23" s="1218"/>
      <c r="BD23" s="1218"/>
      <c r="BE23" s="1218"/>
      <c r="BF23" s="1218"/>
      <c r="BG23" s="1218"/>
      <c r="BH23" s="1218"/>
      <c r="BI23" s="1219"/>
      <c r="BJ23" s="1217"/>
      <c r="BK23" s="1218"/>
      <c r="BL23" s="1218"/>
      <c r="BM23" s="1230"/>
      <c r="BN23" s="381"/>
    </row>
    <row r="24" spans="1:66" ht="22.7" customHeight="1" x14ac:dyDescent="0.4">
      <c r="A24" s="1442"/>
      <c r="B24" s="1368"/>
      <c r="C24" s="1369"/>
      <c r="D24" s="1369"/>
      <c r="E24" s="1369"/>
      <c r="F24" s="1369"/>
      <c r="G24" s="1369"/>
      <c r="H24" s="1369"/>
      <c r="I24" s="1370"/>
      <c r="J24" s="1374"/>
      <c r="K24" s="1375"/>
      <c r="L24" s="1375"/>
      <c r="M24" s="1375"/>
      <c r="N24" s="1376"/>
      <c r="O24" s="1290"/>
      <c r="P24" s="1291"/>
      <c r="Q24" s="1291"/>
      <c r="R24" s="1292"/>
      <c r="S24" s="1405"/>
      <c r="T24" s="1406"/>
      <c r="U24" s="1406"/>
      <c r="V24" s="1406"/>
      <c r="W24" s="1406"/>
      <c r="X24" s="1406"/>
      <c r="Y24" s="1407"/>
      <c r="Z24" s="1368"/>
      <c r="AA24" s="1369"/>
      <c r="AB24" s="1369"/>
      <c r="AC24" s="1369"/>
      <c r="AD24" s="1369"/>
      <c r="AE24" s="1369"/>
      <c r="AF24" s="1370"/>
      <c r="AG24" s="1214" t="s">
        <v>421</v>
      </c>
      <c r="AH24" s="1215"/>
      <c r="AI24" s="1215"/>
      <c r="AJ24" s="1215"/>
      <c r="AK24" s="1215"/>
      <c r="AL24" s="1215"/>
      <c r="AM24" s="1215"/>
      <c r="AN24" s="1215"/>
      <c r="AO24" s="1215"/>
      <c r="AP24" s="1216"/>
      <c r="AQ24" s="1217" t="s">
        <v>398</v>
      </c>
      <c r="AR24" s="1218"/>
      <c r="AS24" s="1218"/>
      <c r="AT24" s="1218"/>
      <c r="AU24" s="1218"/>
      <c r="AV24" s="1218"/>
      <c r="AW24" s="1218"/>
      <c r="AX24" s="1218"/>
      <c r="AY24" s="1218"/>
      <c r="AZ24" s="1218"/>
      <c r="BA24" s="1218"/>
      <c r="BB24" s="1218"/>
      <c r="BC24" s="1218"/>
      <c r="BD24" s="1218"/>
      <c r="BE24" s="1218"/>
      <c r="BF24" s="1218"/>
      <c r="BG24" s="1218"/>
      <c r="BH24" s="1218"/>
      <c r="BI24" s="1219"/>
      <c r="BJ24" s="1217"/>
      <c r="BK24" s="1218"/>
      <c r="BL24" s="1218"/>
      <c r="BM24" s="1230"/>
      <c r="BN24" s="381"/>
    </row>
    <row r="25" spans="1:66" ht="22.7" customHeight="1" x14ac:dyDescent="0.4">
      <c r="A25" s="1442"/>
      <c r="B25" s="1368"/>
      <c r="C25" s="1369"/>
      <c r="D25" s="1369"/>
      <c r="E25" s="1369"/>
      <c r="F25" s="1369"/>
      <c r="G25" s="1369"/>
      <c r="H25" s="1369"/>
      <c r="I25" s="1370"/>
      <c r="J25" s="1374"/>
      <c r="K25" s="1375"/>
      <c r="L25" s="1375"/>
      <c r="M25" s="1375"/>
      <c r="N25" s="1376"/>
      <c r="O25" s="1290"/>
      <c r="P25" s="1291"/>
      <c r="Q25" s="1291"/>
      <c r="R25" s="1292"/>
      <c r="S25" s="1405"/>
      <c r="T25" s="1406"/>
      <c r="U25" s="1406"/>
      <c r="V25" s="1406"/>
      <c r="W25" s="1406"/>
      <c r="X25" s="1406"/>
      <c r="Y25" s="1407"/>
      <c r="Z25" s="1368"/>
      <c r="AA25" s="1369"/>
      <c r="AB25" s="1369"/>
      <c r="AC25" s="1369"/>
      <c r="AD25" s="1369"/>
      <c r="AE25" s="1369"/>
      <c r="AF25" s="1370"/>
      <c r="AG25" s="1214" t="s">
        <v>422</v>
      </c>
      <c r="AH25" s="1215"/>
      <c r="AI25" s="1215"/>
      <c r="AJ25" s="1215"/>
      <c r="AK25" s="1215"/>
      <c r="AL25" s="1215"/>
      <c r="AM25" s="1215"/>
      <c r="AN25" s="1215"/>
      <c r="AO25" s="1215"/>
      <c r="AP25" s="1216"/>
      <c r="AQ25" s="1217" t="s">
        <v>398</v>
      </c>
      <c r="AR25" s="1218"/>
      <c r="AS25" s="1218"/>
      <c r="AT25" s="1218"/>
      <c r="AU25" s="1218"/>
      <c r="AV25" s="1218"/>
      <c r="AW25" s="1218"/>
      <c r="AX25" s="1218"/>
      <c r="AY25" s="1218"/>
      <c r="AZ25" s="1218"/>
      <c r="BA25" s="1218"/>
      <c r="BB25" s="1218"/>
      <c r="BC25" s="1218"/>
      <c r="BD25" s="1218"/>
      <c r="BE25" s="1218"/>
      <c r="BF25" s="1218"/>
      <c r="BG25" s="1218"/>
      <c r="BH25" s="1218"/>
      <c r="BI25" s="1219"/>
      <c r="BJ25" s="1217"/>
      <c r="BK25" s="1218"/>
      <c r="BL25" s="1218"/>
      <c r="BM25" s="1230"/>
      <c r="BN25" s="381"/>
    </row>
    <row r="26" spans="1:66" ht="22.7" customHeight="1" x14ac:dyDescent="0.4">
      <c r="A26" s="1442"/>
      <c r="B26" s="1368"/>
      <c r="C26" s="1369"/>
      <c r="D26" s="1369"/>
      <c r="E26" s="1369"/>
      <c r="F26" s="1369"/>
      <c r="G26" s="1369"/>
      <c r="H26" s="1369"/>
      <c r="I26" s="1370"/>
      <c r="J26" s="1374"/>
      <c r="K26" s="1375"/>
      <c r="L26" s="1375"/>
      <c r="M26" s="1375"/>
      <c r="N26" s="1376"/>
      <c r="O26" s="1290"/>
      <c r="P26" s="1291"/>
      <c r="Q26" s="1291"/>
      <c r="R26" s="1292"/>
      <c r="S26" s="1405"/>
      <c r="T26" s="1406"/>
      <c r="U26" s="1406"/>
      <c r="V26" s="1406"/>
      <c r="W26" s="1406"/>
      <c r="X26" s="1406"/>
      <c r="Y26" s="1407"/>
      <c r="Z26" s="1368"/>
      <c r="AA26" s="1369"/>
      <c r="AB26" s="1369"/>
      <c r="AC26" s="1369"/>
      <c r="AD26" s="1369"/>
      <c r="AE26" s="1369"/>
      <c r="AF26" s="1370"/>
      <c r="AG26" s="1214" t="s">
        <v>423</v>
      </c>
      <c r="AH26" s="1215"/>
      <c r="AI26" s="1215"/>
      <c r="AJ26" s="1215"/>
      <c r="AK26" s="1215"/>
      <c r="AL26" s="1215"/>
      <c r="AM26" s="1215"/>
      <c r="AN26" s="1215"/>
      <c r="AO26" s="1215"/>
      <c r="AP26" s="1216"/>
      <c r="AQ26" s="1217" t="s">
        <v>398</v>
      </c>
      <c r="AR26" s="1218"/>
      <c r="AS26" s="1218"/>
      <c r="AT26" s="1218"/>
      <c r="AU26" s="1218"/>
      <c r="AV26" s="1218"/>
      <c r="AW26" s="1218"/>
      <c r="AX26" s="1218"/>
      <c r="AY26" s="1218"/>
      <c r="AZ26" s="1218"/>
      <c r="BA26" s="1218"/>
      <c r="BB26" s="1218"/>
      <c r="BC26" s="1218"/>
      <c r="BD26" s="1218"/>
      <c r="BE26" s="1218"/>
      <c r="BF26" s="1218"/>
      <c r="BG26" s="1218"/>
      <c r="BH26" s="1218"/>
      <c r="BI26" s="1219"/>
      <c r="BJ26" s="1217"/>
      <c r="BK26" s="1218"/>
      <c r="BL26" s="1218"/>
      <c r="BM26" s="1230"/>
      <c r="BN26" s="381"/>
    </row>
    <row r="27" spans="1:66" ht="22.7" customHeight="1" x14ac:dyDescent="0.4">
      <c r="A27" s="1442"/>
      <c r="B27" s="1368"/>
      <c r="C27" s="1369"/>
      <c r="D27" s="1369"/>
      <c r="E27" s="1369"/>
      <c r="F27" s="1369"/>
      <c r="G27" s="1369"/>
      <c r="H27" s="1369"/>
      <c r="I27" s="1370"/>
      <c r="J27" s="1374"/>
      <c r="K27" s="1375"/>
      <c r="L27" s="1375"/>
      <c r="M27" s="1375"/>
      <c r="N27" s="1376"/>
      <c r="O27" s="1290"/>
      <c r="P27" s="1291"/>
      <c r="Q27" s="1291"/>
      <c r="R27" s="1292"/>
      <c r="S27" s="1405"/>
      <c r="T27" s="1406"/>
      <c r="U27" s="1406"/>
      <c r="V27" s="1406"/>
      <c r="W27" s="1406"/>
      <c r="X27" s="1406"/>
      <c r="Y27" s="1407"/>
      <c r="Z27" s="1368"/>
      <c r="AA27" s="1369"/>
      <c r="AB27" s="1369"/>
      <c r="AC27" s="1369"/>
      <c r="AD27" s="1369"/>
      <c r="AE27" s="1369"/>
      <c r="AF27" s="1370"/>
      <c r="AG27" s="1214" t="s">
        <v>424</v>
      </c>
      <c r="AH27" s="1215"/>
      <c r="AI27" s="1215"/>
      <c r="AJ27" s="1215"/>
      <c r="AK27" s="1215"/>
      <c r="AL27" s="1215"/>
      <c r="AM27" s="1215"/>
      <c r="AN27" s="1215"/>
      <c r="AO27" s="1215"/>
      <c r="AP27" s="1216"/>
      <c r="AQ27" s="1217" t="s">
        <v>398</v>
      </c>
      <c r="AR27" s="1218"/>
      <c r="AS27" s="1218"/>
      <c r="AT27" s="1218"/>
      <c r="AU27" s="1218"/>
      <c r="AV27" s="1218"/>
      <c r="AW27" s="1218"/>
      <c r="AX27" s="1218"/>
      <c r="AY27" s="1218"/>
      <c r="AZ27" s="1218"/>
      <c r="BA27" s="1218"/>
      <c r="BB27" s="1218"/>
      <c r="BC27" s="1218"/>
      <c r="BD27" s="1218"/>
      <c r="BE27" s="1218"/>
      <c r="BF27" s="1218"/>
      <c r="BG27" s="1218"/>
      <c r="BH27" s="1218"/>
      <c r="BI27" s="1219"/>
      <c r="BJ27" s="1217"/>
      <c r="BK27" s="1218"/>
      <c r="BL27" s="1218"/>
      <c r="BM27" s="1230"/>
      <c r="BN27" s="381"/>
    </row>
    <row r="28" spans="1:66" ht="21.75" customHeight="1" x14ac:dyDescent="0.4">
      <c r="A28" s="1442"/>
      <c r="B28" s="1368"/>
      <c r="C28" s="1369"/>
      <c r="D28" s="1369"/>
      <c r="E28" s="1369"/>
      <c r="F28" s="1369"/>
      <c r="G28" s="1369"/>
      <c r="H28" s="1369"/>
      <c r="I28" s="1370"/>
      <c r="J28" s="1374"/>
      <c r="K28" s="1375"/>
      <c r="L28" s="1375"/>
      <c r="M28" s="1375"/>
      <c r="N28" s="1376"/>
      <c r="O28" s="1290"/>
      <c r="P28" s="1291"/>
      <c r="Q28" s="1291"/>
      <c r="R28" s="1292"/>
      <c r="S28" s="1405"/>
      <c r="T28" s="1406"/>
      <c r="U28" s="1406"/>
      <c r="V28" s="1406"/>
      <c r="W28" s="1406"/>
      <c r="X28" s="1406"/>
      <c r="Y28" s="1407"/>
      <c r="Z28" s="1368"/>
      <c r="AA28" s="1369"/>
      <c r="AB28" s="1369"/>
      <c r="AC28" s="1369"/>
      <c r="AD28" s="1369"/>
      <c r="AE28" s="1369"/>
      <c r="AF28" s="1370"/>
      <c r="AG28" s="1214" t="s">
        <v>425</v>
      </c>
      <c r="AH28" s="1215"/>
      <c r="AI28" s="1215"/>
      <c r="AJ28" s="1215"/>
      <c r="AK28" s="1215"/>
      <c r="AL28" s="1215"/>
      <c r="AM28" s="1215"/>
      <c r="AN28" s="1215"/>
      <c r="AO28" s="1215"/>
      <c r="AP28" s="1216"/>
      <c r="AQ28" s="1217" t="s">
        <v>406</v>
      </c>
      <c r="AR28" s="1218"/>
      <c r="AS28" s="1218"/>
      <c r="AT28" s="1218"/>
      <c r="AU28" s="1218"/>
      <c r="AV28" s="1218"/>
      <c r="AW28" s="1218"/>
      <c r="AX28" s="1218"/>
      <c r="AY28" s="1218"/>
      <c r="AZ28" s="1218"/>
      <c r="BA28" s="1218"/>
      <c r="BB28" s="1218"/>
      <c r="BC28" s="1218"/>
      <c r="BD28" s="1218"/>
      <c r="BE28" s="1218"/>
      <c r="BF28" s="1218"/>
      <c r="BG28" s="1218"/>
      <c r="BH28" s="1218"/>
      <c r="BI28" s="1219"/>
      <c r="BJ28" s="1217"/>
      <c r="BK28" s="1218"/>
      <c r="BL28" s="1218"/>
      <c r="BM28" s="1230"/>
      <c r="BN28" s="381"/>
    </row>
    <row r="29" spans="1:66" ht="21.75" customHeight="1" x14ac:dyDescent="0.4">
      <c r="A29" s="1442"/>
      <c r="B29" s="1368"/>
      <c r="C29" s="1369"/>
      <c r="D29" s="1369"/>
      <c r="E29" s="1369"/>
      <c r="F29" s="1369"/>
      <c r="G29" s="1369"/>
      <c r="H29" s="1369"/>
      <c r="I29" s="1370"/>
      <c r="J29" s="1374"/>
      <c r="K29" s="1375"/>
      <c r="L29" s="1375"/>
      <c r="M29" s="1375"/>
      <c r="N29" s="1376"/>
      <c r="O29" s="1290"/>
      <c r="P29" s="1291"/>
      <c r="Q29" s="1291"/>
      <c r="R29" s="1292"/>
      <c r="S29" s="1405"/>
      <c r="T29" s="1406"/>
      <c r="U29" s="1406"/>
      <c r="V29" s="1406"/>
      <c r="W29" s="1406"/>
      <c r="X29" s="1406"/>
      <c r="Y29" s="1407"/>
      <c r="Z29" s="1368"/>
      <c r="AA29" s="1369"/>
      <c r="AB29" s="1369"/>
      <c r="AC29" s="1369"/>
      <c r="AD29" s="1369"/>
      <c r="AE29" s="1369"/>
      <c r="AF29" s="1370"/>
      <c r="AG29" s="1214" t="s">
        <v>426</v>
      </c>
      <c r="AH29" s="1215"/>
      <c r="AI29" s="1215"/>
      <c r="AJ29" s="1215"/>
      <c r="AK29" s="1215"/>
      <c r="AL29" s="1215"/>
      <c r="AM29" s="1215"/>
      <c r="AN29" s="1215"/>
      <c r="AO29" s="1215"/>
      <c r="AP29" s="1216"/>
      <c r="AQ29" s="1217" t="s">
        <v>427</v>
      </c>
      <c r="AR29" s="1218"/>
      <c r="AS29" s="1218"/>
      <c r="AT29" s="1218"/>
      <c r="AU29" s="1218"/>
      <c r="AV29" s="1218"/>
      <c r="AW29" s="1218"/>
      <c r="AX29" s="1218"/>
      <c r="AY29" s="1218"/>
      <c r="AZ29" s="1218"/>
      <c r="BA29" s="1218"/>
      <c r="BB29" s="1218"/>
      <c r="BC29" s="1218"/>
      <c r="BD29" s="1218"/>
      <c r="BE29" s="1218"/>
      <c r="BF29" s="1218"/>
      <c r="BG29" s="1218"/>
      <c r="BH29" s="1218"/>
      <c r="BI29" s="1219"/>
      <c r="BJ29" s="1217"/>
      <c r="BK29" s="1218"/>
      <c r="BL29" s="1218"/>
      <c r="BM29" s="1230"/>
      <c r="BN29" s="381"/>
    </row>
    <row r="30" spans="1:66" ht="21.75" customHeight="1" x14ac:dyDescent="0.4">
      <c r="A30" s="1442"/>
      <c r="B30" s="1368"/>
      <c r="C30" s="1369"/>
      <c r="D30" s="1369"/>
      <c r="E30" s="1369"/>
      <c r="F30" s="1369"/>
      <c r="G30" s="1369"/>
      <c r="H30" s="1369"/>
      <c r="I30" s="1370"/>
      <c r="J30" s="1374"/>
      <c r="K30" s="1375"/>
      <c r="L30" s="1375"/>
      <c r="M30" s="1375"/>
      <c r="N30" s="1376"/>
      <c r="O30" s="1290"/>
      <c r="P30" s="1291"/>
      <c r="Q30" s="1291"/>
      <c r="R30" s="1292"/>
      <c r="S30" s="1405"/>
      <c r="T30" s="1406"/>
      <c r="U30" s="1406"/>
      <c r="V30" s="1406"/>
      <c r="W30" s="1406"/>
      <c r="X30" s="1406"/>
      <c r="Y30" s="1407"/>
      <c r="Z30" s="1368"/>
      <c r="AA30" s="1369"/>
      <c r="AB30" s="1369"/>
      <c r="AC30" s="1369"/>
      <c r="AD30" s="1369"/>
      <c r="AE30" s="1369"/>
      <c r="AF30" s="1370"/>
      <c r="AG30" s="1214" t="s">
        <v>428</v>
      </c>
      <c r="AH30" s="1215"/>
      <c r="AI30" s="1215"/>
      <c r="AJ30" s="1215"/>
      <c r="AK30" s="1215"/>
      <c r="AL30" s="1215"/>
      <c r="AM30" s="1215"/>
      <c r="AN30" s="1215"/>
      <c r="AO30" s="1215"/>
      <c r="AP30" s="1216"/>
      <c r="AQ30" s="1217" t="s">
        <v>406</v>
      </c>
      <c r="AR30" s="1218"/>
      <c r="AS30" s="1218"/>
      <c r="AT30" s="1218"/>
      <c r="AU30" s="1218"/>
      <c r="AV30" s="1218"/>
      <c r="AW30" s="1218"/>
      <c r="AX30" s="1218"/>
      <c r="AY30" s="1218"/>
      <c r="AZ30" s="1218"/>
      <c r="BA30" s="1218"/>
      <c r="BB30" s="1218"/>
      <c r="BC30" s="1218"/>
      <c r="BD30" s="1218"/>
      <c r="BE30" s="1218"/>
      <c r="BF30" s="1218"/>
      <c r="BG30" s="1218"/>
      <c r="BH30" s="1218"/>
      <c r="BI30" s="1219"/>
      <c r="BJ30" s="1217"/>
      <c r="BK30" s="1218"/>
      <c r="BL30" s="1218"/>
      <c r="BM30" s="1230"/>
    </row>
    <row r="31" spans="1:66" ht="21.75" customHeight="1" x14ac:dyDescent="0.4">
      <c r="A31" s="1442"/>
      <c r="B31" s="1368"/>
      <c r="C31" s="1369"/>
      <c r="D31" s="1369"/>
      <c r="E31" s="1369"/>
      <c r="F31" s="1369"/>
      <c r="G31" s="1369"/>
      <c r="H31" s="1369"/>
      <c r="I31" s="1370"/>
      <c r="J31" s="1374"/>
      <c r="K31" s="1375"/>
      <c r="L31" s="1375"/>
      <c r="M31" s="1375"/>
      <c r="N31" s="1376"/>
      <c r="O31" s="1290"/>
      <c r="P31" s="1291"/>
      <c r="Q31" s="1291"/>
      <c r="R31" s="1292"/>
      <c r="S31" s="1405"/>
      <c r="T31" s="1406"/>
      <c r="U31" s="1406"/>
      <c r="V31" s="1406"/>
      <c r="W31" s="1406"/>
      <c r="X31" s="1406"/>
      <c r="Y31" s="1407"/>
      <c r="Z31" s="1368"/>
      <c r="AA31" s="1369"/>
      <c r="AB31" s="1369"/>
      <c r="AC31" s="1369"/>
      <c r="AD31" s="1369"/>
      <c r="AE31" s="1369"/>
      <c r="AF31" s="1370"/>
      <c r="AG31" s="1214" t="s">
        <v>429</v>
      </c>
      <c r="AH31" s="1215"/>
      <c r="AI31" s="1215"/>
      <c r="AJ31" s="1215"/>
      <c r="AK31" s="1215"/>
      <c r="AL31" s="1215"/>
      <c r="AM31" s="1215"/>
      <c r="AN31" s="1215"/>
      <c r="AO31" s="1215"/>
      <c r="AP31" s="1216"/>
      <c r="AQ31" s="1217" t="s">
        <v>406</v>
      </c>
      <c r="AR31" s="1218"/>
      <c r="AS31" s="1218"/>
      <c r="AT31" s="1218"/>
      <c r="AU31" s="1218"/>
      <c r="AV31" s="1218"/>
      <c r="AW31" s="1218"/>
      <c r="AX31" s="1218"/>
      <c r="AY31" s="1218"/>
      <c r="AZ31" s="1218"/>
      <c r="BA31" s="1218"/>
      <c r="BB31" s="1218"/>
      <c r="BC31" s="1218"/>
      <c r="BD31" s="1218"/>
      <c r="BE31" s="1218"/>
      <c r="BF31" s="1218"/>
      <c r="BG31" s="1218"/>
      <c r="BH31" s="1218"/>
      <c r="BI31" s="1219"/>
      <c r="BJ31" s="1217"/>
      <c r="BK31" s="1218"/>
      <c r="BL31" s="1218"/>
      <c r="BM31" s="1230"/>
      <c r="BN31" s="381"/>
    </row>
    <row r="32" spans="1:66" ht="21.75" customHeight="1" x14ac:dyDescent="0.4">
      <c r="A32" s="1442"/>
      <c r="B32" s="1368"/>
      <c r="C32" s="1369"/>
      <c r="D32" s="1369"/>
      <c r="E32" s="1369"/>
      <c r="F32" s="1369"/>
      <c r="G32" s="1369"/>
      <c r="H32" s="1369"/>
      <c r="I32" s="1370"/>
      <c r="J32" s="1374"/>
      <c r="K32" s="1375"/>
      <c r="L32" s="1375"/>
      <c r="M32" s="1375"/>
      <c r="N32" s="1376"/>
      <c r="O32" s="1290"/>
      <c r="P32" s="1291"/>
      <c r="Q32" s="1291"/>
      <c r="R32" s="1292"/>
      <c r="S32" s="1405"/>
      <c r="T32" s="1406"/>
      <c r="U32" s="1406"/>
      <c r="V32" s="1406"/>
      <c r="W32" s="1406"/>
      <c r="X32" s="1406"/>
      <c r="Y32" s="1407"/>
      <c r="Z32" s="1368"/>
      <c r="AA32" s="1369"/>
      <c r="AB32" s="1369"/>
      <c r="AC32" s="1369"/>
      <c r="AD32" s="1369"/>
      <c r="AE32" s="1369"/>
      <c r="AF32" s="1370"/>
      <c r="AG32" s="1214" t="s">
        <v>430</v>
      </c>
      <c r="AH32" s="1215"/>
      <c r="AI32" s="1215"/>
      <c r="AJ32" s="1215"/>
      <c r="AK32" s="1215"/>
      <c r="AL32" s="1215"/>
      <c r="AM32" s="1215"/>
      <c r="AN32" s="1215"/>
      <c r="AO32" s="1215"/>
      <c r="AP32" s="1216"/>
      <c r="AQ32" s="1217" t="s">
        <v>431</v>
      </c>
      <c r="AR32" s="1218"/>
      <c r="AS32" s="1218"/>
      <c r="AT32" s="1218"/>
      <c r="AU32" s="1218"/>
      <c r="AV32" s="1218"/>
      <c r="AW32" s="1218"/>
      <c r="AX32" s="1218"/>
      <c r="AY32" s="1218"/>
      <c r="AZ32" s="1218"/>
      <c r="BA32" s="1218"/>
      <c r="BB32" s="1218"/>
      <c r="BC32" s="1218"/>
      <c r="BD32" s="1218"/>
      <c r="BE32" s="1218"/>
      <c r="BF32" s="1218"/>
      <c r="BG32" s="1218"/>
      <c r="BH32" s="1218"/>
      <c r="BI32" s="1219"/>
      <c r="BJ32" s="1217"/>
      <c r="BK32" s="1218"/>
      <c r="BL32" s="1218"/>
      <c r="BM32" s="1230"/>
    </row>
    <row r="33" spans="1:66" ht="21.75" customHeight="1" x14ac:dyDescent="0.4">
      <c r="A33" s="1442"/>
      <c r="B33" s="1368"/>
      <c r="C33" s="1369"/>
      <c r="D33" s="1369"/>
      <c r="E33" s="1369"/>
      <c r="F33" s="1369"/>
      <c r="G33" s="1369"/>
      <c r="H33" s="1369"/>
      <c r="I33" s="1370"/>
      <c r="J33" s="1374"/>
      <c r="K33" s="1375"/>
      <c r="L33" s="1375"/>
      <c r="M33" s="1375"/>
      <c r="N33" s="1376"/>
      <c r="O33" s="1290"/>
      <c r="P33" s="1291"/>
      <c r="Q33" s="1291"/>
      <c r="R33" s="1292"/>
      <c r="S33" s="1405"/>
      <c r="T33" s="1406"/>
      <c r="U33" s="1406"/>
      <c r="V33" s="1406"/>
      <c r="W33" s="1406"/>
      <c r="X33" s="1406"/>
      <c r="Y33" s="1407"/>
      <c r="Z33" s="1368"/>
      <c r="AA33" s="1369"/>
      <c r="AB33" s="1369"/>
      <c r="AC33" s="1369"/>
      <c r="AD33" s="1369"/>
      <c r="AE33" s="1369"/>
      <c r="AF33" s="1370"/>
      <c r="AG33" s="1214" t="s">
        <v>432</v>
      </c>
      <c r="AH33" s="1215"/>
      <c r="AI33" s="1215"/>
      <c r="AJ33" s="1215"/>
      <c r="AK33" s="1215"/>
      <c r="AL33" s="1215"/>
      <c r="AM33" s="1215"/>
      <c r="AN33" s="1215"/>
      <c r="AO33" s="1215"/>
      <c r="AP33" s="1216"/>
      <c r="AQ33" s="1217" t="s">
        <v>406</v>
      </c>
      <c r="AR33" s="1218"/>
      <c r="AS33" s="1218"/>
      <c r="AT33" s="1218"/>
      <c r="AU33" s="1218"/>
      <c r="AV33" s="1218"/>
      <c r="AW33" s="1218"/>
      <c r="AX33" s="1218"/>
      <c r="AY33" s="1218"/>
      <c r="AZ33" s="1218"/>
      <c r="BA33" s="1218"/>
      <c r="BB33" s="1218"/>
      <c r="BC33" s="1218"/>
      <c r="BD33" s="1218"/>
      <c r="BE33" s="1218"/>
      <c r="BF33" s="1218"/>
      <c r="BG33" s="1218"/>
      <c r="BH33" s="1218"/>
      <c r="BI33" s="1219"/>
      <c r="BJ33" s="1217"/>
      <c r="BK33" s="1218"/>
      <c r="BL33" s="1218"/>
      <c r="BM33" s="1230"/>
      <c r="BN33" s="381"/>
    </row>
    <row r="34" spans="1:66" ht="22.7" customHeight="1" x14ac:dyDescent="0.4">
      <c r="A34" s="1442"/>
      <c r="B34" s="1368"/>
      <c r="C34" s="1369"/>
      <c r="D34" s="1369"/>
      <c r="E34" s="1369"/>
      <c r="F34" s="1369"/>
      <c r="G34" s="1369"/>
      <c r="H34" s="1369"/>
      <c r="I34" s="1370"/>
      <c r="J34" s="1374"/>
      <c r="K34" s="1375"/>
      <c r="L34" s="1375"/>
      <c r="M34" s="1375"/>
      <c r="N34" s="1376"/>
      <c r="O34" s="1290"/>
      <c r="P34" s="1291"/>
      <c r="Q34" s="1291"/>
      <c r="R34" s="1292"/>
      <c r="S34" s="1405"/>
      <c r="T34" s="1406"/>
      <c r="U34" s="1406"/>
      <c r="V34" s="1406"/>
      <c r="W34" s="1406"/>
      <c r="X34" s="1406"/>
      <c r="Y34" s="1407"/>
      <c r="Z34" s="1368"/>
      <c r="AA34" s="1369"/>
      <c r="AB34" s="1369"/>
      <c r="AC34" s="1369"/>
      <c r="AD34" s="1369"/>
      <c r="AE34" s="1369"/>
      <c r="AF34" s="1370"/>
      <c r="AG34" s="1214" t="s">
        <v>433</v>
      </c>
      <c r="AH34" s="1215"/>
      <c r="AI34" s="1215"/>
      <c r="AJ34" s="1215"/>
      <c r="AK34" s="1215"/>
      <c r="AL34" s="1215"/>
      <c r="AM34" s="1215"/>
      <c r="AN34" s="1215"/>
      <c r="AO34" s="1215"/>
      <c r="AP34" s="1216"/>
      <c r="AQ34" s="1217" t="s">
        <v>434</v>
      </c>
      <c r="AR34" s="1280"/>
      <c r="AS34" s="1280"/>
      <c r="AT34" s="1280"/>
      <c r="AU34" s="1280"/>
      <c r="AV34" s="1280"/>
      <c r="AW34" s="1280"/>
      <c r="AX34" s="1280"/>
      <c r="AY34" s="1280"/>
      <c r="AZ34" s="1280"/>
      <c r="BA34" s="1280"/>
      <c r="BB34" s="1280"/>
      <c r="BC34" s="1280"/>
      <c r="BD34" s="1280"/>
      <c r="BE34" s="1280"/>
      <c r="BF34" s="1280"/>
      <c r="BG34" s="1280"/>
      <c r="BH34" s="1280"/>
      <c r="BI34" s="1281"/>
      <c r="BJ34" s="1282"/>
      <c r="BK34" s="1280"/>
      <c r="BL34" s="1280"/>
      <c r="BM34" s="1283"/>
      <c r="BN34" s="381"/>
    </row>
    <row r="35" spans="1:66" ht="44.1" customHeight="1" x14ac:dyDescent="0.4">
      <c r="A35" s="1442"/>
      <c r="B35" s="1368"/>
      <c r="C35" s="1369"/>
      <c r="D35" s="1369"/>
      <c r="E35" s="1369"/>
      <c r="F35" s="1369"/>
      <c r="G35" s="1369"/>
      <c r="H35" s="1369"/>
      <c r="I35" s="1370"/>
      <c r="J35" s="1374"/>
      <c r="K35" s="1375"/>
      <c r="L35" s="1375"/>
      <c r="M35" s="1375"/>
      <c r="N35" s="1376"/>
      <c r="O35" s="1290"/>
      <c r="P35" s="1291"/>
      <c r="Q35" s="1291"/>
      <c r="R35" s="1292"/>
      <c r="S35" s="1405"/>
      <c r="T35" s="1406"/>
      <c r="U35" s="1406"/>
      <c r="V35" s="1406"/>
      <c r="W35" s="1406"/>
      <c r="X35" s="1406"/>
      <c r="Y35" s="1407"/>
      <c r="Z35" s="1368"/>
      <c r="AA35" s="1369"/>
      <c r="AB35" s="1369"/>
      <c r="AC35" s="1369"/>
      <c r="AD35" s="1369"/>
      <c r="AE35" s="1369"/>
      <c r="AF35" s="1370"/>
      <c r="AG35" s="1214" t="s">
        <v>435</v>
      </c>
      <c r="AH35" s="1215"/>
      <c r="AI35" s="1215"/>
      <c r="AJ35" s="1215"/>
      <c r="AK35" s="1215"/>
      <c r="AL35" s="1215"/>
      <c r="AM35" s="1215"/>
      <c r="AN35" s="1215"/>
      <c r="AO35" s="1215"/>
      <c r="AP35" s="1216"/>
      <c r="AQ35" s="1232" t="s">
        <v>436</v>
      </c>
      <c r="AR35" s="1218"/>
      <c r="AS35" s="1218"/>
      <c r="AT35" s="1218"/>
      <c r="AU35" s="1218"/>
      <c r="AV35" s="1218"/>
      <c r="AW35" s="1218"/>
      <c r="AX35" s="1218"/>
      <c r="AY35" s="1218"/>
      <c r="AZ35" s="1218"/>
      <c r="BA35" s="1218"/>
      <c r="BB35" s="1218"/>
      <c r="BC35" s="1218"/>
      <c r="BD35" s="1218"/>
      <c r="BE35" s="1218"/>
      <c r="BF35" s="1218"/>
      <c r="BG35" s="1218"/>
      <c r="BH35" s="1218"/>
      <c r="BI35" s="1219"/>
      <c r="BJ35" s="1282"/>
      <c r="BK35" s="1280"/>
      <c r="BL35" s="1280"/>
      <c r="BM35" s="1283"/>
      <c r="BN35" s="381"/>
    </row>
    <row r="36" spans="1:66" ht="21.75" customHeight="1" x14ac:dyDescent="0.4">
      <c r="A36" s="1442"/>
      <c r="B36" s="1368"/>
      <c r="C36" s="1369"/>
      <c r="D36" s="1369"/>
      <c r="E36" s="1369"/>
      <c r="F36" s="1369"/>
      <c r="G36" s="1369"/>
      <c r="H36" s="1369"/>
      <c r="I36" s="1370"/>
      <c r="J36" s="1374"/>
      <c r="K36" s="1375"/>
      <c r="L36" s="1375"/>
      <c r="M36" s="1375"/>
      <c r="N36" s="1376"/>
      <c r="O36" s="1290"/>
      <c r="P36" s="1291"/>
      <c r="Q36" s="1291"/>
      <c r="R36" s="1292"/>
      <c r="S36" s="1405"/>
      <c r="T36" s="1406"/>
      <c r="U36" s="1406"/>
      <c r="V36" s="1406"/>
      <c r="W36" s="1406"/>
      <c r="X36" s="1406"/>
      <c r="Y36" s="1407"/>
      <c r="Z36" s="1368"/>
      <c r="AA36" s="1369"/>
      <c r="AB36" s="1369"/>
      <c r="AC36" s="1369"/>
      <c r="AD36" s="1369"/>
      <c r="AE36" s="1369"/>
      <c r="AF36" s="1370"/>
      <c r="AG36" s="1214" t="s">
        <v>437</v>
      </c>
      <c r="AH36" s="1215"/>
      <c r="AI36" s="1215"/>
      <c r="AJ36" s="1215"/>
      <c r="AK36" s="1215"/>
      <c r="AL36" s="1215"/>
      <c r="AM36" s="1215"/>
      <c r="AN36" s="1215"/>
      <c r="AO36" s="1215"/>
      <c r="AP36" s="1216"/>
      <c r="AQ36" s="1217" t="s">
        <v>438</v>
      </c>
      <c r="AR36" s="1218"/>
      <c r="AS36" s="1218"/>
      <c r="AT36" s="1218"/>
      <c r="AU36" s="1218"/>
      <c r="AV36" s="1218"/>
      <c r="AW36" s="1218"/>
      <c r="AX36" s="1218"/>
      <c r="AY36" s="1218"/>
      <c r="AZ36" s="1218"/>
      <c r="BA36" s="1218"/>
      <c r="BB36" s="1218"/>
      <c r="BC36" s="1218"/>
      <c r="BD36" s="1218"/>
      <c r="BE36" s="1218"/>
      <c r="BF36" s="1218"/>
      <c r="BG36" s="1218"/>
      <c r="BH36" s="1218"/>
      <c r="BI36" s="1219"/>
      <c r="BJ36" s="1217"/>
      <c r="BK36" s="1218"/>
      <c r="BL36" s="1218"/>
      <c r="BM36" s="1230"/>
      <c r="BN36" s="381"/>
    </row>
    <row r="37" spans="1:66" ht="21.75" customHeight="1" x14ac:dyDescent="0.4">
      <c r="A37" s="1442"/>
      <c r="B37" s="1368"/>
      <c r="C37" s="1369"/>
      <c r="D37" s="1369"/>
      <c r="E37" s="1369"/>
      <c r="F37" s="1369"/>
      <c r="G37" s="1369"/>
      <c r="H37" s="1369"/>
      <c r="I37" s="1370"/>
      <c r="J37" s="1374"/>
      <c r="K37" s="1375"/>
      <c r="L37" s="1375"/>
      <c r="M37" s="1375"/>
      <c r="N37" s="1376"/>
      <c r="O37" s="1290"/>
      <c r="P37" s="1291"/>
      <c r="Q37" s="1291"/>
      <c r="R37" s="1292"/>
      <c r="S37" s="1405"/>
      <c r="T37" s="1406"/>
      <c r="U37" s="1406"/>
      <c r="V37" s="1406"/>
      <c r="W37" s="1406"/>
      <c r="X37" s="1406"/>
      <c r="Y37" s="1407"/>
      <c r="Z37" s="1368"/>
      <c r="AA37" s="1369"/>
      <c r="AB37" s="1369"/>
      <c r="AC37" s="1369"/>
      <c r="AD37" s="1369"/>
      <c r="AE37" s="1369"/>
      <c r="AF37" s="1370"/>
      <c r="AG37" s="1214" t="s">
        <v>439</v>
      </c>
      <c r="AH37" s="1215"/>
      <c r="AI37" s="1215"/>
      <c r="AJ37" s="1215"/>
      <c r="AK37" s="1215"/>
      <c r="AL37" s="1215"/>
      <c r="AM37" s="1215"/>
      <c r="AN37" s="1215"/>
      <c r="AO37" s="1215"/>
      <c r="AP37" s="1216"/>
      <c r="AQ37" s="1217" t="s">
        <v>438</v>
      </c>
      <c r="AR37" s="1218"/>
      <c r="AS37" s="1218"/>
      <c r="AT37" s="1218"/>
      <c r="AU37" s="1218"/>
      <c r="AV37" s="1218"/>
      <c r="AW37" s="1218"/>
      <c r="AX37" s="1218"/>
      <c r="AY37" s="1218"/>
      <c r="AZ37" s="1218"/>
      <c r="BA37" s="1218"/>
      <c r="BB37" s="1218"/>
      <c r="BC37" s="1218"/>
      <c r="BD37" s="1218"/>
      <c r="BE37" s="1218"/>
      <c r="BF37" s="1218"/>
      <c r="BG37" s="1218"/>
      <c r="BH37" s="1218"/>
      <c r="BI37" s="1219"/>
      <c r="BJ37" s="1217"/>
      <c r="BK37" s="1218"/>
      <c r="BL37" s="1218"/>
      <c r="BM37" s="1230"/>
      <c r="BN37" s="381"/>
    </row>
    <row r="38" spans="1:66" ht="21.75" customHeight="1" x14ac:dyDescent="0.4">
      <c r="A38" s="1442"/>
      <c r="B38" s="1368"/>
      <c r="C38" s="1369"/>
      <c r="D38" s="1369"/>
      <c r="E38" s="1369"/>
      <c r="F38" s="1369"/>
      <c r="G38" s="1369"/>
      <c r="H38" s="1369"/>
      <c r="I38" s="1370"/>
      <c r="J38" s="1374"/>
      <c r="K38" s="1375"/>
      <c r="L38" s="1375"/>
      <c r="M38" s="1375"/>
      <c r="N38" s="1376"/>
      <c r="O38" s="1290"/>
      <c r="P38" s="1291"/>
      <c r="Q38" s="1291"/>
      <c r="R38" s="1292"/>
      <c r="S38" s="1405"/>
      <c r="T38" s="1406"/>
      <c r="U38" s="1406"/>
      <c r="V38" s="1406"/>
      <c r="W38" s="1406"/>
      <c r="X38" s="1406"/>
      <c r="Y38" s="1407"/>
      <c r="Z38" s="1368"/>
      <c r="AA38" s="1369"/>
      <c r="AB38" s="1369"/>
      <c r="AC38" s="1369"/>
      <c r="AD38" s="1369"/>
      <c r="AE38" s="1369"/>
      <c r="AF38" s="1370"/>
      <c r="AG38" s="1214" t="s">
        <v>440</v>
      </c>
      <c r="AH38" s="1215"/>
      <c r="AI38" s="1215"/>
      <c r="AJ38" s="1215"/>
      <c r="AK38" s="1215"/>
      <c r="AL38" s="1215"/>
      <c r="AM38" s="1215"/>
      <c r="AN38" s="1215"/>
      <c r="AO38" s="1215"/>
      <c r="AP38" s="1216"/>
      <c r="AQ38" s="1217" t="s">
        <v>441</v>
      </c>
      <c r="AR38" s="1218"/>
      <c r="AS38" s="1218"/>
      <c r="AT38" s="1218"/>
      <c r="AU38" s="1218"/>
      <c r="AV38" s="1218"/>
      <c r="AW38" s="1218"/>
      <c r="AX38" s="1218"/>
      <c r="AY38" s="1218"/>
      <c r="AZ38" s="1218"/>
      <c r="BA38" s="1218"/>
      <c r="BB38" s="1218"/>
      <c r="BC38" s="1218"/>
      <c r="BD38" s="1218"/>
      <c r="BE38" s="1218"/>
      <c r="BF38" s="1218"/>
      <c r="BG38" s="1218"/>
      <c r="BH38" s="1218"/>
      <c r="BI38" s="1219"/>
      <c r="BJ38" s="1217"/>
      <c r="BK38" s="1218"/>
      <c r="BL38" s="1218"/>
      <c r="BM38" s="1230"/>
      <c r="BN38" s="381"/>
    </row>
    <row r="39" spans="1:66" ht="21.75" customHeight="1" x14ac:dyDescent="0.4">
      <c r="A39" s="1442"/>
      <c r="B39" s="1368"/>
      <c r="C39" s="1369"/>
      <c r="D39" s="1369"/>
      <c r="E39" s="1369"/>
      <c r="F39" s="1369"/>
      <c r="G39" s="1369"/>
      <c r="H39" s="1369"/>
      <c r="I39" s="1370"/>
      <c r="J39" s="1374"/>
      <c r="K39" s="1375"/>
      <c r="L39" s="1375"/>
      <c r="M39" s="1375"/>
      <c r="N39" s="1376"/>
      <c r="O39" s="1290"/>
      <c r="P39" s="1291"/>
      <c r="Q39" s="1291"/>
      <c r="R39" s="1292"/>
      <c r="S39" s="1405"/>
      <c r="T39" s="1406"/>
      <c r="U39" s="1406"/>
      <c r="V39" s="1406"/>
      <c r="W39" s="1406"/>
      <c r="X39" s="1406"/>
      <c r="Y39" s="1407"/>
      <c r="Z39" s="1368"/>
      <c r="AA39" s="1369"/>
      <c r="AB39" s="1369"/>
      <c r="AC39" s="1369"/>
      <c r="AD39" s="1369"/>
      <c r="AE39" s="1369"/>
      <c r="AF39" s="1370"/>
      <c r="AG39" s="1214" t="s">
        <v>442</v>
      </c>
      <c r="AH39" s="1382"/>
      <c r="AI39" s="1382"/>
      <c r="AJ39" s="1382"/>
      <c r="AK39" s="1382"/>
      <c r="AL39" s="1382"/>
      <c r="AM39" s="1382"/>
      <c r="AN39" s="1382"/>
      <c r="AO39" s="1382"/>
      <c r="AP39" s="1383"/>
      <c r="AQ39" s="1217" t="s">
        <v>398</v>
      </c>
      <c r="AR39" s="1280"/>
      <c r="AS39" s="1280"/>
      <c r="AT39" s="1280"/>
      <c r="AU39" s="1280"/>
      <c r="AV39" s="1280"/>
      <c r="AW39" s="1280"/>
      <c r="AX39" s="1280"/>
      <c r="AY39" s="1280"/>
      <c r="AZ39" s="1280"/>
      <c r="BA39" s="1280"/>
      <c r="BB39" s="1280"/>
      <c r="BC39" s="1280"/>
      <c r="BD39" s="1280"/>
      <c r="BE39" s="1280"/>
      <c r="BF39" s="1280"/>
      <c r="BG39" s="1280"/>
      <c r="BH39" s="1280"/>
      <c r="BI39" s="1281"/>
      <c r="BJ39" s="1217"/>
      <c r="BK39" s="1218"/>
      <c r="BL39" s="1218"/>
      <c r="BM39" s="1230"/>
    </row>
    <row r="40" spans="1:66" ht="21.75" customHeight="1" x14ac:dyDescent="0.4">
      <c r="A40" s="1442"/>
      <c r="B40" s="1368"/>
      <c r="C40" s="1369"/>
      <c r="D40" s="1369"/>
      <c r="E40" s="1369"/>
      <c r="F40" s="1369"/>
      <c r="G40" s="1369"/>
      <c r="H40" s="1369"/>
      <c r="I40" s="1370"/>
      <c r="J40" s="1374"/>
      <c r="K40" s="1375"/>
      <c r="L40" s="1375"/>
      <c r="M40" s="1375"/>
      <c r="N40" s="1376"/>
      <c r="O40" s="1290"/>
      <c r="P40" s="1291"/>
      <c r="Q40" s="1291"/>
      <c r="R40" s="1292"/>
      <c r="S40" s="1405"/>
      <c r="T40" s="1406"/>
      <c r="U40" s="1406"/>
      <c r="V40" s="1406"/>
      <c r="W40" s="1406"/>
      <c r="X40" s="1406"/>
      <c r="Y40" s="1407"/>
      <c r="Z40" s="1368"/>
      <c r="AA40" s="1369"/>
      <c r="AB40" s="1369"/>
      <c r="AC40" s="1369"/>
      <c r="AD40" s="1369"/>
      <c r="AE40" s="1369"/>
      <c r="AF40" s="1370"/>
      <c r="AG40" s="1214" t="s">
        <v>443</v>
      </c>
      <c r="AH40" s="1215"/>
      <c r="AI40" s="1215"/>
      <c r="AJ40" s="1215"/>
      <c r="AK40" s="1215"/>
      <c r="AL40" s="1215"/>
      <c r="AM40" s="1215"/>
      <c r="AN40" s="1215"/>
      <c r="AO40" s="1215"/>
      <c r="AP40" s="1216"/>
      <c r="AQ40" s="1217" t="s">
        <v>444</v>
      </c>
      <c r="AR40" s="1218"/>
      <c r="AS40" s="1218"/>
      <c r="AT40" s="1218"/>
      <c r="AU40" s="1218"/>
      <c r="AV40" s="1218"/>
      <c r="AW40" s="1218"/>
      <c r="AX40" s="1218"/>
      <c r="AY40" s="1218"/>
      <c r="AZ40" s="1218"/>
      <c r="BA40" s="1218"/>
      <c r="BB40" s="1218"/>
      <c r="BC40" s="1218"/>
      <c r="BD40" s="1218"/>
      <c r="BE40" s="1218"/>
      <c r="BF40" s="1218"/>
      <c r="BG40" s="1218"/>
      <c r="BH40" s="1218"/>
      <c r="BI40" s="1219"/>
      <c r="BJ40" s="1217"/>
      <c r="BK40" s="1218"/>
      <c r="BL40" s="1218"/>
      <c r="BM40" s="1230"/>
      <c r="BN40" s="381"/>
    </row>
    <row r="41" spans="1:66" ht="21.75" customHeight="1" x14ac:dyDescent="0.4">
      <c r="A41" s="1442"/>
      <c r="B41" s="1344"/>
      <c r="C41" s="1345"/>
      <c r="D41" s="1345"/>
      <c r="E41" s="1345"/>
      <c r="F41" s="1345"/>
      <c r="G41" s="1345"/>
      <c r="H41" s="1345"/>
      <c r="I41" s="1346"/>
      <c r="J41" s="1450"/>
      <c r="K41" s="1451"/>
      <c r="L41" s="1451"/>
      <c r="M41" s="1451"/>
      <c r="N41" s="1452"/>
      <c r="O41" s="1293"/>
      <c r="P41" s="1294"/>
      <c r="Q41" s="1294"/>
      <c r="R41" s="1295"/>
      <c r="S41" s="1408"/>
      <c r="T41" s="1409"/>
      <c r="U41" s="1409"/>
      <c r="V41" s="1409"/>
      <c r="W41" s="1409"/>
      <c r="X41" s="1409"/>
      <c r="Y41" s="1410"/>
      <c r="Z41" s="1344"/>
      <c r="AA41" s="1345"/>
      <c r="AB41" s="1345"/>
      <c r="AC41" s="1345"/>
      <c r="AD41" s="1345"/>
      <c r="AE41" s="1345"/>
      <c r="AF41" s="1346"/>
      <c r="AG41" s="1214" t="s">
        <v>445</v>
      </c>
      <c r="AH41" s="1215"/>
      <c r="AI41" s="1215"/>
      <c r="AJ41" s="1215"/>
      <c r="AK41" s="1215"/>
      <c r="AL41" s="1215"/>
      <c r="AM41" s="1215"/>
      <c r="AN41" s="1215"/>
      <c r="AO41" s="1215"/>
      <c r="AP41" s="1216"/>
      <c r="AQ41" s="1217" t="s">
        <v>444</v>
      </c>
      <c r="AR41" s="1218"/>
      <c r="AS41" s="1218"/>
      <c r="AT41" s="1218"/>
      <c r="AU41" s="1218"/>
      <c r="AV41" s="1218"/>
      <c r="AW41" s="1218"/>
      <c r="AX41" s="1218"/>
      <c r="AY41" s="1218"/>
      <c r="AZ41" s="1218"/>
      <c r="BA41" s="1218"/>
      <c r="BB41" s="1218"/>
      <c r="BC41" s="1218"/>
      <c r="BD41" s="1218"/>
      <c r="BE41" s="1218"/>
      <c r="BF41" s="1218"/>
      <c r="BG41" s="1218"/>
      <c r="BH41" s="1218"/>
      <c r="BI41" s="1219"/>
      <c r="BJ41" s="1217"/>
      <c r="BK41" s="1218"/>
      <c r="BL41" s="1218"/>
      <c r="BM41" s="1230"/>
      <c r="BN41" s="381"/>
    </row>
    <row r="42" spans="1:66" ht="22.7" customHeight="1" x14ac:dyDescent="0.4">
      <c r="A42" s="1442"/>
      <c r="B42" s="1287" t="s">
        <v>446</v>
      </c>
      <c r="C42" s="1288"/>
      <c r="D42" s="1288"/>
      <c r="E42" s="1288"/>
      <c r="F42" s="1288"/>
      <c r="G42" s="1288"/>
      <c r="H42" s="1288"/>
      <c r="I42" s="1289"/>
      <c r="J42" s="1244"/>
      <c r="K42" s="1245"/>
      <c r="L42" s="1245"/>
      <c r="M42" s="1245"/>
      <c r="N42" s="1246"/>
      <c r="O42" s="1393"/>
      <c r="P42" s="1394"/>
      <c r="Q42" s="1394"/>
      <c r="R42" s="1395"/>
      <c r="S42" s="1402" t="s">
        <v>447</v>
      </c>
      <c r="T42" s="1403"/>
      <c r="U42" s="1403"/>
      <c r="V42" s="1403"/>
      <c r="W42" s="1403"/>
      <c r="X42" s="1403"/>
      <c r="Y42" s="1404"/>
      <c r="Z42" s="1393"/>
      <c r="AA42" s="1394"/>
      <c r="AB42" s="1394"/>
      <c r="AC42" s="1394"/>
      <c r="AD42" s="1394"/>
      <c r="AE42" s="1394"/>
      <c r="AF42" s="1395"/>
      <c r="AG42" s="1214" t="s">
        <v>448</v>
      </c>
      <c r="AH42" s="1215"/>
      <c r="AI42" s="1215"/>
      <c r="AJ42" s="1215"/>
      <c r="AK42" s="1215"/>
      <c r="AL42" s="1215"/>
      <c r="AM42" s="1215"/>
      <c r="AN42" s="1215"/>
      <c r="AO42" s="1215"/>
      <c r="AP42" s="1216"/>
      <c r="AQ42" s="1217" t="s">
        <v>398</v>
      </c>
      <c r="AR42" s="1218"/>
      <c r="AS42" s="1218"/>
      <c r="AT42" s="1218"/>
      <c r="AU42" s="1218"/>
      <c r="AV42" s="1218"/>
      <c r="AW42" s="1218"/>
      <c r="AX42" s="1218"/>
      <c r="AY42" s="1218"/>
      <c r="AZ42" s="1218"/>
      <c r="BA42" s="1218"/>
      <c r="BB42" s="1218"/>
      <c r="BC42" s="1218"/>
      <c r="BD42" s="1218"/>
      <c r="BE42" s="1218"/>
      <c r="BF42" s="1218"/>
      <c r="BG42" s="1218"/>
      <c r="BH42" s="1218"/>
      <c r="BI42" s="1219"/>
      <c r="BJ42" s="1217"/>
      <c r="BK42" s="1218"/>
      <c r="BL42" s="1218"/>
      <c r="BM42" s="1230"/>
      <c r="BN42" s="381"/>
    </row>
    <row r="43" spans="1:66" ht="22.7" customHeight="1" x14ac:dyDescent="0.4">
      <c r="A43" s="1442"/>
      <c r="B43" s="1290"/>
      <c r="C43" s="1291"/>
      <c r="D43" s="1291"/>
      <c r="E43" s="1291"/>
      <c r="F43" s="1291"/>
      <c r="G43" s="1291"/>
      <c r="H43" s="1291"/>
      <c r="I43" s="1292"/>
      <c r="J43" s="1247"/>
      <c r="K43" s="1248"/>
      <c r="L43" s="1248"/>
      <c r="M43" s="1248"/>
      <c r="N43" s="1249"/>
      <c r="O43" s="1396"/>
      <c r="P43" s="1397"/>
      <c r="Q43" s="1397"/>
      <c r="R43" s="1398"/>
      <c r="S43" s="1405"/>
      <c r="T43" s="1406"/>
      <c r="U43" s="1406"/>
      <c r="V43" s="1406"/>
      <c r="W43" s="1406"/>
      <c r="X43" s="1406"/>
      <c r="Y43" s="1407"/>
      <c r="Z43" s="1396"/>
      <c r="AA43" s="1397"/>
      <c r="AB43" s="1397"/>
      <c r="AC43" s="1397"/>
      <c r="AD43" s="1397"/>
      <c r="AE43" s="1397"/>
      <c r="AF43" s="1398"/>
      <c r="AG43" s="1214" t="s">
        <v>401</v>
      </c>
      <c r="AH43" s="1215"/>
      <c r="AI43" s="1215"/>
      <c r="AJ43" s="1215"/>
      <c r="AK43" s="1215"/>
      <c r="AL43" s="1215"/>
      <c r="AM43" s="1215"/>
      <c r="AN43" s="1215"/>
      <c r="AO43" s="1215"/>
      <c r="AP43" s="1216"/>
      <c r="AQ43" s="1217" t="s">
        <v>398</v>
      </c>
      <c r="AR43" s="1218"/>
      <c r="AS43" s="1218"/>
      <c r="AT43" s="1218"/>
      <c r="AU43" s="1218"/>
      <c r="AV43" s="1218"/>
      <c r="AW43" s="1218"/>
      <c r="AX43" s="1218"/>
      <c r="AY43" s="1218"/>
      <c r="AZ43" s="1218"/>
      <c r="BA43" s="1218"/>
      <c r="BB43" s="1218"/>
      <c r="BC43" s="1218"/>
      <c r="BD43" s="1218"/>
      <c r="BE43" s="1218"/>
      <c r="BF43" s="1218"/>
      <c r="BG43" s="1218"/>
      <c r="BH43" s="1218"/>
      <c r="BI43" s="1219"/>
      <c r="BJ43" s="1217"/>
      <c r="BK43" s="1218"/>
      <c r="BL43" s="1218"/>
      <c r="BM43" s="1230"/>
      <c r="BN43" s="381"/>
    </row>
    <row r="44" spans="1:66" ht="22.7" customHeight="1" x14ac:dyDescent="0.4">
      <c r="A44" s="1442"/>
      <c r="B44" s="1290"/>
      <c r="C44" s="1291"/>
      <c r="D44" s="1291"/>
      <c r="E44" s="1291"/>
      <c r="F44" s="1291"/>
      <c r="G44" s="1291"/>
      <c r="H44" s="1291"/>
      <c r="I44" s="1292"/>
      <c r="J44" s="1247"/>
      <c r="K44" s="1248"/>
      <c r="L44" s="1248"/>
      <c r="M44" s="1248"/>
      <c r="N44" s="1249"/>
      <c r="O44" s="1396"/>
      <c r="P44" s="1397"/>
      <c r="Q44" s="1397"/>
      <c r="R44" s="1398"/>
      <c r="S44" s="1405"/>
      <c r="T44" s="1406"/>
      <c r="U44" s="1406"/>
      <c r="V44" s="1406"/>
      <c r="W44" s="1406"/>
      <c r="X44" s="1406"/>
      <c r="Y44" s="1407"/>
      <c r="Z44" s="1396"/>
      <c r="AA44" s="1397"/>
      <c r="AB44" s="1397"/>
      <c r="AC44" s="1397"/>
      <c r="AD44" s="1397"/>
      <c r="AE44" s="1397"/>
      <c r="AF44" s="1398"/>
      <c r="AG44" s="1214" t="s">
        <v>402</v>
      </c>
      <c r="AH44" s="1215"/>
      <c r="AI44" s="1215"/>
      <c r="AJ44" s="1215"/>
      <c r="AK44" s="1215"/>
      <c r="AL44" s="1215"/>
      <c r="AM44" s="1215"/>
      <c r="AN44" s="1215"/>
      <c r="AO44" s="1215"/>
      <c r="AP44" s="1216"/>
      <c r="AQ44" s="1217" t="s">
        <v>403</v>
      </c>
      <c r="AR44" s="1218"/>
      <c r="AS44" s="1218"/>
      <c r="AT44" s="1218"/>
      <c r="AU44" s="1218"/>
      <c r="AV44" s="1218"/>
      <c r="AW44" s="1218"/>
      <c r="AX44" s="1218"/>
      <c r="AY44" s="1218"/>
      <c r="AZ44" s="1218"/>
      <c r="BA44" s="1218"/>
      <c r="BB44" s="1218"/>
      <c r="BC44" s="1218"/>
      <c r="BD44" s="1218"/>
      <c r="BE44" s="1218"/>
      <c r="BF44" s="1218"/>
      <c r="BG44" s="1218"/>
      <c r="BH44" s="1218"/>
      <c r="BI44" s="1219"/>
      <c r="BJ44" s="1217"/>
      <c r="BK44" s="1218"/>
      <c r="BL44" s="1218"/>
      <c r="BM44" s="1230"/>
      <c r="BN44" s="381"/>
    </row>
    <row r="45" spans="1:66" ht="21.75" customHeight="1" x14ac:dyDescent="0.4">
      <c r="A45" s="1442"/>
      <c r="B45" s="1290"/>
      <c r="C45" s="1291"/>
      <c r="D45" s="1291"/>
      <c r="E45" s="1291"/>
      <c r="F45" s="1291"/>
      <c r="G45" s="1291"/>
      <c r="H45" s="1291"/>
      <c r="I45" s="1292"/>
      <c r="J45" s="1247"/>
      <c r="K45" s="1248"/>
      <c r="L45" s="1248"/>
      <c r="M45" s="1248"/>
      <c r="N45" s="1249"/>
      <c r="O45" s="1396"/>
      <c r="P45" s="1397"/>
      <c r="Q45" s="1397"/>
      <c r="R45" s="1398"/>
      <c r="S45" s="1405"/>
      <c r="T45" s="1406"/>
      <c r="U45" s="1406"/>
      <c r="V45" s="1406"/>
      <c r="W45" s="1406"/>
      <c r="X45" s="1406"/>
      <c r="Y45" s="1407"/>
      <c r="Z45" s="1396"/>
      <c r="AA45" s="1397"/>
      <c r="AB45" s="1397"/>
      <c r="AC45" s="1397"/>
      <c r="AD45" s="1397"/>
      <c r="AE45" s="1397"/>
      <c r="AF45" s="1398"/>
      <c r="AG45" s="1214" t="s">
        <v>405</v>
      </c>
      <c r="AH45" s="1215"/>
      <c r="AI45" s="1215"/>
      <c r="AJ45" s="1215"/>
      <c r="AK45" s="1215"/>
      <c r="AL45" s="1215"/>
      <c r="AM45" s="1215"/>
      <c r="AN45" s="1215"/>
      <c r="AO45" s="1215"/>
      <c r="AP45" s="1216"/>
      <c r="AQ45" s="1217" t="s">
        <v>406</v>
      </c>
      <c r="AR45" s="1218"/>
      <c r="AS45" s="1218"/>
      <c r="AT45" s="1218"/>
      <c r="AU45" s="1218"/>
      <c r="AV45" s="1218"/>
      <c r="AW45" s="1218"/>
      <c r="AX45" s="1218"/>
      <c r="AY45" s="1218"/>
      <c r="AZ45" s="1218"/>
      <c r="BA45" s="1218"/>
      <c r="BB45" s="1218"/>
      <c r="BC45" s="1218"/>
      <c r="BD45" s="1218"/>
      <c r="BE45" s="1218"/>
      <c r="BF45" s="1218"/>
      <c r="BG45" s="1218"/>
      <c r="BH45" s="1218"/>
      <c r="BI45" s="1219"/>
      <c r="BJ45" s="1217"/>
      <c r="BK45" s="1218"/>
      <c r="BL45" s="1218"/>
      <c r="BM45" s="1230"/>
      <c r="BN45" s="381"/>
    </row>
    <row r="46" spans="1:66" ht="21.95" customHeight="1" x14ac:dyDescent="0.4">
      <c r="A46" s="1442"/>
      <c r="B46" s="1290"/>
      <c r="C46" s="1291"/>
      <c r="D46" s="1291"/>
      <c r="E46" s="1291"/>
      <c r="F46" s="1291"/>
      <c r="G46" s="1291"/>
      <c r="H46" s="1291"/>
      <c r="I46" s="1292"/>
      <c r="J46" s="1247"/>
      <c r="K46" s="1248"/>
      <c r="L46" s="1248"/>
      <c r="M46" s="1248"/>
      <c r="N46" s="1249"/>
      <c r="O46" s="1396"/>
      <c r="P46" s="1397"/>
      <c r="Q46" s="1397"/>
      <c r="R46" s="1398"/>
      <c r="S46" s="1405"/>
      <c r="T46" s="1406"/>
      <c r="U46" s="1406"/>
      <c r="V46" s="1406"/>
      <c r="W46" s="1406"/>
      <c r="X46" s="1406"/>
      <c r="Y46" s="1407"/>
      <c r="Z46" s="1396"/>
      <c r="AA46" s="1397"/>
      <c r="AB46" s="1397"/>
      <c r="AC46" s="1397"/>
      <c r="AD46" s="1397"/>
      <c r="AE46" s="1397"/>
      <c r="AF46" s="1398"/>
      <c r="AG46" s="1214" t="s">
        <v>407</v>
      </c>
      <c r="AH46" s="1215"/>
      <c r="AI46" s="1215"/>
      <c r="AJ46" s="1215"/>
      <c r="AK46" s="1215"/>
      <c r="AL46" s="1215"/>
      <c r="AM46" s="1215"/>
      <c r="AN46" s="1215"/>
      <c r="AO46" s="1215"/>
      <c r="AP46" s="1216"/>
      <c r="AQ46" s="1217" t="s">
        <v>406</v>
      </c>
      <c r="AR46" s="1218"/>
      <c r="AS46" s="1218"/>
      <c r="AT46" s="1218"/>
      <c r="AU46" s="1218"/>
      <c r="AV46" s="1218"/>
      <c r="AW46" s="1218"/>
      <c r="AX46" s="1218"/>
      <c r="AY46" s="1218"/>
      <c r="AZ46" s="1218"/>
      <c r="BA46" s="1218"/>
      <c r="BB46" s="1218"/>
      <c r="BC46" s="1218"/>
      <c r="BD46" s="1218"/>
      <c r="BE46" s="1218"/>
      <c r="BF46" s="1218"/>
      <c r="BG46" s="1218"/>
      <c r="BH46" s="1218"/>
      <c r="BI46" s="1219"/>
      <c r="BJ46" s="1220"/>
      <c r="BK46" s="1220"/>
      <c r="BL46" s="1220"/>
      <c r="BM46" s="1221"/>
      <c r="BN46" s="381"/>
    </row>
    <row r="47" spans="1:66" ht="21.95" customHeight="1" x14ac:dyDescent="0.4">
      <c r="A47" s="1442"/>
      <c r="B47" s="1290"/>
      <c r="C47" s="1291"/>
      <c r="D47" s="1291"/>
      <c r="E47" s="1291"/>
      <c r="F47" s="1291"/>
      <c r="G47" s="1291"/>
      <c r="H47" s="1291"/>
      <c r="I47" s="1292"/>
      <c r="J47" s="1247"/>
      <c r="K47" s="1248"/>
      <c r="L47" s="1248"/>
      <c r="M47" s="1248"/>
      <c r="N47" s="1249"/>
      <c r="O47" s="1396"/>
      <c r="P47" s="1397"/>
      <c r="Q47" s="1397"/>
      <c r="R47" s="1398"/>
      <c r="S47" s="1405"/>
      <c r="T47" s="1406"/>
      <c r="U47" s="1406"/>
      <c r="V47" s="1406"/>
      <c r="W47" s="1406"/>
      <c r="X47" s="1406"/>
      <c r="Y47" s="1407"/>
      <c r="Z47" s="1396"/>
      <c r="AA47" s="1397"/>
      <c r="AB47" s="1397"/>
      <c r="AC47" s="1397"/>
      <c r="AD47" s="1397"/>
      <c r="AE47" s="1397"/>
      <c r="AF47" s="1398"/>
      <c r="AG47" s="1214" t="s">
        <v>408</v>
      </c>
      <c r="AH47" s="1215"/>
      <c r="AI47" s="1215"/>
      <c r="AJ47" s="1215"/>
      <c r="AK47" s="1215"/>
      <c r="AL47" s="1215"/>
      <c r="AM47" s="1215"/>
      <c r="AN47" s="1215"/>
      <c r="AO47" s="1215"/>
      <c r="AP47" s="1216"/>
      <c r="AQ47" s="1217" t="s">
        <v>398</v>
      </c>
      <c r="AR47" s="1218"/>
      <c r="AS47" s="1218"/>
      <c r="AT47" s="1218"/>
      <c r="AU47" s="1218"/>
      <c r="AV47" s="1218"/>
      <c r="AW47" s="1218"/>
      <c r="AX47" s="1218"/>
      <c r="AY47" s="1218"/>
      <c r="AZ47" s="1218"/>
      <c r="BA47" s="1218"/>
      <c r="BB47" s="1218"/>
      <c r="BC47" s="1218"/>
      <c r="BD47" s="1218"/>
      <c r="BE47" s="1218"/>
      <c r="BF47" s="1218"/>
      <c r="BG47" s="1218"/>
      <c r="BH47" s="1218"/>
      <c r="BI47" s="1219"/>
      <c r="BJ47" s="1220"/>
      <c r="BK47" s="1220"/>
      <c r="BL47" s="1220"/>
      <c r="BM47" s="1221"/>
      <c r="BN47" s="381"/>
    </row>
    <row r="48" spans="1:66" ht="21.95" customHeight="1" x14ac:dyDescent="0.4">
      <c r="A48" s="1442"/>
      <c r="B48" s="1290"/>
      <c r="C48" s="1291"/>
      <c r="D48" s="1291"/>
      <c r="E48" s="1291"/>
      <c r="F48" s="1291"/>
      <c r="G48" s="1291"/>
      <c r="H48" s="1291"/>
      <c r="I48" s="1292"/>
      <c r="J48" s="1247"/>
      <c r="K48" s="1248"/>
      <c r="L48" s="1248"/>
      <c r="M48" s="1248"/>
      <c r="N48" s="1249"/>
      <c r="O48" s="1396"/>
      <c r="P48" s="1397"/>
      <c r="Q48" s="1397"/>
      <c r="R48" s="1398"/>
      <c r="S48" s="1405"/>
      <c r="T48" s="1406"/>
      <c r="U48" s="1406"/>
      <c r="V48" s="1406"/>
      <c r="W48" s="1406"/>
      <c r="X48" s="1406"/>
      <c r="Y48" s="1407"/>
      <c r="Z48" s="1396"/>
      <c r="AA48" s="1397"/>
      <c r="AB48" s="1397"/>
      <c r="AC48" s="1397"/>
      <c r="AD48" s="1397"/>
      <c r="AE48" s="1397"/>
      <c r="AF48" s="1398"/>
      <c r="AG48" s="1214" t="s">
        <v>409</v>
      </c>
      <c r="AH48" s="1215"/>
      <c r="AI48" s="1215"/>
      <c r="AJ48" s="1215"/>
      <c r="AK48" s="1215"/>
      <c r="AL48" s="1215"/>
      <c r="AM48" s="1215"/>
      <c r="AN48" s="1215"/>
      <c r="AO48" s="1215"/>
      <c r="AP48" s="1216"/>
      <c r="AQ48" s="1217" t="s">
        <v>398</v>
      </c>
      <c r="AR48" s="1218"/>
      <c r="AS48" s="1218"/>
      <c r="AT48" s="1218"/>
      <c r="AU48" s="1218"/>
      <c r="AV48" s="1218"/>
      <c r="AW48" s="1218"/>
      <c r="AX48" s="1218"/>
      <c r="AY48" s="1218"/>
      <c r="AZ48" s="1218"/>
      <c r="BA48" s="1218"/>
      <c r="BB48" s="1218"/>
      <c r="BC48" s="1218"/>
      <c r="BD48" s="1218"/>
      <c r="BE48" s="1218"/>
      <c r="BF48" s="1218"/>
      <c r="BG48" s="1218"/>
      <c r="BH48" s="1218"/>
      <c r="BI48" s="1219"/>
      <c r="BJ48" s="1217"/>
      <c r="BK48" s="1218"/>
      <c r="BL48" s="1218"/>
      <c r="BM48" s="1230"/>
      <c r="BN48" s="381"/>
    </row>
    <row r="49" spans="1:66" ht="21.95" customHeight="1" x14ac:dyDescent="0.4">
      <c r="A49" s="1442"/>
      <c r="B49" s="1290"/>
      <c r="C49" s="1291"/>
      <c r="D49" s="1291"/>
      <c r="E49" s="1291"/>
      <c r="F49" s="1291"/>
      <c r="G49" s="1291"/>
      <c r="H49" s="1291"/>
      <c r="I49" s="1292"/>
      <c r="J49" s="1247"/>
      <c r="K49" s="1248"/>
      <c r="L49" s="1248"/>
      <c r="M49" s="1248"/>
      <c r="N49" s="1249"/>
      <c r="O49" s="1396"/>
      <c r="P49" s="1397"/>
      <c r="Q49" s="1397"/>
      <c r="R49" s="1398"/>
      <c r="S49" s="1405"/>
      <c r="T49" s="1406"/>
      <c r="U49" s="1406"/>
      <c r="V49" s="1406"/>
      <c r="W49" s="1406"/>
      <c r="X49" s="1406"/>
      <c r="Y49" s="1407"/>
      <c r="Z49" s="1396"/>
      <c r="AA49" s="1397"/>
      <c r="AB49" s="1397"/>
      <c r="AC49" s="1397"/>
      <c r="AD49" s="1397"/>
      <c r="AE49" s="1397"/>
      <c r="AF49" s="1398"/>
      <c r="AG49" s="1214" t="s">
        <v>410</v>
      </c>
      <c r="AH49" s="1215"/>
      <c r="AI49" s="1215"/>
      <c r="AJ49" s="1215"/>
      <c r="AK49" s="1215"/>
      <c r="AL49" s="1215"/>
      <c r="AM49" s="1215"/>
      <c r="AN49" s="1215"/>
      <c r="AO49" s="1215"/>
      <c r="AP49" s="1216"/>
      <c r="AQ49" s="1217" t="s">
        <v>398</v>
      </c>
      <c r="AR49" s="1218"/>
      <c r="AS49" s="1218"/>
      <c r="AT49" s="1218"/>
      <c r="AU49" s="1218"/>
      <c r="AV49" s="1218"/>
      <c r="AW49" s="1218"/>
      <c r="AX49" s="1218"/>
      <c r="AY49" s="1218"/>
      <c r="AZ49" s="1218"/>
      <c r="BA49" s="1218"/>
      <c r="BB49" s="1218"/>
      <c r="BC49" s="1218"/>
      <c r="BD49" s="1218"/>
      <c r="BE49" s="1218"/>
      <c r="BF49" s="1218"/>
      <c r="BG49" s="1218"/>
      <c r="BH49" s="1218"/>
      <c r="BI49" s="1219"/>
      <c r="BJ49" s="1217"/>
      <c r="BK49" s="1218"/>
      <c r="BL49" s="1218"/>
      <c r="BM49" s="1230"/>
      <c r="BN49" s="381"/>
    </row>
    <row r="50" spans="1:66" ht="22.7" customHeight="1" x14ac:dyDescent="0.4">
      <c r="A50" s="1442"/>
      <c r="B50" s="1290"/>
      <c r="C50" s="1291"/>
      <c r="D50" s="1291"/>
      <c r="E50" s="1291"/>
      <c r="F50" s="1291"/>
      <c r="G50" s="1291"/>
      <c r="H50" s="1291"/>
      <c r="I50" s="1292"/>
      <c r="J50" s="1247"/>
      <c r="K50" s="1248"/>
      <c r="L50" s="1248"/>
      <c r="M50" s="1248"/>
      <c r="N50" s="1249"/>
      <c r="O50" s="1396"/>
      <c r="P50" s="1397"/>
      <c r="Q50" s="1397"/>
      <c r="R50" s="1398"/>
      <c r="S50" s="1405"/>
      <c r="T50" s="1406"/>
      <c r="U50" s="1406"/>
      <c r="V50" s="1406"/>
      <c r="W50" s="1406"/>
      <c r="X50" s="1406"/>
      <c r="Y50" s="1407"/>
      <c r="Z50" s="1396"/>
      <c r="AA50" s="1397"/>
      <c r="AB50" s="1397"/>
      <c r="AC50" s="1397"/>
      <c r="AD50" s="1397"/>
      <c r="AE50" s="1397"/>
      <c r="AF50" s="1398"/>
      <c r="AG50" s="1214" t="s">
        <v>415</v>
      </c>
      <c r="AH50" s="1215"/>
      <c r="AI50" s="1215"/>
      <c r="AJ50" s="1215"/>
      <c r="AK50" s="1215"/>
      <c r="AL50" s="1215"/>
      <c r="AM50" s="1215"/>
      <c r="AN50" s="1215"/>
      <c r="AO50" s="1215"/>
      <c r="AP50" s="1216"/>
      <c r="AQ50" s="1217" t="s">
        <v>416</v>
      </c>
      <c r="AR50" s="1218"/>
      <c r="AS50" s="1218"/>
      <c r="AT50" s="1218"/>
      <c r="AU50" s="1218"/>
      <c r="AV50" s="1218"/>
      <c r="AW50" s="1218"/>
      <c r="AX50" s="1218"/>
      <c r="AY50" s="1218"/>
      <c r="AZ50" s="1218"/>
      <c r="BA50" s="1218"/>
      <c r="BB50" s="1218"/>
      <c r="BC50" s="1218"/>
      <c r="BD50" s="1218"/>
      <c r="BE50" s="1218"/>
      <c r="BF50" s="1218"/>
      <c r="BG50" s="1218"/>
      <c r="BH50" s="1218"/>
      <c r="BI50" s="1219"/>
      <c r="BJ50" s="1217"/>
      <c r="BK50" s="1218"/>
      <c r="BL50" s="1218"/>
      <c r="BM50" s="1230"/>
      <c r="BN50" s="381"/>
    </row>
    <row r="51" spans="1:66" ht="22.7" customHeight="1" x14ac:dyDescent="0.4">
      <c r="A51" s="1442"/>
      <c r="B51" s="1290"/>
      <c r="C51" s="1291"/>
      <c r="D51" s="1291"/>
      <c r="E51" s="1291"/>
      <c r="F51" s="1291"/>
      <c r="G51" s="1291"/>
      <c r="H51" s="1291"/>
      <c r="I51" s="1292"/>
      <c r="J51" s="1247"/>
      <c r="K51" s="1248"/>
      <c r="L51" s="1248"/>
      <c r="M51" s="1248"/>
      <c r="N51" s="1249"/>
      <c r="O51" s="1396"/>
      <c r="P51" s="1397"/>
      <c r="Q51" s="1397"/>
      <c r="R51" s="1398"/>
      <c r="S51" s="1405"/>
      <c r="T51" s="1406"/>
      <c r="U51" s="1406"/>
      <c r="V51" s="1406"/>
      <c r="W51" s="1406"/>
      <c r="X51" s="1406"/>
      <c r="Y51" s="1407"/>
      <c r="Z51" s="1396"/>
      <c r="AA51" s="1397"/>
      <c r="AB51" s="1397"/>
      <c r="AC51" s="1397"/>
      <c r="AD51" s="1397"/>
      <c r="AE51" s="1397"/>
      <c r="AF51" s="1398"/>
      <c r="AG51" s="1214" t="s">
        <v>419</v>
      </c>
      <c r="AH51" s="1215"/>
      <c r="AI51" s="1215"/>
      <c r="AJ51" s="1215"/>
      <c r="AK51" s="1215"/>
      <c r="AL51" s="1215"/>
      <c r="AM51" s="1215"/>
      <c r="AN51" s="1215"/>
      <c r="AO51" s="1215"/>
      <c r="AP51" s="1216"/>
      <c r="AQ51" s="1217" t="s">
        <v>396</v>
      </c>
      <c r="AR51" s="1218"/>
      <c r="AS51" s="1218"/>
      <c r="AT51" s="1218"/>
      <c r="AU51" s="1218"/>
      <c r="AV51" s="1218"/>
      <c r="AW51" s="1218"/>
      <c r="AX51" s="1218"/>
      <c r="AY51" s="1218"/>
      <c r="AZ51" s="1218"/>
      <c r="BA51" s="1218"/>
      <c r="BB51" s="1218"/>
      <c r="BC51" s="1218"/>
      <c r="BD51" s="1218"/>
      <c r="BE51" s="1218"/>
      <c r="BF51" s="1218"/>
      <c r="BG51" s="1218"/>
      <c r="BH51" s="1218"/>
      <c r="BI51" s="1219"/>
      <c r="BJ51" s="1217"/>
      <c r="BK51" s="1218"/>
      <c r="BL51" s="1218"/>
      <c r="BM51" s="1230"/>
      <c r="BN51" s="381"/>
    </row>
    <row r="52" spans="1:66" ht="22.7" customHeight="1" x14ac:dyDescent="0.4">
      <c r="A52" s="1442"/>
      <c r="B52" s="1290"/>
      <c r="C52" s="1291"/>
      <c r="D52" s="1291"/>
      <c r="E52" s="1291"/>
      <c r="F52" s="1291"/>
      <c r="G52" s="1291"/>
      <c r="H52" s="1291"/>
      <c r="I52" s="1292"/>
      <c r="J52" s="1247"/>
      <c r="K52" s="1248"/>
      <c r="L52" s="1248"/>
      <c r="M52" s="1248"/>
      <c r="N52" s="1249"/>
      <c r="O52" s="1396"/>
      <c r="P52" s="1397"/>
      <c r="Q52" s="1397"/>
      <c r="R52" s="1398"/>
      <c r="S52" s="1405"/>
      <c r="T52" s="1406"/>
      <c r="U52" s="1406"/>
      <c r="V52" s="1406"/>
      <c r="W52" s="1406"/>
      <c r="X52" s="1406"/>
      <c r="Y52" s="1407"/>
      <c r="Z52" s="1396"/>
      <c r="AA52" s="1397"/>
      <c r="AB52" s="1397"/>
      <c r="AC52" s="1397"/>
      <c r="AD52" s="1397"/>
      <c r="AE52" s="1397"/>
      <c r="AF52" s="1398"/>
      <c r="AG52" s="1214" t="s">
        <v>422</v>
      </c>
      <c r="AH52" s="1215"/>
      <c r="AI52" s="1215"/>
      <c r="AJ52" s="1215"/>
      <c r="AK52" s="1215"/>
      <c r="AL52" s="1215"/>
      <c r="AM52" s="1215"/>
      <c r="AN52" s="1215"/>
      <c r="AO52" s="1215"/>
      <c r="AP52" s="1216"/>
      <c r="AQ52" s="1217" t="s">
        <v>398</v>
      </c>
      <c r="AR52" s="1218"/>
      <c r="AS52" s="1218"/>
      <c r="AT52" s="1218"/>
      <c r="AU52" s="1218"/>
      <c r="AV52" s="1218"/>
      <c r="AW52" s="1218"/>
      <c r="AX52" s="1218"/>
      <c r="AY52" s="1218"/>
      <c r="AZ52" s="1218"/>
      <c r="BA52" s="1218"/>
      <c r="BB52" s="1218"/>
      <c r="BC52" s="1218"/>
      <c r="BD52" s="1218"/>
      <c r="BE52" s="1218"/>
      <c r="BF52" s="1218"/>
      <c r="BG52" s="1218"/>
      <c r="BH52" s="1218"/>
      <c r="BI52" s="1219"/>
      <c r="BJ52" s="1217"/>
      <c r="BK52" s="1218"/>
      <c r="BL52" s="1218"/>
      <c r="BM52" s="1230"/>
      <c r="BN52" s="381"/>
    </row>
    <row r="53" spans="1:66" ht="22.7" customHeight="1" x14ac:dyDescent="0.4">
      <c r="A53" s="1442"/>
      <c r="B53" s="1290"/>
      <c r="C53" s="1291"/>
      <c r="D53" s="1291"/>
      <c r="E53" s="1291"/>
      <c r="F53" s="1291"/>
      <c r="G53" s="1291"/>
      <c r="H53" s="1291"/>
      <c r="I53" s="1292"/>
      <c r="J53" s="1247"/>
      <c r="K53" s="1248"/>
      <c r="L53" s="1248"/>
      <c r="M53" s="1248"/>
      <c r="N53" s="1249"/>
      <c r="O53" s="1396"/>
      <c r="P53" s="1397"/>
      <c r="Q53" s="1397"/>
      <c r="R53" s="1398"/>
      <c r="S53" s="1405"/>
      <c r="T53" s="1406"/>
      <c r="U53" s="1406"/>
      <c r="V53" s="1406"/>
      <c r="W53" s="1406"/>
      <c r="X53" s="1406"/>
      <c r="Y53" s="1407"/>
      <c r="Z53" s="1396"/>
      <c r="AA53" s="1397"/>
      <c r="AB53" s="1397"/>
      <c r="AC53" s="1397"/>
      <c r="AD53" s="1397"/>
      <c r="AE53" s="1397"/>
      <c r="AF53" s="1398"/>
      <c r="AG53" s="1214" t="s">
        <v>423</v>
      </c>
      <c r="AH53" s="1215"/>
      <c r="AI53" s="1215"/>
      <c r="AJ53" s="1215"/>
      <c r="AK53" s="1215"/>
      <c r="AL53" s="1215"/>
      <c r="AM53" s="1215"/>
      <c r="AN53" s="1215"/>
      <c r="AO53" s="1215"/>
      <c r="AP53" s="1216"/>
      <c r="AQ53" s="1217" t="s">
        <v>398</v>
      </c>
      <c r="AR53" s="1218"/>
      <c r="AS53" s="1218"/>
      <c r="AT53" s="1218"/>
      <c r="AU53" s="1218"/>
      <c r="AV53" s="1218"/>
      <c r="AW53" s="1218"/>
      <c r="AX53" s="1218"/>
      <c r="AY53" s="1218"/>
      <c r="AZ53" s="1218"/>
      <c r="BA53" s="1218"/>
      <c r="BB53" s="1218"/>
      <c r="BC53" s="1218"/>
      <c r="BD53" s="1218"/>
      <c r="BE53" s="1218"/>
      <c r="BF53" s="1218"/>
      <c r="BG53" s="1218"/>
      <c r="BH53" s="1218"/>
      <c r="BI53" s="1219"/>
      <c r="BJ53" s="1217"/>
      <c r="BK53" s="1218"/>
      <c r="BL53" s="1218"/>
      <c r="BM53" s="1230"/>
      <c r="BN53" s="381"/>
    </row>
    <row r="54" spans="1:66" ht="21.75" customHeight="1" x14ac:dyDescent="0.4">
      <c r="A54" s="1442"/>
      <c r="B54" s="1290"/>
      <c r="C54" s="1291"/>
      <c r="D54" s="1291"/>
      <c r="E54" s="1291"/>
      <c r="F54" s="1291"/>
      <c r="G54" s="1291"/>
      <c r="H54" s="1291"/>
      <c r="I54" s="1292"/>
      <c r="J54" s="1247"/>
      <c r="K54" s="1248"/>
      <c r="L54" s="1248"/>
      <c r="M54" s="1248"/>
      <c r="N54" s="1249"/>
      <c r="O54" s="1396"/>
      <c r="P54" s="1397"/>
      <c r="Q54" s="1397"/>
      <c r="R54" s="1398"/>
      <c r="S54" s="1405"/>
      <c r="T54" s="1406"/>
      <c r="U54" s="1406"/>
      <c r="V54" s="1406"/>
      <c r="W54" s="1406"/>
      <c r="X54" s="1406"/>
      <c r="Y54" s="1407"/>
      <c r="Z54" s="1396"/>
      <c r="AA54" s="1397"/>
      <c r="AB54" s="1397"/>
      <c r="AC54" s="1397"/>
      <c r="AD54" s="1397"/>
      <c r="AE54" s="1397"/>
      <c r="AF54" s="1398"/>
      <c r="AG54" s="1214" t="s">
        <v>432</v>
      </c>
      <c r="AH54" s="1215"/>
      <c r="AI54" s="1215"/>
      <c r="AJ54" s="1215"/>
      <c r="AK54" s="1215"/>
      <c r="AL54" s="1215"/>
      <c r="AM54" s="1215"/>
      <c r="AN54" s="1215"/>
      <c r="AO54" s="1215"/>
      <c r="AP54" s="1216"/>
      <c r="AQ54" s="1217" t="s">
        <v>406</v>
      </c>
      <c r="AR54" s="1218"/>
      <c r="AS54" s="1218"/>
      <c r="AT54" s="1218"/>
      <c r="AU54" s="1218"/>
      <c r="AV54" s="1218"/>
      <c r="AW54" s="1218"/>
      <c r="AX54" s="1218"/>
      <c r="AY54" s="1218"/>
      <c r="AZ54" s="1218"/>
      <c r="BA54" s="1218"/>
      <c r="BB54" s="1218"/>
      <c r="BC54" s="1218"/>
      <c r="BD54" s="1218"/>
      <c r="BE54" s="1218"/>
      <c r="BF54" s="1218"/>
      <c r="BG54" s="1218"/>
      <c r="BH54" s="1218"/>
      <c r="BI54" s="1219"/>
      <c r="BJ54" s="1217"/>
      <c r="BK54" s="1218"/>
      <c r="BL54" s="1218"/>
      <c r="BM54" s="1230"/>
      <c r="BN54" s="381"/>
    </row>
    <row r="55" spans="1:66" ht="22.7" customHeight="1" x14ac:dyDescent="0.4">
      <c r="A55" s="1442"/>
      <c r="B55" s="1290"/>
      <c r="C55" s="1291"/>
      <c r="D55" s="1291"/>
      <c r="E55" s="1291"/>
      <c r="F55" s="1291"/>
      <c r="G55" s="1291"/>
      <c r="H55" s="1291"/>
      <c r="I55" s="1292"/>
      <c r="J55" s="1247"/>
      <c r="K55" s="1248"/>
      <c r="L55" s="1248"/>
      <c r="M55" s="1248"/>
      <c r="N55" s="1249"/>
      <c r="O55" s="1396"/>
      <c r="P55" s="1397"/>
      <c r="Q55" s="1397"/>
      <c r="R55" s="1398"/>
      <c r="S55" s="1405"/>
      <c r="T55" s="1406"/>
      <c r="U55" s="1406"/>
      <c r="V55" s="1406"/>
      <c r="W55" s="1406"/>
      <c r="X55" s="1406"/>
      <c r="Y55" s="1407"/>
      <c r="Z55" s="1396"/>
      <c r="AA55" s="1397"/>
      <c r="AB55" s="1397"/>
      <c r="AC55" s="1397"/>
      <c r="AD55" s="1397"/>
      <c r="AE55" s="1397"/>
      <c r="AF55" s="1398"/>
      <c r="AG55" s="1214" t="s">
        <v>449</v>
      </c>
      <c r="AH55" s="1215"/>
      <c r="AI55" s="1215"/>
      <c r="AJ55" s="1215"/>
      <c r="AK55" s="1215"/>
      <c r="AL55" s="1215"/>
      <c r="AM55" s="1215"/>
      <c r="AN55" s="1215"/>
      <c r="AO55" s="1215"/>
      <c r="AP55" s="1216"/>
      <c r="AQ55" s="1217" t="s">
        <v>450</v>
      </c>
      <c r="AR55" s="1218"/>
      <c r="AS55" s="1218"/>
      <c r="AT55" s="1218"/>
      <c r="AU55" s="1218"/>
      <c r="AV55" s="1218"/>
      <c r="AW55" s="1218"/>
      <c r="AX55" s="1218"/>
      <c r="AY55" s="1218"/>
      <c r="AZ55" s="1218"/>
      <c r="BA55" s="1218"/>
      <c r="BB55" s="1218"/>
      <c r="BC55" s="1218"/>
      <c r="BD55" s="1218"/>
      <c r="BE55" s="1218"/>
      <c r="BF55" s="1218"/>
      <c r="BG55" s="1218"/>
      <c r="BH55" s="1218"/>
      <c r="BI55" s="1219"/>
      <c r="BJ55" s="1217"/>
      <c r="BK55" s="1218"/>
      <c r="BL55" s="1218"/>
      <c r="BM55" s="1230"/>
      <c r="BN55" s="381"/>
    </row>
    <row r="56" spans="1:66" ht="22.7" customHeight="1" x14ac:dyDescent="0.4">
      <c r="A56" s="1442"/>
      <c r="B56" s="1290"/>
      <c r="C56" s="1291"/>
      <c r="D56" s="1291"/>
      <c r="E56" s="1291"/>
      <c r="F56" s="1291"/>
      <c r="G56" s="1291"/>
      <c r="H56" s="1291"/>
      <c r="I56" s="1292"/>
      <c r="J56" s="1247"/>
      <c r="K56" s="1248"/>
      <c r="L56" s="1248"/>
      <c r="M56" s="1248"/>
      <c r="N56" s="1249"/>
      <c r="O56" s="1396"/>
      <c r="P56" s="1397"/>
      <c r="Q56" s="1397"/>
      <c r="R56" s="1398"/>
      <c r="S56" s="1405"/>
      <c r="T56" s="1406"/>
      <c r="U56" s="1406"/>
      <c r="V56" s="1406"/>
      <c r="W56" s="1406"/>
      <c r="X56" s="1406"/>
      <c r="Y56" s="1407"/>
      <c r="Z56" s="1396"/>
      <c r="AA56" s="1397"/>
      <c r="AB56" s="1397"/>
      <c r="AC56" s="1397"/>
      <c r="AD56" s="1397"/>
      <c r="AE56" s="1397"/>
      <c r="AF56" s="1398"/>
      <c r="AG56" s="1214" t="s">
        <v>424</v>
      </c>
      <c r="AH56" s="1215"/>
      <c r="AI56" s="1215"/>
      <c r="AJ56" s="1215"/>
      <c r="AK56" s="1215"/>
      <c r="AL56" s="1215"/>
      <c r="AM56" s="1215"/>
      <c r="AN56" s="1215"/>
      <c r="AO56" s="1215"/>
      <c r="AP56" s="1216"/>
      <c r="AQ56" s="1217" t="s">
        <v>398</v>
      </c>
      <c r="AR56" s="1218"/>
      <c r="AS56" s="1218"/>
      <c r="AT56" s="1218"/>
      <c r="AU56" s="1218"/>
      <c r="AV56" s="1218"/>
      <c r="AW56" s="1218"/>
      <c r="AX56" s="1218"/>
      <c r="AY56" s="1218"/>
      <c r="AZ56" s="1218"/>
      <c r="BA56" s="1218"/>
      <c r="BB56" s="1218"/>
      <c r="BC56" s="1218"/>
      <c r="BD56" s="1218"/>
      <c r="BE56" s="1218"/>
      <c r="BF56" s="1218"/>
      <c r="BG56" s="1218"/>
      <c r="BH56" s="1218"/>
      <c r="BI56" s="1219"/>
      <c r="BJ56" s="1217"/>
      <c r="BK56" s="1218"/>
      <c r="BL56" s="1218"/>
      <c r="BM56" s="1230"/>
      <c r="BN56" s="381"/>
    </row>
    <row r="57" spans="1:66" ht="22.7" customHeight="1" x14ac:dyDescent="0.4">
      <c r="A57" s="1442"/>
      <c r="B57" s="1290"/>
      <c r="C57" s="1291"/>
      <c r="D57" s="1291"/>
      <c r="E57" s="1291"/>
      <c r="F57" s="1291"/>
      <c r="G57" s="1291"/>
      <c r="H57" s="1291"/>
      <c r="I57" s="1292"/>
      <c r="J57" s="1247"/>
      <c r="K57" s="1248"/>
      <c r="L57" s="1248"/>
      <c r="M57" s="1248"/>
      <c r="N57" s="1249"/>
      <c r="O57" s="1396"/>
      <c r="P57" s="1397"/>
      <c r="Q57" s="1397"/>
      <c r="R57" s="1398"/>
      <c r="S57" s="1405"/>
      <c r="T57" s="1406"/>
      <c r="U57" s="1406"/>
      <c r="V57" s="1406"/>
      <c r="W57" s="1406"/>
      <c r="X57" s="1406"/>
      <c r="Y57" s="1407"/>
      <c r="Z57" s="1396"/>
      <c r="AA57" s="1397"/>
      <c r="AB57" s="1397"/>
      <c r="AC57" s="1397"/>
      <c r="AD57" s="1397"/>
      <c r="AE57" s="1397"/>
      <c r="AF57" s="1398"/>
      <c r="AG57" s="1214" t="s">
        <v>433</v>
      </c>
      <c r="AH57" s="1215"/>
      <c r="AI57" s="1215"/>
      <c r="AJ57" s="1215"/>
      <c r="AK57" s="1215"/>
      <c r="AL57" s="1215"/>
      <c r="AM57" s="1215"/>
      <c r="AN57" s="1215"/>
      <c r="AO57" s="1215"/>
      <c r="AP57" s="1216"/>
      <c r="AQ57" s="1217" t="s">
        <v>434</v>
      </c>
      <c r="AR57" s="1280"/>
      <c r="AS57" s="1280"/>
      <c r="AT57" s="1280"/>
      <c r="AU57" s="1280"/>
      <c r="AV57" s="1280"/>
      <c r="AW57" s="1280"/>
      <c r="AX57" s="1280"/>
      <c r="AY57" s="1280"/>
      <c r="AZ57" s="1280"/>
      <c r="BA57" s="1280"/>
      <c r="BB57" s="1280"/>
      <c r="BC57" s="1280"/>
      <c r="BD57" s="1280"/>
      <c r="BE57" s="1280"/>
      <c r="BF57" s="1280"/>
      <c r="BG57" s="1280"/>
      <c r="BH57" s="1280"/>
      <c r="BI57" s="1281"/>
      <c r="BJ57" s="1282"/>
      <c r="BK57" s="1280"/>
      <c r="BL57" s="1280"/>
      <c r="BM57" s="1283"/>
      <c r="BN57" s="381"/>
    </row>
    <row r="58" spans="1:66" ht="44.1" customHeight="1" x14ac:dyDescent="0.4">
      <c r="A58" s="1442"/>
      <c r="B58" s="1290"/>
      <c r="C58" s="1291"/>
      <c r="D58" s="1291"/>
      <c r="E58" s="1291"/>
      <c r="F58" s="1291"/>
      <c r="G58" s="1291"/>
      <c r="H58" s="1291"/>
      <c r="I58" s="1292"/>
      <c r="J58" s="1247"/>
      <c r="K58" s="1248"/>
      <c r="L58" s="1248"/>
      <c r="M58" s="1248"/>
      <c r="N58" s="1249"/>
      <c r="O58" s="1396"/>
      <c r="P58" s="1397"/>
      <c r="Q58" s="1397"/>
      <c r="R58" s="1398"/>
      <c r="S58" s="1405"/>
      <c r="T58" s="1406"/>
      <c r="U58" s="1406"/>
      <c r="V58" s="1406"/>
      <c r="W58" s="1406"/>
      <c r="X58" s="1406"/>
      <c r="Y58" s="1407"/>
      <c r="Z58" s="1396"/>
      <c r="AA58" s="1397"/>
      <c r="AB58" s="1397"/>
      <c r="AC58" s="1397"/>
      <c r="AD58" s="1397"/>
      <c r="AE58" s="1397"/>
      <c r="AF58" s="1398"/>
      <c r="AG58" s="1214" t="s">
        <v>435</v>
      </c>
      <c r="AH58" s="1215"/>
      <c r="AI58" s="1215"/>
      <c r="AJ58" s="1215"/>
      <c r="AK58" s="1215"/>
      <c r="AL58" s="1215"/>
      <c r="AM58" s="1215"/>
      <c r="AN58" s="1215"/>
      <c r="AO58" s="1215"/>
      <c r="AP58" s="1216"/>
      <c r="AQ58" s="1232" t="s">
        <v>436</v>
      </c>
      <c r="AR58" s="1218"/>
      <c r="AS58" s="1218"/>
      <c r="AT58" s="1218"/>
      <c r="AU58" s="1218"/>
      <c r="AV58" s="1218"/>
      <c r="AW58" s="1218"/>
      <c r="AX58" s="1218"/>
      <c r="AY58" s="1218"/>
      <c r="AZ58" s="1218"/>
      <c r="BA58" s="1218"/>
      <c r="BB58" s="1218"/>
      <c r="BC58" s="1218"/>
      <c r="BD58" s="1218"/>
      <c r="BE58" s="1218"/>
      <c r="BF58" s="1218"/>
      <c r="BG58" s="1218"/>
      <c r="BH58" s="1218"/>
      <c r="BI58" s="1219"/>
      <c r="BJ58" s="1282"/>
      <c r="BK58" s="1280"/>
      <c r="BL58" s="1280"/>
      <c r="BM58" s="1283"/>
      <c r="BN58" s="381"/>
    </row>
    <row r="59" spans="1:66" ht="21.75" customHeight="1" x14ac:dyDescent="0.4">
      <c r="A59" s="1442"/>
      <c r="B59" s="1290"/>
      <c r="C59" s="1291"/>
      <c r="D59" s="1291"/>
      <c r="E59" s="1291"/>
      <c r="F59" s="1291"/>
      <c r="G59" s="1291"/>
      <c r="H59" s="1291"/>
      <c r="I59" s="1292"/>
      <c r="J59" s="1247"/>
      <c r="K59" s="1248"/>
      <c r="L59" s="1248"/>
      <c r="M59" s="1248"/>
      <c r="N59" s="1249"/>
      <c r="O59" s="1396"/>
      <c r="P59" s="1397"/>
      <c r="Q59" s="1397"/>
      <c r="R59" s="1398"/>
      <c r="S59" s="1405"/>
      <c r="T59" s="1406"/>
      <c r="U59" s="1406"/>
      <c r="V59" s="1406"/>
      <c r="W59" s="1406"/>
      <c r="X59" s="1406"/>
      <c r="Y59" s="1407"/>
      <c r="Z59" s="1396"/>
      <c r="AA59" s="1397"/>
      <c r="AB59" s="1397"/>
      <c r="AC59" s="1397"/>
      <c r="AD59" s="1397"/>
      <c r="AE59" s="1397"/>
      <c r="AF59" s="1398"/>
      <c r="AG59" s="1214" t="s">
        <v>437</v>
      </c>
      <c r="AH59" s="1215"/>
      <c r="AI59" s="1215"/>
      <c r="AJ59" s="1215"/>
      <c r="AK59" s="1215"/>
      <c r="AL59" s="1215"/>
      <c r="AM59" s="1215"/>
      <c r="AN59" s="1215"/>
      <c r="AO59" s="1215"/>
      <c r="AP59" s="1216"/>
      <c r="AQ59" s="1217" t="s">
        <v>438</v>
      </c>
      <c r="AR59" s="1218"/>
      <c r="AS59" s="1218"/>
      <c r="AT59" s="1218"/>
      <c r="AU59" s="1218"/>
      <c r="AV59" s="1218"/>
      <c r="AW59" s="1218"/>
      <c r="AX59" s="1218"/>
      <c r="AY59" s="1218"/>
      <c r="AZ59" s="1218"/>
      <c r="BA59" s="1218"/>
      <c r="BB59" s="1218"/>
      <c r="BC59" s="1218"/>
      <c r="BD59" s="1218"/>
      <c r="BE59" s="1218"/>
      <c r="BF59" s="1218"/>
      <c r="BG59" s="1218"/>
      <c r="BH59" s="1218"/>
      <c r="BI59" s="1219"/>
      <c r="BJ59" s="1217"/>
      <c r="BK59" s="1218"/>
      <c r="BL59" s="1218"/>
      <c r="BM59" s="1230"/>
      <c r="BN59" s="381"/>
    </row>
    <row r="60" spans="1:66" ht="21.75" customHeight="1" x14ac:dyDescent="0.4">
      <c r="A60" s="1442"/>
      <c r="B60" s="1293"/>
      <c r="C60" s="1294"/>
      <c r="D60" s="1294"/>
      <c r="E60" s="1294"/>
      <c r="F60" s="1294"/>
      <c r="G60" s="1294"/>
      <c r="H60" s="1294"/>
      <c r="I60" s="1295"/>
      <c r="J60" s="1390"/>
      <c r="K60" s="1391"/>
      <c r="L60" s="1391"/>
      <c r="M60" s="1391"/>
      <c r="N60" s="1392"/>
      <c r="O60" s="1399"/>
      <c r="P60" s="1400"/>
      <c r="Q60" s="1400"/>
      <c r="R60" s="1401"/>
      <c r="S60" s="1408"/>
      <c r="T60" s="1409"/>
      <c r="U60" s="1409"/>
      <c r="V60" s="1409"/>
      <c r="W60" s="1409"/>
      <c r="X60" s="1409"/>
      <c r="Y60" s="1410"/>
      <c r="Z60" s="1399"/>
      <c r="AA60" s="1400"/>
      <c r="AB60" s="1400"/>
      <c r="AC60" s="1400"/>
      <c r="AD60" s="1400"/>
      <c r="AE60" s="1400"/>
      <c r="AF60" s="1401"/>
      <c r="AG60" s="1214" t="s">
        <v>443</v>
      </c>
      <c r="AH60" s="1215"/>
      <c r="AI60" s="1215"/>
      <c r="AJ60" s="1215"/>
      <c r="AK60" s="1215"/>
      <c r="AL60" s="1215"/>
      <c r="AM60" s="1215"/>
      <c r="AN60" s="1215"/>
      <c r="AO60" s="1215"/>
      <c r="AP60" s="1216"/>
      <c r="AQ60" s="1217" t="s">
        <v>444</v>
      </c>
      <c r="AR60" s="1218"/>
      <c r="AS60" s="1218"/>
      <c r="AT60" s="1218"/>
      <c r="AU60" s="1218"/>
      <c r="AV60" s="1218"/>
      <c r="AW60" s="1218"/>
      <c r="AX60" s="1218"/>
      <c r="AY60" s="1218"/>
      <c r="AZ60" s="1218"/>
      <c r="BA60" s="1218"/>
      <c r="BB60" s="1218"/>
      <c r="BC60" s="1218"/>
      <c r="BD60" s="1218"/>
      <c r="BE60" s="1218"/>
      <c r="BF60" s="1218"/>
      <c r="BG60" s="1218"/>
      <c r="BH60" s="1218"/>
      <c r="BI60" s="1219"/>
      <c r="BJ60" s="1217"/>
      <c r="BK60" s="1218"/>
      <c r="BL60" s="1218"/>
      <c r="BM60" s="1230"/>
      <c r="BN60" s="381"/>
    </row>
    <row r="61" spans="1:66" ht="22.7" customHeight="1" x14ac:dyDescent="0.4">
      <c r="A61" s="1442"/>
      <c r="B61" s="1290" t="s">
        <v>451</v>
      </c>
      <c r="C61" s="1291"/>
      <c r="D61" s="1291"/>
      <c r="E61" s="1291"/>
      <c r="F61" s="1291"/>
      <c r="G61" s="1291"/>
      <c r="H61" s="1291"/>
      <c r="I61" s="1292"/>
      <c r="J61" s="1299"/>
      <c r="K61" s="1300"/>
      <c r="L61" s="1300"/>
      <c r="M61" s="1300"/>
      <c r="N61" s="1301"/>
      <c r="O61" s="1290"/>
      <c r="P61" s="1291"/>
      <c r="Q61" s="1291"/>
      <c r="R61" s="1292"/>
      <c r="S61" s="1384"/>
      <c r="T61" s="1385"/>
      <c r="U61" s="1385"/>
      <c r="V61" s="1385"/>
      <c r="W61" s="1385"/>
      <c r="X61" s="1385"/>
      <c r="Y61" s="1386"/>
      <c r="Z61" s="1290"/>
      <c r="AA61" s="1291"/>
      <c r="AB61" s="1291"/>
      <c r="AC61" s="1291"/>
      <c r="AD61" s="1291"/>
      <c r="AE61" s="1291"/>
      <c r="AF61" s="1292"/>
      <c r="AG61" s="1214" t="s">
        <v>397</v>
      </c>
      <c r="AH61" s="1215"/>
      <c r="AI61" s="1215"/>
      <c r="AJ61" s="1215"/>
      <c r="AK61" s="1215"/>
      <c r="AL61" s="1215"/>
      <c r="AM61" s="1215"/>
      <c r="AN61" s="1215"/>
      <c r="AO61" s="1215"/>
      <c r="AP61" s="1216"/>
      <c r="AQ61" s="1217" t="s">
        <v>398</v>
      </c>
      <c r="AR61" s="1218"/>
      <c r="AS61" s="1218"/>
      <c r="AT61" s="1218"/>
      <c r="AU61" s="1218"/>
      <c r="AV61" s="1218"/>
      <c r="AW61" s="1218"/>
      <c r="AX61" s="1218"/>
      <c r="AY61" s="1218"/>
      <c r="AZ61" s="1218"/>
      <c r="BA61" s="1218"/>
      <c r="BB61" s="1218"/>
      <c r="BC61" s="1218"/>
      <c r="BD61" s="1218"/>
      <c r="BE61" s="1218"/>
      <c r="BF61" s="1218"/>
      <c r="BG61" s="1218"/>
      <c r="BH61" s="1218"/>
      <c r="BI61" s="1219"/>
      <c r="BJ61" s="1217"/>
      <c r="BK61" s="1218"/>
      <c r="BL61" s="1218"/>
      <c r="BM61" s="1230"/>
      <c r="BN61" s="381"/>
    </row>
    <row r="62" spans="1:66" ht="22.7" customHeight="1" x14ac:dyDescent="0.4">
      <c r="A62" s="1442"/>
      <c r="B62" s="1290"/>
      <c r="C62" s="1291"/>
      <c r="D62" s="1291"/>
      <c r="E62" s="1291"/>
      <c r="F62" s="1291"/>
      <c r="G62" s="1291"/>
      <c r="H62" s="1291"/>
      <c r="I62" s="1292"/>
      <c r="J62" s="1299"/>
      <c r="K62" s="1300"/>
      <c r="L62" s="1300"/>
      <c r="M62" s="1300"/>
      <c r="N62" s="1301"/>
      <c r="O62" s="1290"/>
      <c r="P62" s="1291"/>
      <c r="Q62" s="1291"/>
      <c r="R62" s="1292"/>
      <c r="S62" s="1384"/>
      <c r="T62" s="1385"/>
      <c r="U62" s="1385"/>
      <c r="V62" s="1385"/>
      <c r="W62" s="1385"/>
      <c r="X62" s="1385"/>
      <c r="Y62" s="1386"/>
      <c r="Z62" s="1290"/>
      <c r="AA62" s="1291"/>
      <c r="AB62" s="1291"/>
      <c r="AC62" s="1291"/>
      <c r="AD62" s="1291"/>
      <c r="AE62" s="1291"/>
      <c r="AF62" s="1292"/>
      <c r="AG62" s="1214" t="s">
        <v>401</v>
      </c>
      <c r="AH62" s="1215"/>
      <c r="AI62" s="1215"/>
      <c r="AJ62" s="1215"/>
      <c r="AK62" s="1215"/>
      <c r="AL62" s="1215"/>
      <c r="AM62" s="1215"/>
      <c r="AN62" s="1215"/>
      <c r="AO62" s="1215"/>
      <c r="AP62" s="1216"/>
      <c r="AQ62" s="1217" t="s">
        <v>398</v>
      </c>
      <c r="AR62" s="1218"/>
      <c r="AS62" s="1218"/>
      <c r="AT62" s="1218"/>
      <c r="AU62" s="1218"/>
      <c r="AV62" s="1218"/>
      <c r="AW62" s="1218"/>
      <c r="AX62" s="1218"/>
      <c r="AY62" s="1218"/>
      <c r="AZ62" s="1218"/>
      <c r="BA62" s="1218"/>
      <c r="BB62" s="1218"/>
      <c r="BC62" s="1218"/>
      <c r="BD62" s="1218"/>
      <c r="BE62" s="1218"/>
      <c r="BF62" s="1218"/>
      <c r="BG62" s="1218"/>
      <c r="BH62" s="1218"/>
      <c r="BI62" s="1219"/>
      <c r="BJ62" s="1217"/>
      <c r="BK62" s="1218"/>
      <c r="BL62" s="1218"/>
      <c r="BM62" s="1230"/>
      <c r="BN62" s="381"/>
    </row>
    <row r="63" spans="1:66" ht="22.7" customHeight="1" x14ac:dyDescent="0.4">
      <c r="A63" s="1442"/>
      <c r="B63" s="1290"/>
      <c r="C63" s="1291"/>
      <c r="D63" s="1291"/>
      <c r="E63" s="1291"/>
      <c r="F63" s="1291"/>
      <c r="G63" s="1291"/>
      <c r="H63" s="1291"/>
      <c r="I63" s="1292"/>
      <c r="J63" s="1299"/>
      <c r="K63" s="1300"/>
      <c r="L63" s="1300"/>
      <c r="M63" s="1300"/>
      <c r="N63" s="1301"/>
      <c r="O63" s="1290"/>
      <c r="P63" s="1291"/>
      <c r="Q63" s="1291"/>
      <c r="R63" s="1292"/>
      <c r="S63" s="1384"/>
      <c r="T63" s="1385"/>
      <c r="U63" s="1385"/>
      <c r="V63" s="1385"/>
      <c r="W63" s="1385"/>
      <c r="X63" s="1385"/>
      <c r="Y63" s="1386"/>
      <c r="Z63" s="1290"/>
      <c r="AA63" s="1291"/>
      <c r="AB63" s="1291"/>
      <c r="AC63" s="1291"/>
      <c r="AD63" s="1291"/>
      <c r="AE63" s="1291"/>
      <c r="AF63" s="1292"/>
      <c r="AG63" s="1214" t="s">
        <v>402</v>
      </c>
      <c r="AH63" s="1215"/>
      <c r="AI63" s="1215"/>
      <c r="AJ63" s="1215"/>
      <c r="AK63" s="1215"/>
      <c r="AL63" s="1215"/>
      <c r="AM63" s="1215"/>
      <c r="AN63" s="1215"/>
      <c r="AO63" s="1215"/>
      <c r="AP63" s="1216"/>
      <c r="AQ63" s="1217" t="s">
        <v>403</v>
      </c>
      <c r="AR63" s="1218"/>
      <c r="AS63" s="1218"/>
      <c r="AT63" s="1218"/>
      <c r="AU63" s="1218"/>
      <c r="AV63" s="1218"/>
      <c r="AW63" s="1218"/>
      <c r="AX63" s="1218"/>
      <c r="AY63" s="1218"/>
      <c r="AZ63" s="1218"/>
      <c r="BA63" s="1218"/>
      <c r="BB63" s="1218"/>
      <c r="BC63" s="1218"/>
      <c r="BD63" s="1218"/>
      <c r="BE63" s="1218"/>
      <c r="BF63" s="1218"/>
      <c r="BG63" s="1218"/>
      <c r="BH63" s="1218"/>
      <c r="BI63" s="1219"/>
      <c r="BJ63" s="1217"/>
      <c r="BK63" s="1218"/>
      <c r="BL63" s="1218"/>
      <c r="BM63" s="1230"/>
      <c r="BN63" s="381"/>
    </row>
    <row r="64" spans="1:66" ht="22.7" customHeight="1" x14ac:dyDescent="0.4">
      <c r="A64" s="1442"/>
      <c r="B64" s="1290"/>
      <c r="C64" s="1291"/>
      <c r="D64" s="1291"/>
      <c r="E64" s="1291"/>
      <c r="F64" s="1291"/>
      <c r="G64" s="1291"/>
      <c r="H64" s="1291"/>
      <c r="I64" s="1292"/>
      <c r="J64" s="1299"/>
      <c r="K64" s="1300"/>
      <c r="L64" s="1300"/>
      <c r="M64" s="1300"/>
      <c r="N64" s="1301"/>
      <c r="O64" s="1290"/>
      <c r="P64" s="1291"/>
      <c r="Q64" s="1291"/>
      <c r="R64" s="1292"/>
      <c r="S64" s="1384"/>
      <c r="T64" s="1385"/>
      <c r="U64" s="1385"/>
      <c r="V64" s="1385"/>
      <c r="W64" s="1385"/>
      <c r="X64" s="1385"/>
      <c r="Y64" s="1386"/>
      <c r="Z64" s="1290"/>
      <c r="AA64" s="1291"/>
      <c r="AB64" s="1291"/>
      <c r="AC64" s="1291"/>
      <c r="AD64" s="1291"/>
      <c r="AE64" s="1291"/>
      <c r="AF64" s="1292"/>
      <c r="AG64" s="1214" t="s">
        <v>399</v>
      </c>
      <c r="AH64" s="1215"/>
      <c r="AI64" s="1215"/>
      <c r="AJ64" s="1215"/>
      <c r="AK64" s="1215"/>
      <c r="AL64" s="1215"/>
      <c r="AM64" s="1215"/>
      <c r="AN64" s="1215"/>
      <c r="AO64" s="1215"/>
      <c r="AP64" s="1216"/>
      <c r="AQ64" s="1217" t="s">
        <v>398</v>
      </c>
      <c r="AR64" s="1218"/>
      <c r="AS64" s="1218"/>
      <c r="AT64" s="1218"/>
      <c r="AU64" s="1218"/>
      <c r="AV64" s="1218"/>
      <c r="AW64" s="1218"/>
      <c r="AX64" s="1218"/>
      <c r="AY64" s="1218"/>
      <c r="AZ64" s="1218"/>
      <c r="BA64" s="1218"/>
      <c r="BB64" s="1218"/>
      <c r="BC64" s="1218"/>
      <c r="BD64" s="1218"/>
      <c r="BE64" s="1218"/>
      <c r="BF64" s="1218"/>
      <c r="BG64" s="1218"/>
      <c r="BH64" s="1218"/>
      <c r="BI64" s="1219"/>
      <c r="BJ64" s="1217"/>
      <c r="BK64" s="1218"/>
      <c r="BL64" s="1218"/>
      <c r="BM64" s="1230"/>
      <c r="BN64" s="381"/>
    </row>
    <row r="65" spans="1:66" ht="22.7" customHeight="1" x14ac:dyDescent="0.4">
      <c r="A65" s="1442"/>
      <c r="B65" s="1290"/>
      <c r="C65" s="1291"/>
      <c r="D65" s="1291"/>
      <c r="E65" s="1291"/>
      <c r="F65" s="1291"/>
      <c r="G65" s="1291"/>
      <c r="H65" s="1291"/>
      <c r="I65" s="1292"/>
      <c r="J65" s="1299"/>
      <c r="K65" s="1300"/>
      <c r="L65" s="1300"/>
      <c r="M65" s="1300"/>
      <c r="N65" s="1301"/>
      <c r="O65" s="1290"/>
      <c r="P65" s="1291"/>
      <c r="Q65" s="1291"/>
      <c r="R65" s="1292"/>
      <c r="S65" s="1384"/>
      <c r="T65" s="1385"/>
      <c r="U65" s="1385"/>
      <c r="V65" s="1385"/>
      <c r="W65" s="1385"/>
      <c r="X65" s="1385"/>
      <c r="Y65" s="1386"/>
      <c r="Z65" s="1290"/>
      <c r="AA65" s="1291"/>
      <c r="AB65" s="1291"/>
      <c r="AC65" s="1291"/>
      <c r="AD65" s="1291"/>
      <c r="AE65" s="1291"/>
      <c r="AF65" s="1292"/>
      <c r="AG65" s="1344" t="s">
        <v>452</v>
      </c>
      <c r="AH65" s="1345"/>
      <c r="AI65" s="1345"/>
      <c r="AJ65" s="1345"/>
      <c r="AK65" s="1345"/>
      <c r="AL65" s="1345"/>
      <c r="AM65" s="1345"/>
      <c r="AN65" s="1345"/>
      <c r="AO65" s="1345"/>
      <c r="AP65" s="1346"/>
      <c r="AQ65" s="1217" t="s">
        <v>398</v>
      </c>
      <c r="AR65" s="1218"/>
      <c r="AS65" s="1218"/>
      <c r="AT65" s="1218"/>
      <c r="AU65" s="1218"/>
      <c r="AV65" s="1218"/>
      <c r="AW65" s="1218"/>
      <c r="AX65" s="1218"/>
      <c r="AY65" s="1218"/>
      <c r="AZ65" s="1218"/>
      <c r="BA65" s="1218"/>
      <c r="BB65" s="1218"/>
      <c r="BC65" s="1218"/>
      <c r="BD65" s="1218"/>
      <c r="BE65" s="1218"/>
      <c r="BF65" s="1218"/>
      <c r="BG65" s="1218"/>
      <c r="BH65" s="1218"/>
      <c r="BI65" s="1219"/>
      <c r="BJ65" s="1217"/>
      <c r="BK65" s="1218"/>
      <c r="BL65" s="1218"/>
      <c r="BM65" s="1230"/>
      <c r="BN65" s="381"/>
    </row>
    <row r="66" spans="1:66" ht="21.75" customHeight="1" x14ac:dyDescent="0.4">
      <c r="A66" s="1442"/>
      <c r="B66" s="1290"/>
      <c r="C66" s="1291"/>
      <c r="D66" s="1291"/>
      <c r="E66" s="1291"/>
      <c r="F66" s="1291"/>
      <c r="G66" s="1291"/>
      <c r="H66" s="1291"/>
      <c r="I66" s="1292"/>
      <c r="J66" s="1299"/>
      <c r="K66" s="1300"/>
      <c r="L66" s="1300"/>
      <c r="M66" s="1300"/>
      <c r="N66" s="1301"/>
      <c r="O66" s="1290"/>
      <c r="P66" s="1291"/>
      <c r="Q66" s="1291"/>
      <c r="R66" s="1292"/>
      <c r="S66" s="1384"/>
      <c r="T66" s="1385"/>
      <c r="U66" s="1385"/>
      <c r="V66" s="1385"/>
      <c r="W66" s="1385"/>
      <c r="X66" s="1385"/>
      <c r="Y66" s="1386"/>
      <c r="Z66" s="1290"/>
      <c r="AA66" s="1291"/>
      <c r="AB66" s="1291"/>
      <c r="AC66" s="1291"/>
      <c r="AD66" s="1291"/>
      <c r="AE66" s="1291"/>
      <c r="AF66" s="1292"/>
      <c r="AG66" s="1214" t="s">
        <v>404</v>
      </c>
      <c r="AH66" s="1215"/>
      <c r="AI66" s="1215"/>
      <c r="AJ66" s="1215"/>
      <c r="AK66" s="1215"/>
      <c r="AL66" s="1215"/>
      <c r="AM66" s="1215"/>
      <c r="AN66" s="1215"/>
      <c r="AO66" s="1215"/>
      <c r="AP66" s="1216"/>
      <c r="AQ66" s="1217" t="s">
        <v>398</v>
      </c>
      <c r="AR66" s="1218"/>
      <c r="AS66" s="1218"/>
      <c r="AT66" s="1218"/>
      <c r="AU66" s="1218"/>
      <c r="AV66" s="1218"/>
      <c r="AW66" s="1218"/>
      <c r="AX66" s="1218"/>
      <c r="AY66" s="1218"/>
      <c r="AZ66" s="1218"/>
      <c r="BA66" s="1218"/>
      <c r="BB66" s="1218"/>
      <c r="BC66" s="1218"/>
      <c r="BD66" s="1218"/>
      <c r="BE66" s="1218"/>
      <c r="BF66" s="1218"/>
      <c r="BG66" s="1218"/>
      <c r="BH66" s="1218"/>
      <c r="BI66" s="1219"/>
      <c r="BJ66" s="1217"/>
      <c r="BK66" s="1218"/>
      <c r="BL66" s="1218"/>
      <c r="BM66" s="1230"/>
      <c r="BN66" s="381"/>
    </row>
    <row r="67" spans="1:66" ht="21.75" customHeight="1" x14ac:dyDescent="0.4">
      <c r="A67" s="1442"/>
      <c r="B67" s="1290"/>
      <c r="C67" s="1291"/>
      <c r="D67" s="1291"/>
      <c r="E67" s="1291"/>
      <c r="F67" s="1291"/>
      <c r="G67" s="1291"/>
      <c r="H67" s="1291"/>
      <c r="I67" s="1292"/>
      <c r="J67" s="1299"/>
      <c r="K67" s="1300"/>
      <c r="L67" s="1300"/>
      <c r="M67" s="1300"/>
      <c r="N67" s="1301"/>
      <c r="O67" s="1290"/>
      <c r="P67" s="1291"/>
      <c r="Q67" s="1291"/>
      <c r="R67" s="1292"/>
      <c r="S67" s="1384"/>
      <c r="T67" s="1385"/>
      <c r="U67" s="1385"/>
      <c r="V67" s="1385"/>
      <c r="W67" s="1385"/>
      <c r="X67" s="1385"/>
      <c r="Y67" s="1386"/>
      <c r="Z67" s="1290"/>
      <c r="AA67" s="1291"/>
      <c r="AB67" s="1291"/>
      <c r="AC67" s="1291"/>
      <c r="AD67" s="1291"/>
      <c r="AE67" s="1291"/>
      <c r="AF67" s="1292"/>
      <c r="AG67" s="1214" t="s">
        <v>453</v>
      </c>
      <c r="AH67" s="1215"/>
      <c r="AI67" s="1215"/>
      <c r="AJ67" s="1215"/>
      <c r="AK67" s="1215"/>
      <c r="AL67" s="1215"/>
      <c r="AM67" s="1215"/>
      <c r="AN67" s="1215"/>
      <c r="AO67" s="1215"/>
      <c r="AP67" s="1216"/>
      <c r="AQ67" s="1217" t="s">
        <v>406</v>
      </c>
      <c r="AR67" s="1218"/>
      <c r="AS67" s="1218"/>
      <c r="AT67" s="1218"/>
      <c r="AU67" s="1218"/>
      <c r="AV67" s="1218"/>
      <c r="AW67" s="1218"/>
      <c r="AX67" s="1218"/>
      <c r="AY67" s="1218"/>
      <c r="AZ67" s="1218"/>
      <c r="BA67" s="1218"/>
      <c r="BB67" s="1218"/>
      <c r="BC67" s="1218"/>
      <c r="BD67" s="1218"/>
      <c r="BE67" s="1218"/>
      <c r="BF67" s="1218"/>
      <c r="BG67" s="1218"/>
      <c r="BH67" s="1218"/>
      <c r="BI67" s="1219"/>
      <c r="BJ67" s="1217"/>
      <c r="BK67" s="1218"/>
      <c r="BL67" s="1218"/>
      <c r="BM67" s="1230"/>
      <c r="BN67" s="381"/>
    </row>
    <row r="68" spans="1:66" ht="21.95" customHeight="1" x14ac:dyDescent="0.4">
      <c r="A68" s="1442"/>
      <c r="B68" s="1290"/>
      <c r="C68" s="1291"/>
      <c r="D68" s="1291"/>
      <c r="E68" s="1291"/>
      <c r="F68" s="1291"/>
      <c r="G68" s="1291"/>
      <c r="H68" s="1291"/>
      <c r="I68" s="1292"/>
      <c r="J68" s="1299"/>
      <c r="K68" s="1300"/>
      <c r="L68" s="1300"/>
      <c r="M68" s="1300"/>
      <c r="N68" s="1301"/>
      <c r="O68" s="1290"/>
      <c r="P68" s="1291"/>
      <c r="Q68" s="1291"/>
      <c r="R68" s="1292"/>
      <c r="S68" s="1384"/>
      <c r="T68" s="1385"/>
      <c r="U68" s="1385"/>
      <c r="V68" s="1385"/>
      <c r="W68" s="1385"/>
      <c r="X68" s="1385"/>
      <c r="Y68" s="1386"/>
      <c r="Z68" s="1290"/>
      <c r="AA68" s="1291"/>
      <c r="AB68" s="1291"/>
      <c r="AC68" s="1291"/>
      <c r="AD68" s="1291"/>
      <c r="AE68" s="1291"/>
      <c r="AF68" s="1292"/>
      <c r="AG68" s="1214" t="s">
        <v>407</v>
      </c>
      <c r="AH68" s="1215"/>
      <c r="AI68" s="1215"/>
      <c r="AJ68" s="1215"/>
      <c r="AK68" s="1215"/>
      <c r="AL68" s="1215"/>
      <c r="AM68" s="1215"/>
      <c r="AN68" s="1215"/>
      <c r="AO68" s="1215"/>
      <c r="AP68" s="1216"/>
      <c r="AQ68" s="1217" t="s">
        <v>406</v>
      </c>
      <c r="AR68" s="1218"/>
      <c r="AS68" s="1218"/>
      <c r="AT68" s="1218"/>
      <c r="AU68" s="1218"/>
      <c r="AV68" s="1218"/>
      <c r="AW68" s="1218"/>
      <c r="AX68" s="1218"/>
      <c r="AY68" s="1218"/>
      <c r="AZ68" s="1218"/>
      <c r="BA68" s="1218"/>
      <c r="BB68" s="1218"/>
      <c r="BC68" s="1218"/>
      <c r="BD68" s="1218"/>
      <c r="BE68" s="1218"/>
      <c r="BF68" s="1218"/>
      <c r="BG68" s="1218"/>
      <c r="BH68" s="1218"/>
      <c r="BI68" s="1219"/>
      <c r="BJ68" s="1220"/>
      <c r="BK68" s="1220"/>
      <c r="BL68" s="1220"/>
      <c r="BM68" s="1221"/>
      <c r="BN68" s="381"/>
    </row>
    <row r="69" spans="1:66" ht="21.95" customHeight="1" x14ac:dyDescent="0.4">
      <c r="A69" s="1442"/>
      <c r="B69" s="1290"/>
      <c r="C69" s="1291"/>
      <c r="D69" s="1291"/>
      <c r="E69" s="1291"/>
      <c r="F69" s="1291"/>
      <c r="G69" s="1291"/>
      <c r="H69" s="1291"/>
      <c r="I69" s="1292"/>
      <c r="J69" s="1299"/>
      <c r="K69" s="1300"/>
      <c r="L69" s="1300"/>
      <c r="M69" s="1300"/>
      <c r="N69" s="1301"/>
      <c r="O69" s="1290"/>
      <c r="P69" s="1291"/>
      <c r="Q69" s="1291"/>
      <c r="R69" s="1292"/>
      <c r="S69" s="1384"/>
      <c r="T69" s="1385"/>
      <c r="U69" s="1385"/>
      <c r="V69" s="1385"/>
      <c r="W69" s="1385"/>
      <c r="X69" s="1385"/>
      <c r="Y69" s="1386"/>
      <c r="Z69" s="1290"/>
      <c r="AA69" s="1291"/>
      <c r="AB69" s="1291"/>
      <c r="AC69" s="1291"/>
      <c r="AD69" s="1291"/>
      <c r="AE69" s="1291"/>
      <c r="AF69" s="1292"/>
      <c r="AG69" s="1214" t="s">
        <v>408</v>
      </c>
      <c r="AH69" s="1215"/>
      <c r="AI69" s="1215"/>
      <c r="AJ69" s="1215"/>
      <c r="AK69" s="1215"/>
      <c r="AL69" s="1215"/>
      <c r="AM69" s="1215"/>
      <c r="AN69" s="1215"/>
      <c r="AO69" s="1215"/>
      <c r="AP69" s="1216"/>
      <c r="AQ69" s="1217" t="s">
        <v>398</v>
      </c>
      <c r="AR69" s="1218"/>
      <c r="AS69" s="1218"/>
      <c r="AT69" s="1218"/>
      <c r="AU69" s="1218"/>
      <c r="AV69" s="1218"/>
      <c r="AW69" s="1218"/>
      <c r="AX69" s="1218"/>
      <c r="AY69" s="1218"/>
      <c r="AZ69" s="1218"/>
      <c r="BA69" s="1218"/>
      <c r="BB69" s="1218"/>
      <c r="BC69" s="1218"/>
      <c r="BD69" s="1218"/>
      <c r="BE69" s="1218"/>
      <c r="BF69" s="1218"/>
      <c r="BG69" s="1218"/>
      <c r="BH69" s="1218"/>
      <c r="BI69" s="1219"/>
      <c r="BJ69" s="1220"/>
      <c r="BK69" s="1220"/>
      <c r="BL69" s="1220"/>
      <c r="BM69" s="1221"/>
      <c r="BN69" s="381"/>
    </row>
    <row r="70" spans="1:66" ht="21.95" customHeight="1" x14ac:dyDescent="0.4">
      <c r="A70" s="1442"/>
      <c r="B70" s="1290"/>
      <c r="C70" s="1291"/>
      <c r="D70" s="1291"/>
      <c r="E70" s="1291"/>
      <c r="F70" s="1291"/>
      <c r="G70" s="1291"/>
      <c r="H70" s="1291"/>
      <c r="I70" s="1292"/>
      <c r="J70" s="1299"/>
      <c r="K70" s="1300"/>
      <c r="L70" s="1300"/>
      <c r="M70" s="1300"/>
      <c r="N70" s="1301"/>
      <c r="O70" s="1290"/>
      <c r="P70" s="1291"/>
      <c r="Q70" s="1291"/>
      <c r="R70" s="1292"/>
      <c r="S70" s="1384"/>
      <c r="T70" s="1385"/>
      <c r="U70" s="1385"/>
      <c r="V70" s="1385"/>
      <c r="W70" s="1385"/>
      <c r="X70" s="1385"/>
      <c r="Y70" s="1386"/>
      <c r="Z70" s="1290"/>
      <c r="AA70" s="1291"/>
      <c r="AB70" s="1291"/>
      <c r="AC70" s="1291"/>
      <c r="AD70" s="1291"/>
      <c r="AE70" s="1291"/>
      <c r="AF70" s="1292"/>
      <c r="AG70" s="1214" t="s">
        <v>409</v>
      </c>
      <c r="AH70" s="1215"/>
      <c r="AI70" s="1215"/>
      <c r="AJ70" s="1215"/>
      <c r="AK70" s="1215"/>
      <c r="AL70" s="1215"/>
      <c r="AM70" s="1215"/>
      <c r="AN70" s="1215"/>
      <c r="AO70" s="1215"/>
      <c r="AP70" s="1216"/>
      <c r="AQ70" s="1217" t="s">
        <v>398</v>
      </c>
      <c r="AR70" s="1218"/>
      <c r="AS70" s="1218"/>
      <c r="AT70" s="1218"/>
      <c r="AU70" s="1218"/>
      <c r="AV70" s="1218"/>
      <c r="AW70" s="1218"/>
      <c r="AX70" s="1218"/>
      <c r="AY70" s="1218"/>
      <c r="AZ70" s="1218"/>
      <c r="BA70" s="1218"/>
      <c r="BB70" s="1218"/>
      <c r="BC70" s="1218"/>
      <c r="BD70" s="1218"/>
      <c r="BE70" s="1218"/>
      <c r="BF70" s="1218"/>
      <c r="BG70" s="1218"/>
      <c r="BH70" s="1218"/>
      <c r="BI70" s="1219"/>
      <c r="BJ70" s="1217"/>
      <c r="BK70" s="1218"/>
      <c r="BL70" s="1218"/>
      <c r="BM70" s="1230"/>
      <c r="BN70" s="381"/>
    </row>
    <row r="71" spans="1:66" ht="21.95" customHeight="1" x14ac:dyDescent="0.4">
      <c r="A71" s="1442"/>
      <c r="B71" s="1290"/>
      <c r="C71" s="1291"/>
      <c r="D71" s="1291"/>
      <c r="E71" s="1291"/>
      <c r="F71" s="1291"/>
      <c r="G71" s="1291"/>
      <c r="H71" s="1291"/>
      <c r="I71" s="1292"/>
      <c r="J71" s="1299"/>
      <c r="K71" s="1300"/>
      <c r="L71" s="1300"/>
      <c r="M71" s="1300"/>
      <c r="N71" s="1301"/>
      <c r="O71" s="1290"/>
      <c r="P71" s="1291"/>
      <c r="Q71" s="1291"/>
      <c r="R71" s="1292"/>
      <c r="S71" s="1384"/>
      <c r="T71" s="1385"/>
      <c r="U71" s="1385"/>
      <c r="V71" s="1385"/>
      <c r="W71" s="1385"/>
      <c r="X71" s="1385"/>
      <c r="Y71" s="1386"/>
      <c r="Z71" s="1290"/>
      <c r="AA71" s="1291"/>
      <c r="AB71" s="1291"/>
      <c r="AC71" s="1291"/>
      <c r="AD71" s="1291"/>
      <c r="AE71" s="1291"/>
      <c r="AF71" s="1292"/>
      <c r="AG71" s="1214" t="s">
        <v>454</v>
      </c>
      <c r="AH71" s="1215"/>
      <c r="AI71" s="1215"/>
      <c r="AJ71" s="1215"/>
      <c r="AK71" s="1215"/>
      <c r="AL71" s="1215"/>
      <c r="AM71" s="1215"/>
      <c r="AN71" s="1215"/>
      <c r="AO71" s="1215"/>
      <c r="AP71" s="1216"/>
      <c r="AQ71" s="1217" t="s">
        <v>398</v>
      </c>
      <c r="AR71" s="1218"/>
      <c r="AS71" s="1218"/>
      <c r="AT71" s="1218"/>
      <c r="AU71" s="1218"/>
      <c r="AV71" s="1218"/>
      <c r="AW71" s="1218"/>
      <c r="AX71" s="1218"/>
      <c r="AY71" s="1218"/>
      <c r="AZ71" s="1218"/>
      <c r="BA71" s="1218"/>
      <c r="BB71" s="1218"/>
      <c r="BC71" s="1218"/>
      <c r="BD71" s="1218"/>
      <c r="BE71" s="1218"/>
      <c r="BF71" s="1218"/>
      <c r="BG71" s="1218"/>
      <c r="BH71" s="1218"/>
      <c r="BI71" s="1219"/>
      <c r="BJ71" s="1217"/>
      <c r="BK71" s="1218"/>
      <c r="BL71" s="1218"/>
      <c r="BM71" s="1230"/>
      <c r="BN71" s="381"/>
    </row>
    <row r="72" spans="1:66" ht="76.5" customHeight="1" x14ac:dyDescent="0.4">
      <c r="A72" s="1442"/>
      <c r="B72" s="1290"/>
      <c r="C72" s="1291"/>
      <c r="D72" s="1291"/>
      <c r="E72" s="1291"/>
      <c r="F72" s="1291"/>
      <c r="G72" s="1291"/>
      <c r="H72" s="1291"/>
      <c r="I72" s="1292"/>
      <c r="J72" s="1299"/>
      <c r="K72" s="1300"/>
      <c r="L72" s="1300"/>
      <c r="M72" s="1300"/>
      <c r="N72" s="1301"/>
      <c r="O72" s="1290"/>
      <c r="P72" s="1291"/>
      <c r="Q72" s="1291"/>
      <c r="R72" s="1292"/>
      <c r="S72" s="1384"/>
      <c r="T72" s="1385"/>
      <c r="U72" s="1385"/>
      <c r="V72" s="1385"/>
      <c r="W72" s="1385"/>
      <c r="X72" s="1385"/>
      <c r="Y72" s="1386"/>
      <c r="Z72" s="1290"/>
      <c r="AA72" s="1291"/>
      <c r="AB72" s="1291"/>
      <c r="AC72" s="1291"/>
      <c r="AD72" s="1291"/>
      <c r="AE72" s="1291"/>
      <c r="AF72" s="1292"/>
      <c r="AG72" s="1214" t="s">
        <v>411</v>
      </c>
      <c r="AH72" s="1215"/>
      <c r="AI72" s="1215"/>
      <c r="AJ72" s="1215"/>
      <c r="AK72" s="1215"/>
      <c r="AL72" s="1215"/>
      <c r="AM72" s="1215"/>
      <c r="AN72" s="1215"/>
      <c r="AO72" s="1215"/>
      <c r="AP72" s="1216"/>
      <c r="AQ72" s="1232" t="s">
        <v>412</v>
      </c>
      <c r="AR72" s="1218"/>
      <c r="AS72" s="1218"/>
      <c r="AT72" s="1218"/>
      <c r="AU72" s="1218"/>
      <c r="AV72" s="1218"/>
      <c r="AW72" s="1218"/>
      <c r="AX72" s="1218"/>
      <c r="AY72" s="1218"/>
      <c r="AZ72" s="1218"/>
      <c r="BA72" s="1218"/>
      <c r="BB72" s="1218"/>
      <c r="BC72" s="1218"/>
      <c r="BD72" s="1218"/>
      <c r="BE72" s="1218"/>
      <c r="BF72" s="1218"/>
      <c r="BG72" s="1218"/>
      <c r="BH72" s="1218"/>
      <c r="BI72" s="1219"/>
      <c r="BJ72" s="1217"/>
      <c r="BK72" s="1218"/>
      <c r="BL72" s="1218"/>
      <c r="BM72" s="1230"/>
      <c r="BN72" s="381"/>
    </row>
    <row r="73" spans="1:66" ht="22.7" customHeight="1" x14ac:dyDescent="0.4">
      <c r="A73" s="1442"/>
      <c r="B73" s="1290"/>
      <c r="C73" s="1291"/>
      <c r="D73" s="1291"/>
      <c r="E73" s="1291"/>
      <c r="F73" s="1291"/>
      <c r="G73" s="1291"/>
      <c r="H73" s="1291"/>
      <c r="I73" s="1292"/>
      <c r="J73" s="1299"/>
      <c r="K73" s="1300"/>
      <c r="L73" s="1300"/>
      <c r="M73" s="1300"/>
      <c r="N73" s="1301"/>
      <c r="O73" s="1290"/>
      <c r="P73" s="1291"/>
      <c r="Q73" s="1291"/>
      <c r="R73" s="1292"/>
      <c r="S73" s="1384"/>
      <c r="T73" s="1385"/>
      <c r="U73" s="1385"/>
      <c r="V73" s="1385"/>
      <c r="W73" s="1385"/>
      <c r="X73" s="1385"/>
      <c r="Y73" s="1386"/>
      <c r="Z73" s="1290"/>
      <c r="AA73" s="1291"/>
      <c r="AB73" s="1291"/>
      <c r="AC73" s="1291"/>
      <c r="AD73" s="1291"/>
      <c r="AE73" s="1291"/>
      <c r="AF73" s="1292"/>
      <c r="AG73" s="1214" t="s">
        <v>413</v>
      </c>
      <c r="AH73" s="1215"/>
      <c r="AI73" s="1215"/>
      <c r="AJ73" s="1215"/>
      <c r="AK73" s="1215"/>
      <c r="AL73" s="1215"/>
      <c r="AM73" s="1215"/>
      <c r="AN73" s="1215"/>
      <c r="AO73" s="1215"/>
      <c r="AP73" s="1216"/>
      <c r="AQ73" s="1217" t="s">
        <v>414</v>
      </c>
      <c r="AR73" s="1218"/>
      <c r="AS73" s="1218"/>
      <c r="AT73" s="1218"/>
      <c r="AU73" s="1218"/>
      <c r="AV73" s="1218"/>
      <c r="AW73" s="1218"/>
      <c r="AX73" s="1218"/>
      <c r="AY73" s="1218"/>
      <c r="AZ73" s="1218"/>
      <c r="BA73" s="1218"/>
      <c r="BB73" s="1218"/>
      <c r="BC73" s="1218"/>
      <c r="BD73" s="1218"/>
      <c r="BE73" s="1218"/>
      <c r="BF73" s="1218"/>
      <c r="BG73" s="1218"/>
      <c r="BH73" s="1218"/>
      <c r="BI73" s="1219"/>
      <c r="BJ73" s="1217"/>
      <c r="BK73" s="1218"/>
      <c r="BL73" s="1218"/>
      <c r="BM73" s="1230"/>
      <c r="BN73" s="381"/>
    </row>
    <row r="74" spans="1:66" ht="22.7" customHeight="1" x14ac:dyDescent="0.4">
      <c r="A74" s="1442"/>
      <c r="B74" s="1290"/>
      <c r="C74" s="1291"/>
      <c r="D74" s="1291"/>
      <c r="E74" s="1291"/>
      <c r="F74" s="1291"/>
      <c r="G74" s="1291"/>
      <c r="H74" s="1291"/>
      <c r="I74" s="1292"/>
      <c r="J74" s="1299"/>
      <c r="K74" s="1300"/>
      <c r="L74" s="1300"/>
      <c r="M74" s="1300"/>
      <c r="N74" s="1301"/>
      <c r="O74" s="1290"/>
      <c r="P74" s="1291"/>
      <c r="Q74" s="1291"/>
      <c r="R74" s="1292"/>
      <c r="S74" s="1384"/>
      <c r="T74" s="1385"/>
      <c r="U74" s="1385"/>
      <c r="V74" s="1385"/>
      <c r="W74" s="1385"/>
      <c r="X74" s="1385"/>
      <c r="Y74" s="1386"/>
      <c r="Z74" s="1290"/>
      <c r="AA74" s="1291"/>
      <c r="AB74" s="1291"/>
      <c r="AC74" s="1291"/>
      <c r="AD74" s="1291"/>
      <c r="AE74" s="1291"/>
      <c r="AF74" s="1292"/>
      <c r="AG74" s="1214" t="s">
        <v>415</v>
      </c>
      <c r="AH74" s="1215"/>
      <c r="AI74" s="1215"/>
      <c r="AJ74" s="1215"/>
      <c r="AK74" s="1215"/>
      <c r="AL74" s="1215"/>
      <c r="AM74" s="1215"/>
      <c r="AN74" s="1215"/>
      <c r="AO74" s="1215"/>
      <c r="AP74" s="1216"/>
      <c r="AQ74" s="1217" t="s">
        <v>416</v>
      </c>
      <c r="AR74" s="1218"/>
      <c r="AS74" s="1218"/>
      <c r="AT74" s="1218"/>
      <c r="AU74" s="1218"/>
      <c r="AV74" s="1218"/>
      <c r="AW74" s="1218"/>
      <c r="AX74" s="1218"/>
      <c r="AY74" s="1218"/>
      <c r="AZ74" s="1218"/>
      <c r="BA74" s="1218"/>
      <c r="BB74" s="1218"/>
      <c r="BC74" s="1218"/>
      <c r="BD74" s="1218"/>
      <c r="BE74" s="1218"/>
      <c r="BF74" s="1218"/>
      <c r="BG74" s="1218"/>
      <c r="BH74" s="1218"/>
      <c r="BI74" s="1219"/>
      <c r="BJ74" s="1217"/>
      <c r="BK74" s="1218"/>
      <c r="BL74" s="1218"/>
      <c r="BM74" s="1230"/>
      <c r="BN74" s="381"/>
    </row>
    <row r="75" spans="1:66" ht="22.7" customHeight="1" x14ac:dyDescent="0.4">
      <c r="A75" s="1442"/>
      <c r="B75" s="1290"/>
      <c r="C75" s="1291"/>
      <c r="D75" s="1291"/>
      <c r="E75" s="1291"/>
      <c r="F75" s="1291"/>
      <c r="G75" s="1291"/>
      <c r="H75" s="1291"/>
      <c r="I75" s="1292"/>
      <c r="J75" s="1299"/>
      <c r="K75" s="1300"/>
      <c r="L75" s="1300"/>
      <c r="M75" s="1300"/>
      <c r="N75" s="1301"/>
      <c r="O75" s="1290"/>
      <c r="P75" s="1291"/>
      <c r="Q75" s="1291"/>
      <c r="R75" s="1292"/>
      <c r="S75" s="1384"/>
      <c r="T75" s="1385"/>
      <c r="U75" s="1385"/>
      <c r="V75" s="1385"/>
      <c r="W75" s="1385"/>
      <c r="X75" s="1385"/>
      <c r="Y75" s="1386"/>
      <c r="Z75" s="1290"/>
      <c r="AA75" s="1291"/>
      <c r="AB75" s="1291"/>
      <c r="AC75" s="1291"/>
      <c r="AD75" s="1291"/>
      <c r="AE75" s="1291"/>
      <c r="AF75" s="1292"/>
      <c r="AG75" s="1214" t="s">
        <v>420</v>
      </c>
      <c r="AH75" s="1215"/>
      <c r="AI75" s="1215"/>
      <c r="AJ75" s="1215"/>
      <c r="AK75" s="1215"/>
      <c r="AL75" s="1215"/>
      <c r="AM75" s="1215"/>
      <c r="AN75" s="1215"/>
      <c r="AO75" s="1215"/>
      <c r="AP75" s="1216"/>
      <c r="AQ75" s="1217" t="s">
        <v>455</v>
      </c>
      <c r="AR75" s="1218"/>
      <c r="AS75" s="1218"/>
      <c r="AT75" s="1218"/>
      <c r="AU75" s="1218"/>
      <c r="AV75" s="1218"/>
      <c r="AW75" s="1218"/>
      <c r="AX75" s="1218"/>
      <c r="AY75" s="1218"/>
      <c r="AZ75" s="1218"/>
      <c r="BA75" s="1218"/>
      <c r="BB75" s="1218"/>
      <c r="BC75" s="1218"/>
      <c r="BD75" s="1218"/>
      <c r="BE75" s="1218"/>
      <c r="BF75" s="1218"/>
      <c r="BG75" s="1218"/>
      <c r="BH75" s="1218"/>
      <c r="BI75" s="1219"/>
      <c r="BJ75" s="1217"/>
      <c r="BK75" s="1218"/>
      <c r="BL75" s="1218"/>
      <c r="BM75" s="1230"/>
      <c r="BN75" s="381"/>
    </row>
    <row r="76" spans="1:66" ht="22.7" customHeight="1" x14ac:dyDescent="0.4">
      <c r="A76" s="1442"/>
      <c r="B76" s="1290"/>
      <c r="C76" s="1291"/>
      <c r="D76" s="1291"/>
      <c r="E76" s="1291"/>
      <c r="F76" s="1291"/>
      <c r="G76" s="1291"/>
      <c r="H76" s="1291"/>
      <c r="I76" s="1292"/>
      <c r="J76" s="1299"/>
      <c r="K76" s="1300"/>
      <c r="L76" s="1300"/>
      <c r="M76" s="1300"/>
      <c r="N76" s="1301"/>
      <c r="O76" s="1290"/>
      <c r="P76" s="1291"/>
      <c r="Q76" s="1291"/>
      <c r="R76" s="1292"/>
      <c r="S76" s="1384"/>
      <c r="T76" s="1385"/>
      <c r="U76" s="1385"/>
      <c r="V76" s="1385"/>
      <c r="W76" s="1385"/>
      <c r="X76" s="1385"/>
      <c r="Y76" s="1386"/>
      <c r="Z76" s="1290"/>
      <c r="AA76" s="1291"/>
      <c r="AB76" s="1291"/>
      <c r="AC76" s="1291"/>
      <c r="AD76" s="1291"/>
      <c r="AE76" s="1291"/>
      <c r="AF76" s="1292"/>
      <c r="AG76" s="1214" t="s">
        <v>422</v>
      </c>
      <c r="AH76" s="1215"/>
      <c r="AI76" s="1215"/>
      <c r="AJ76" s="1215"/>
      <c r="AK76" s="1215"/>
      <c r="AL76" s="1215"/>
      <c r="AM76" s="1215"/>
      <c r="AN76" s="1215"/>
      <c r="AO76" s="1215"/>
      <c r="AP76" s="1216"/>
      <c r="AQ76" s="1217" t="s">
        <v>398</v>
      </c>
      <c r="AR76" s="1218"/>
      <c r="AS76" s="1218"/>
      <c r="AT76" s="1218"/>
      <c r="AU76" s="1218"/>
      <c r="AV76" s="1218"/>
      <c r="AW76" s="1218"/>
      <c r="AX76" s="1218"/>
      <c r="AY76" s="1218"/>
      <c r="AZ76" s="1218"/>
      <c r="BA76" s="1218"/>
      <c r="BB76" s="1218"/>
      <c r="BC76" s="1218"/>
      <c r="BD76" s="1218"/>
      <c r="BE76" s="1218"/>
      <c r="BF76" s="1218"/>
      <c r="BG76" s="1218"/>
      <c r="BH76" s="1218"/>
      <c r="BI76" s="1219"/>
      <c r="BJ76" s="1217"/>
      <c r="BK76" s="1218"/>
      <c r="BL76" s="1218"/>
      <c r="BM76" s="1230"/>
      <c r="BN76" s="381"/>
    </row>
    <row r="77" spans="1:66" ht="22.7" customHeight="1" x14ac:dyDescent="0.4">
      <c r="A77" s="1442"/>
      <c r="B77" s="1290"/>
      <c r="C77" s="1291"/>
      <c r="D77" s="1291"/>
      <c r="E77" s="1291"/>
      <c r="F77" s="1291"/>
      <c r="G77" s="1291"/>
      <c r="H77" s="1291"/>
      <c r="I77" s="1292"/>
      <c r="J77" s="1299"/>
      <c r="K77" s="1300"/>
      <c r="L77" s="1300"/>
      <c r="M77" s="1300"/>
      <c r="N77" s="1301"/>
      <c r="O77" s="1290"/>
      <c r="P77" s="1291"/>
      <c r="Q77" s="1291"/>
      <c r="R77" s="1292"/>
      <c r="S77" s="1384"/>
      <c r="T77" s="1385"/>
      <c r="U77" s="1385"/>
      <c r="V77" s="1385"/>
      <c r="W77" s="1385"/>
      <c r="X77" s="1385"/>
      <c r="Y77" s="1386"/>
      <c r="Z77" s="1290"/>
      <c r="AA77" s="1291"/>
      <c r="AB77" s="1291"/>
      <c r="AC77" s="1291"/>
      <c r="AD77" s="1291"/>
      <c r="AE77" s="1291"/>
      <c r="AF77" s="1292"/>
      <c r="AG77" s="1214" t="s">
        <v>423</v>
      </c>
      <c r="AH77" s="1215"/>
      <c r="AI77" s="1215"/>
      <c r="AJ77" s="1215"/>
      <c r="AK77" s="1215"/>
      <c r="AL77" s="1215"/>
      <c r="AM77" s="1215"/>
      <c r="AN77" s="1215"/>
      <c r="AO77" s="1215"/>
      <c r="AP77" s="1216"/>
      <c r="AQ77" s="1217" t="s">
        <v>398</v>
      </c>
      <c r="AR77" s="1218"/>
      <c r="AS77" s="1218"/>
      <c r="AT77" s="1218"/>
      <c r="AU77" s="1218"/>
      <c r="AV77" s="1218"/>
      <c r="AW77" s="1218"/>
      <c r="AX77" s="1218"/>
      <c r="AY77" s="1218"/>
      <c r="AZ77" s="1218"/>
      <c r="BA77" s="1218"/>
      <c r="BB77" s="1218"/>
      <c r="BC77" s="1218"/>
      <c r="BD77" s="1218"/>
      <c r="BE77" s="1218"/>
      <c r="BF77" s="1218"/>
      <c r="BG77" s="1218"/>
      <c r="BH77" s="1218"/>
      <c r="BI77" s="1219"/>
      <c r="BJ77" s="1217"/>
      <c r="BK77" s="1218"/>
      <c r="BL77" s="1218"/>
      <c r="BM77" s="1230"/>
      <c r="BN77" s="381"/>
    </row>
    <row r="78" spans="1:66" ht="22.7" customHeight="1" x14ac:dyDescent="0.4">
      <c r="A78" s="1442"/>
      <c r="B78" s="1290"/>
      <c r="C78" s="1291"/>
      <c r="D78" s="1291"/>
      <c r="E78" s="1291"/>
      <c r="F78" s="1291"/>
      <c r="G78" s="1291"/>
      <c r="H78" s="1291"/>
      <c r="I78" s="1292"/>
      <c r="J78" s="1299"/>
      <c r="K78" s="1300"/>
      <c r="L78" s="1300"/>
      <c r="M78" s="1300"/>
      <c r="N78" s="1301"/>
      <c r="O78" s="1290"/>
      <c r="P78" s="1291"/>
      <c r="Q78" s="1291"/>
      <c r="R78" s="1292"/>
      <c r="S78" s="1384"/>
      <c r="T78" s="1385"/>
      <c r="U78" s="1385"/>
      <c r="V78" s="1385"/>
      <c r="W78" s="1385"/>
      <c r="X78" s="1385"/>
      <c r="Y78" s="1386"/>
      <c r="Z78" s="1290"/>
      <c r="AA78" s="1291"/>
      <c r="AB78" s="1291"/>
      <c r="AC78" s="1291"/>
      <c r="AD78" s="1291"/>
      <c r="AE78" s="1291"/>
      <c r="AF78" s="1292"/>
      <c r="AG78" s="1214" t="s">
        <v>424</v>
      </c>
      <c r="AH78" s="1215"/>
      <c r="AI78" s="1215"/>
      <c r="AJ78" s="1215"/>
      <c r="AK78" s="1215"/>
      <c r="AL78" s="1215"/>
      <c r="AM78" s="1215"/>
      <c r="AN78" s="1215"/>
      <c r="AO78" s="1215"/>
      <c r="AP78" s="1216"/>
      <c r="AQ78" s="1217" t="s">
        <v>398</v>
      </c>
      <c r="AR78" s="1218"/>
      <c r="AS78" s="1218"/>
      <c r="AT78" s="1218"/>
      <c r="AU78" s="1218"/>
      <c r="AV78" s="1218"/>
      <c r="AW78" s="1218"/>
      <c r="AX78" s="1218"/>
      <c r="AY78" s="1218"/>
      <c r="AZ78" s="1218"/>
      <c r="BA78" s="1218"/>
      <c r="BB78" s="1218"/>
      <c r="BC78" s="1218"/>
      <c r="BD78" s="1218"/>
      <c r="BE78" s="1218"/>
      <c r="BF78" s="1218"/>
      <c r="BG78" s="1218"/>
      <c r="BH78" s="1218"/>
      <c r="BI78" s="1219"/>
      <c r="BJ78" s="1217"/>
      <c r="BK78" s="1218"/>
      <c r="BL78" s="1218"/>
      <c r="BM78" s="1230"/>
      <c r="BN78" s="381"/>
    </row>
    <row r="79" spans="1:66" ht="21.75" customHeight="1" x14ac:dyDescent="0.4">
      <c r="A79" s="1442"/>
      <c r="B79" s="1290"/>
      <c r="C79" s="1291"/>
      <c r="D79" s="1291"/>
      <c r="E79" s="1291"/>
      <c r="F79" s="1291"/>
      <c r="G79" s="1291"/>
      <c r="H79" s="1291"/>
      <c r="I79" s="1292"/>
      <c r="J79" s="1299"/>
      <c r="K79" s="1300"/>
      <c r="L79" s="1300"/>
      <c r="M79" s="1300"/>
      <c r="N79" s="1301"/>
      <c r="O79" s="1290"/>
      <c r="P79" s="1291"/>
      <c r="Q79" s="1291"/>
      <c r="R79" s="1292"/>
      <c r="S79" s="1384"/>
      <c r="T79" s="1385"/>
      <c r="U79" s="1385"/>
      <c r="V79" s="1385"/>
      <c r="W79" s="1385"/>
      <c r="X79" s="1385"/>
      <c r="Y79" s="1386"/>
      <c r="Z79" s="1290"/>
      <c r="AA79" s="1291"/>
      <c r="AB79" s="1291"/>
      <c r="AC79" s="1291"/>
      <c r="AD79" s="1291"/>
      <c r="AE79" s="1291"/>
      <c r="AF79" s="1292"/>
      <c r="AG79" s="1214" t="s">
        <v>425</v>
      </c>
      <c r="AH79" s="1215"/>
      <c r="AI79" s="1215"/>
      <c r="AJ79" s="1215"/>
      <c r="AK79" s="1215"/>
      <c r="AL79" s="1215"/>
      <c r="AM79" s="1215"/>
      <c r="AN79" s="1215"/>
      <c r="AO79" s="1215"/>
      <c r="AP79" s="1216"/>
      <c r="AQ79" s="1217" t="s">
        <v>406</v>
      </c>
      <c r="AR79" s="1218"/>
      <c r="AS79" s="1218"/>
      <c r="AT79" s="1218"/>
      <c r="AU79" s="1218"/>
      <c r="AV79" s="1218"/>
      <c r="AW79" s="1218"/>
      <c r="AX79" s="1218"/>
      <c r="AY79" s="1218"/>
      <c r="AZ79" s="1218"/>
      <c r="BA79" s="1218"/>
      <c r="BB79" s="1218"/>
      <c r="BC79" s="1218"/>
      <c r="BD79" s="1218"/>
      <c r="BE79" s="1218"/>
      <c r="BF79" s="1218"/>
      <c r="BG79" s="1218"/>
      <c r="BH79" s="1218"/>
      <c r="BI79" s="1219"/>
      <c r="BJ79" s="1217"/>
      <c r="BK79" s="1218"/>
      <c r="BL79" s="1218"/>
      <c r="BM79" s="1230"/>
      <c r="BN79" s="381"/>
    </row>
    <row r="80" spans="1:66" ht="21.75" customHeight="1" x14ac:dyDescent="0.4">
      <c r="A80" s="1442"/>
      <c r="B80" s="1290"/>
      <c r="C80" s="1291"/>
      <c r="D80" s="1291"/>
      <c r="E80" s="1291"/>
      <c r="F80" s="1291"/>
      <c r="G80" s="1291"/>
      <c r="H80" s="1291"/>
      <c r="I80" s="1292"/>
      <c r="J80" s="1299"/>
      <c r="K80" s="1300"/>
      <c r="L80" s="1300"/>
      <c r="M80" s="1300"/>
      <c r="N80" s="1301"/>
      <c r="O80" s="1290"/>
      <c r="P80" s="1291"/>
      <c r="Q80" s="1291"/>
      <c r="R80" s="1292"/>
      <c r="S80" s="1384"/>
      <c r="T80" s="1385"/>
      <c r="U80" s="1385"/>
      <c r="V80" s="1385"/>
      <c r="W80" s="1385"/>
      <c r="X80" s="1385"/>
      <c r="Y80" s="1386"/>
      <c r="Z80" s="1290"/>
      <c r="AA80" s="1291"/>
      <c r="AB80" s="1291"/>
      <c r="AC80" s="1291"/>
      <c r="AD80" s="1291"/>
      <c r="AE80" s="1291"/>
      <c r="AF80" s="1292"/>
      <c r="AG80" s="1214" t="s">
        <v>428</v>
      </c>
      <c r="AH80" s="1215"/>
      <c r="AI80" s="1215"/>
      <c r="AJ80" s="1215"/>
      <c r="AK80" s="1215"/>
      <c r="AL80" s="1215"/>
      <c r="AM80" s="1215"/>
      <c r="AN80" s="1215"/>
      <c r="AO80" s="1215"/>
      <c r="AP80" s="1216"/>
      <c r="AQ80" s="1217" t="s">
        <v>406</v>
      </c>
      <c r="AR80" s="1218"/>
      <c r="AS80" s="1218"/>
      <c r="AT80" s="1218"/>
      <c r="AU80" s="1218"/>
      <c r="AV80" s="1218"/>
      <c r="AW80" s="1218"/>
      <c r="AX80" s="1218"/>
      <c r="AY80" s="1218"/>
      <c r="AZ80" s="1218"/>
      <c r="BA80" s="1218"/>
      <c r="BB80" s="1218"/>
      <c r="BC80" s="1218"/>
      <c r="BD80" s="1218"/>
      <c r="BE80" s="1218"/>
      <c r="BF80" s="1218"/>
      <c r="BG80" s="1218"/>
      <c r="BH80" s="1218"/>
      <c r="BI80" s="1219"/>
      <c r="BJ80" s="1217"/>
      <c r="BK80" s="1218"/>
      <c r="BL80" s="1218"/>
      <c r="BM80" s="1230"/>
    </row>
    <row r="81" spans="1:66" ht="21.75" customHeight="1" x14ac:dyDescent="0.4">
      <c r="A81" s="1442"/>
      <c r="B81" s="1290"/>
      <c r="C81" s="1291"/>
      <c r="D81" s="1291"/>
      <c r="E81" s="1291"/>
      <c r="F81" s="1291"/>
      <c r="G81" s="1291"/>
      <c r="H81" s="1291"/>
      <c r="I81" s="1292"/>
      <c r="J81" s="1299"/>
      <c r="K81" s="1300"/>
      <c r="L81" s="1300"/>
      <c r="M81" s="1300"/>
      <c r="N81" s="1301"/>
      <c r="O81" s="1290"/>
      <c r="P81" s="1291"/>
      <c r="Q81" s="1291"/>
      <c r="R81" s="1292"/>
      <c r="S81" s="1384"/>
      <c r="T81" s="1385"/>
      <c r="U81" s="1385"/>
      <c r="V81" s="1385"/>
      <c r="W81" s="1385"/>
      <c r="X81" s="1385"/>
      <c r="Y81" s="1386"/>
      <c r="Z81" s="1290"/>
      <c r="AA81" s="1291"/>
      <c r="AB81" s="1291"/>
      <c r="AC81" s="1291"/>
      <c r="AD81" s="1291"/>
      <c r="AE81" s="1291"/>
      <c r="AF81" s="1292"/>
      <c r="AG81" s="1214" t="s">
        <v>456</v>
      </c>
      <c r="AH81" s="1215"/>
      <c r="AI81" s="1215"/>
      <c r="AJ81" s="1215"/>
      <c r="AK81" s="1215"/>
      <c r="AL81" s="1215"/>
      <c r="AM81" s="1215"/>
      <c r="AN81" s="1215"/>
      <c r="AO81" s="1215"/>
      <c r="AP81" s="1216"/>
      <c r="AQ81" s="1217" t="s">
        <v>406</v>
      </c>
      <c r="AR81" s="1218"/>
      <c r="AS81" s="1218"/>
      <c r="AT81" s="1218"/>
      <c r="AU81" s="1218"/>
      <c r="AV81" s="1218"/>
      <c r="AW81" s="1218"/>
      <c r="AX81" s="1218"/>
      <c r="AY81" s="1218"/>
      <c r="AZ81" s="1218"/>
      <c r="BA81" s="1218"/>
      <c r="BB81" s="1218"/>
      <c r="BC81" s="1218"/>
      <c r="BD81" s="1218"/>
      <c r="BE81" s="1218"/>
      <c r="BF81" s="1218"/>
      <c r="BG81" s="1218"/>
      <c r="BH81" s="1218"/>
      <c r="BI81" s="1219"/>
      <c r="BJ81" s="1217"/>
      <c r="BK81" s="1218"/>
      <c r="BL81" s="1218"/>
      <c r="BM81" s="1230"/>
      <c r="BN81" s="381"/>
    </row>
    <row r="82" spans="1:66" ht="21.75" customHeight="1" x14ac:dyDescent="0.4">
      <c r="A82" s="1442"/>
      <c r="B82" s="1290"/>
      <c r="C82" s="1291"/>
      <c r="D82" s="1291"/>
      <c r="E82" s="1291"/>
      <c r="F82" s="1291"/>
      <c r="G82" s="1291"/>
      <c r="H82" s="1291"/>
      <c r="I82" s="1292"/>
      <c r="J82" s="1299"/>
      <c r="K82" s="1300"/>
      <c r="L82" s="1300"/>
      <c r="M82" s="1300"/>
      <c r="N82" s="1301"/>
      <c r="O82" s="1290"/>
      <c r="P82" s="1291"/>
      <c r="Q82" s="1291"/>
      <c r="R82" s="1292"/>
      <c r="S82" s="1384"/>
      <c r="T82" s="1385"/>
      <c r="U82" s="1385"/>
      <c r="V82" s="1385"/>
      <c r="W82" s="1385"/>
      <c r="X82" s="1385"/>
      <c r="Y82" s="1386"/>
      <c r="Z82" s="1290"/>
      <c r="AA82" s="1291"/>
      <c r="AB82" s="1291"/>
      <c r="AC82" s="1291"/>
      <c r="AD82" s="1291"/>
      <c r="AE82" s="1291"/>
      <c r="AF82" s="1292"/>
      <c r="AG82" s="1214" t="s">
        <v>429</v>
      </c>
      <c r="AH82" s="1215"/>
      <c r="AI82" s="1215"/>
      <c r="AJ82" s="1215"/>
      <c r="AK82" s="1215"/>
      <c r="AL82" s="1215"/>
      <c r="AM82" s="1215"/>
      <c r="AN82" s="1215"/>
      <c r="AO82" s="1215"/>
      <c r="AP82" s="1216"/>
      <c r="AQ82" s="1217" t="s">
        <v>406</v>
      </c>
      <c r="AR82" s="1218"/>
      <c r="AS82" s="1218"/>
      <c r="AT82" s="1218"/>
      <c r="AU82" s="1218"/>
      <c r="AV82" s="1218"/>
      <c r="AW82" s="1218"/>
      <c r="AX82" s="1218"/>
      <c r="AY82" s="1218"/>
      <c r="AZ82" s="1218"/>
      <c r="BA82" s="1218"/>
      <c r="BB82" s="1218"/>
      <c r="BC82" s="1218"/>
      <c r="BD82" s="1218"/>
      <c r="BE82" s="1218"/>
      <c r="BF82" s="1218"/>
      <c r="BG82" s="1218"/>
      <c r="BH82" s="1218"/>
      <c r="BI82" s="1219"/>
      <c r="BJ82" s="1217"/>
      <c r="BK82" s="1218"/>
      <c r="BL82" s="1218"/>
      <c r="BM82" s="1230"/>
      <c r="BN82" s="381"/>
    </row>
    <row r="83" spans="1:66" ht="21.75" customHeight="1" x14ac:dyDescent="0.4">
      <c r="A83" s="1442"/>
      <c r="B83" s="1290"/>
      <c r="C83" s="1291"/>
      <c r="D83" s="1291"/>
      <c r="E83" s="1291"/>
      <c r="F83" s="1291"/>
      <c r="G83" s="1291"/>
      <c r="H83" s="1291"/>
      <c r="I83" s="1292"/>
      <c r="J83" s="1299"/>
      <c r="K83" s="1300"/>
      <c r="L83" s="1300"/>
      <c r="M83" s="1300"/>
      <c r="N83" s="1301"/>
      <c r="O83" s="1290"/>
      <c r="P83" s="1291"/>
      <c r="Q83" s="1291"/>
      <c r="R83" s="1292"/>
      <c r="S83" s="1384"/>
      <c r="T83" s="1385"/>
      <c r="U83" s="1385"/>
      <c r="V83" s="1385"/>
      <c r="W83" s="1385"/>
      <c r="X83" s="1385"/>
      <c r="Y83" s="1386"/>
      <c r="Z83" s="1290"/>
      <c r="AA83" s="1291"/>
      <c r="AB83" s="1291"/>
      <c r="AC83" s="1291"/>
      <c r="AD83" s="1291"/>
      <c r="AE83" s="1291"/>
      <c r="AF83" s="1292"/>
      <c r="AG83" s="1214" t="s">
        <v>430</v>
      </c>
      <c r="AH83" s="1215"/>
      <c r="AI83" s="1215"/>
      <c r="AJ83" s="1215"/>
      <c r="AK83" s="1215"/>
      <c r="AL83" s="1215"/>
      <c r="AM83" s="1215"/>
      <c r="AN83" s="1215"/>
      <c r="AO83" s="1215"/>
      <c r="AP83" s="1216"/>
      <c r="AQ83" s="1217" t="s">
        <v>406</v>
      </c>
      <c r="AR83" s="1218"/>
      <c r="AS83" s="1218"/>
      <c r="AT83" s="1218"/>
      <c r="AU83" s="1218"/>
      <c r="AV83" s="1218"/>
      <c r="AW83" s="1218"/>
      <c r="AX83" s="1218"/>
      <c r="AY83" s="1218"/>
      <c r="AZ83" s="1218"/>
      <c r="BA83" s="1218"/>
      <c r="BB83" s="1218"/>
      <c r="BC83" s="1218"/>
      <c r="BD83" s="1218"/>
      <c r="BE83" s="1218"/>
      <c r="BF83" s="1218"/>
      <c r="BG83" s="1218"/>
      <c r="BH83" s="1218"/>
      <c r="BI83" s="1219"/>
      <c r="BJ83" s="1217"/>
      <c r="BK83" s="1218"/>
      <c r="BL83" s="1218"/>
      <c r="BM83" s="1230"/>
    </row>
    <row r="84" spans="1:66" ht="21.75" customHeight="1" x14ac:dyDescent="0.4">
      <c r="A84" s="1442"/>
      <c r="B84" s="1290"/>
      <c r="C84" s="1291"/>
      <c r="D84" s="1291"/>
      <c r="E84" s="1291"/>
      <c r="F84" s="1291"/>
      <c r="G84" s="1291"/>
      <c r="H84" s="1291"/>
      <c r="I84" s="1292"/>
      <c r="J84" s="1299"/>
      <c r="K84" s="1300"/>
      <c r="L84" s="1300"/>
      <c r="M84" s="1300"/>
      <c r="N84" s="1301"/>
      <c r="O84" s="1290"/>
      <c r="P84" s="1291"/>
      <c r="Q84" s="1291"/>
      <c r="R84" s="1292"/>
      <c r="S84" s="1384"/>
      <c r="T84" s="1385"/>
      <c r="U84" s="1385"/>
      <c r="V84" s="1385"/>
      <c r="W84" s="1385"/>
      <c r="X84" s="1385"/>
      <c r="Y84" s="1386"/>
      <c r="Z84" s="1290"/>
      <c r="AA84" s="1291"/>
      <c r="AB84" s="1291"/>
      <c r="AC84" s="1291"/>
      <c r="AD84" s="1291"/>
      <c r="AE84" s="1291"/>
      <c r="AF84" s="1292"/>
      <c r="AG84" s="1214" t="s">
        <v>432</v>
      </c>
      <c r="AH84" s="1215"/>
      <c r="AI84" s="1215"/>
      <c r="AJ84" s="1215"/>
      <c r="AK84" s="1215"/>
      <c r="AL84" s="1215"/>
      <c r="AM84" s="1215"/>
      <c r="AN84" s="1215"/>
      <c r="AO84" s="1215"/>
      <c r="AP84" s="1216"/>
      <c r="AQ84" s="1217" t="s">
        <v>406</v>
      </c>
      <c r="AR84" s="1218"/>
      <c r="AS84" s="1218"/>
      <c r="AT84" s="1218"/>
      <c r="AU84" s="1218"/>
      <c r="AV84" s="1218"/>
      <c r="AW84" s="1218"/>
      <c r="AX84" s="1218"/>
      <c r="AY84" s="1218"/>
      <c r="AZ84" s="1218"/>
      <c r="BA84" s="1218"/>
      <c r="BB84" s="1218"/>
      <c r="BC84" s="1218"/>
      <c r="BD84" s="1218"/>
      <c r="BE84" s="1218"/>
      <c r="BF84" s="1218"/>
      <c r="BG84" s="1218"/>
      <c r="BH84" s="1218"/>
      <c r="BI84" s="1219"/>
      <c r="BJ84" s="1217"/>
      <c r="BK84" s="1218"/>
      <c r="BL84" s="1218"/>
      <c r="BM84" s="1230"/>
      <c r="BN84" s="381"/>
    </row>
    <row r="85" spans="1:66" ht="21.75" customHeight="1" x14ac:dyDescent="0.4">
      <c r="A85" s="1442"/>
      <c r="B85" s="1290"/>
      <c r="C85" s="1291"/>
      <c r="D85" s="1291"/>
      <c r="E85" s="1291"/>
      <c r="F85" s="1291"/>
      <c r="G85" s="1291"/>
      <c r="H85" s="1291"/>
      <c r="I85" s="1292"/>
      <c r="J85" s="1299"/>
      <c r="K85" s="1300"/>
      <c r="L85" s="1300"/>
      <c r="M85" s="1300"/>
      <c r="N85" s="1301"/>
      <c r="O85" s="1290"/>
      <c r="P85" s="1291"/>
      <c r="Q85" s="1291"/>
      <c r="R85" s="1292"/>
      <c r="S85" s="1384"/>
      <c r="T85" s="1385"/>
      <c r="U85" s="1385"/>
      <c r="V85" s="1385"/>
      <c r="W85" s="1385"/>
      <c r="X85" s="1385"/>
      <c r="Y85" s="1386"/>
      <c r="Z85" s="1290"/>
      <c r="AA85" s="1291"/>
      <c r="AB85" s="1291"/>
      <c r="AC85" s="1291"/>
      <c r="AD85" s="1291"/>
      <c r="AE85" s="1291"/>
      <c r="AF85" s="1292"/>
      <c r="AG85" s="1214" t="s">
        <v>433</v>
      </c>
      <c r="AH85" s="1215"/>
      <c r="AI85" s="1215"/>
      <c r="AJ85" s="1215"/>
      <c r="AK85" s="1215"/>
      <c r="AL85" s="1215"/>
      <c r="AM85" s="1215"/>
      <c r="AN85" s="1215"/>
      <c r="AO85" s="1215"/>
      <c r="AP85" s="1216"/>
      <c r="AQ85" s="1217" t="s">
        <v>434</v>
      </c>
      <c r="AR85" s="1280"/>
      <c r="AS85" s="1280"/>
      <c r="AT85" s="1280"/>
      <c r="AU85" s="1280"/>
      <c r="AV85" s="1280"/>
      <c r="AW85" s="1280"/>
      <c r="AX85" s="1280"/>
      <c r="AY85" s="1280"/>
      <c r="AZ85" s="1280"/>
      <c r="BA85" s="1280"/>
      <c r="BB85" s="1280"/>
      <c r="BC85" s="1280"/>
      <c r="BD85" s="1280"/>
      <c r="BE85" s="1280"/>
      <c r="BF85" s="1280"/>
      <c r="BG85" s="1280"/>
      <c r="BH85" s="1280"/>
      <c r="BI85" s="1281"/>
      <c r="BJ85" s="1282"/>
      <c r="BK85" s="1280"/>
      <c r="BL85" s="1280"/>
      <c r="BM85" s="1283"/>
      <c r="BN85" s="381"/>
    </row>
    <row r="86" spans="1:66" ht="44.1" customHeight="1" x14ac:dyDescent="0.4">
      <c r="A86" s="1442"/>
      <c r="B86" s="1290"/>
      <c r="C86" s="1291"/>
      <c r="D86" s="1291"/>
      <c r="E86" s="1291"/>
      <c r="F86" s="1291"/>
      <c r="G86" s="1291"/>
      <c r="H86" s="1291"/>
      <c r="I86" s="1292"/>
      <c r="J86" s="1299"/>
      <c r="K86" s="1300"/>
      <c r="L86" s="1300"/>
      <c r="M86" s="1300"/>
      <c r="N86" s="1301"/>
      <c r="O86" s="1290"/>
      <c r="P86" s="1291"/>
      <c r="Q86" s="1291"/>
      <c r="R86" s="1292"/>
      <c r="S86" s="1384"/>
      <c r="T86" s="1385"/>
      <c r="U86" s="1385"/>
      <c r="V86" s="1385"/>
      <c r="W86" s="1385"/>
      <c r="X86" s="1385"/>
      <c r="Y86" s="1386"/>
      <c r="Z86" s="1290"/>
      <c r="AA86" s="1291"/>
      <c r="AB86" s="1291"/>
      <c r="AC86" s="1291"/>
      <c r="AD86" s="1291"/>
      <c r="AE86" s="1291"/>
      <c r="AF86" s="1292"/>
      <c r="AG86" s="1214" t="s">
        <v>435</v>
      </c>
      <c r="AH86" s="1215"/>
      <c r="AI86" s="1215"/>
      <c r="AJ86" s="1215"/>
      <c r="AK86" s="1215"/>
      <c r="AL86" s="1215"/>
      <c r="AM86" s="1215"/>
      <c r="AN86" s="1215"/>
      <c r="AO86" s="1215"/>
      <c r="AP86" s="1216"/>
      <c r="AQ86" s="1232" t="s">
        <v>436</v>
      </c>
      <c r="AR86" s="1218"/>
      <c r="AS86" s="1218"/>
      <c r="AT86" s="1218"/>
      <c r="AU86" s="1218"/>
      <c r="AV86" s="1218"/>
      <c r="AW86" s="1218"/>
      <c r="AX86" s="1218"/>
      <c r="AY86" s="1218"/>
      <c r="AZ86" s="1218"/>
      <c r="BA86" s="1218"/>
      <c r="BB86" s="1218"/>
      <c r="BC86" s="1218"/>
      <c r="BD86" s="1218"/>
      <c r="BE86" s="1218"/>
      <c r="BF86" s="1218"/>
      <c r="BG86" s="1218"/>
      <c r="BH86" s="1218"/>
      <c r="BI86" s="1219"/>
      <c r="BJ86" s="1282"/>
      <c r="BK86" s="1280"/>
      <c r="BL86" s="1280"/>
      <c r="BM86" s="1283"/>
      <c r="BN86" s="381"/>
    </row>
    <row r="87" spans="1:66" ht="21.75" customHeight="1" x14ac:dyDescent="0.4">
      <c r="A87" s="1442"/>
      <c r="B87" s="1290"/>
      <c r="C87" s="1291"/>
      <c r="D87" s="1291"/>
      <c r="E87" s="1291"/>
      <c r="F87" s="1291"/>
      <c r="G87" s="1291"/>
      <c r="H87" s="1291"/>
      <c r="I87" s="1292"/>
      <c r="J87" s="1299"/>
      <c r="K87" s="1300"/>
      <c r="L87" s="1300"/>
      <c r="M87" s="1300"/>
      <c r="N87" s="1301"/>
      <c r="O87" s="1290"/>
      <c r="P87" s="1291"/>
      <c r="Q87" s="1291"/>
      <c r="R87" s="1292"/>
      <c r="S87" s="1384"/>
      <c r="T87" s="1385"/>
      <c r="U87" s="1385"/>
      <c r="V87" s="1385"/>
      <c r="W87" s="1385"/>
      <c r="X87" s="1385"/>
      <c r="Y87" s="1386"/>
      <c r="Z87" s="1290"/>
      <c r="AA87" s="1291"/>
      <c r="AB87" s="1291"/>
      <c r="AC87" s="1291"/>
      <c r="AD87" s="1291"/>
      <c r="AE87" s="1291"/>
      <c r="AF87" s="1292"/>
      <c r="AG87" s="1214" t="s">
        <v>437</v>
      </c>
      <c r="AH87" s="1215"/>
      <c r="AI87" s="1215"/>
      <c r="AJ87" s="1215"/>
      <c r="AK87" s="1215"/>
      <c r="AL87" s="1215"/>
      <c r="AM87" s="1215"/>
      <c r="AN87" s="1215"/>
      <c r="AO87" s="1215"/>
      <c r="AP87" s="1216"/>
      <c r="AQ87" s="1217" t="s">
        <v>438</v>
      </c>
      <c r="AR87" s="1218"/>
      <c r="AS87" s="1218"/>
      <c r="AT87" s="1218"/>
      <c r="AU87" s="1218"/>
      <c r="AV87" s="1218"/>
      <c r="AW87" s="1218"/>
      <c r="AX87" s="1218"/>
      <c r="AY87" s="1218"/>
      <c r="AZ87" s="1218"/>
      <c r="BA87" s="1218"/>
      <c r="BB87" s="1218"/>
      <c r="BC87" s="1218"/>
      <c r="BD87" s="1218"/>
      <c r="BE87" s="1218"/>
      <c r="BF87" s="1218"/>
      <c r="BG87" s="1218"/>
      <c r="BH87" s="1218"/>
      <c r="BI87" s="1219"/>
      <c r="BJ87" s="1217"/>
      <c r="BK87" s="1218"/>
      <c r="BL87" s="1218"/>
      <c r="BM87" s="1230"/>
      <c r="BN87" s="381"/>
    </row>
    <row r="88" spans="1:66" ht="21.75" customHeight="1" x14ac:dyDescent="0.4">
      <c r="A88" s="1442"/>
      <c r="B88" s="1290"/>
      <c r="C88" s="1291"/>
      <c r="D88" s="1291"/>
      <c r="E88" s="1291"/>
      <c r="F88" s="1291"/>
      <c r="G88" s="1291"/>
      <c r="H88" s="1291"/>
      <c r="I88" s="1292"/>
      <c r="J88" s="1299"/>
      <c r="K88" s="1300"/>
      <c r="L88" s="1300"/>
      <c r="M88" s="1300"/>
      <c r="N88" s="1301"/>
      <c r="O88" s="1290"/>
      <c r="P88" s="1291"/>
      <c r="Q88" s="1291"/>
      <c r="R88" s="1292"/>
      <c r="S88" s="1384"/>
      <c r="T88" s="1385"/>
      <c r="U88" s="1385"/>
      <c r="V88" s="1385"/>
      <c r="W88" s="1385"/>
      <c r="X88" s="1385"/>
      <c r="Y88" s="1386"/>
      <c r="Z88" s="1290"/>
      <c r="AA88" s="1291"/>
      <c r="AB88" s="1291"/>
      <c r="AC88" s="1291"/>
      <c r="AD88" s="1291"/>
      <c r="AE88" s="1291"/>
      <c r="AF88" s="1292"/>
      <c r="AG88" s="1214" t="s">
        <v>439</v>
      </c>
      <c r="AH88" s="1215"/>
      <c r="AI88" s="1215"/>
      <c r="AJ88" s="1215"/>
      <c r="AK88" s="1215"/>
      <c r="AL88" s="1215"/>
      <c r="AM88" s="1215"/>
      <c r="AN88" s="1215"/>
      <c r="AO88" s="1215"/>
      <c r="AP88" s="1216"/>
      <c r="AQ88" s="1217" t="s">
        <v>438</v>
      </c>
      <c r="AR88" s="1218"/>
      <c r="AS88" s="1218"/>
      <c r="AT88" s="1218"/>
      <c r="AU88" s="1218"/>
      <c r="AV88" s="1218"/>
      <c r="AW88" s="1218"/>
      <c r="AX88" s="1218"/>
      <c r="AY88" s="1218"/>
      <c r="AZ88" s="1218"/>
      <c r="BA88" s="1218"/>
      <c r="BB88" s="1218"/>
      <c r="BC88" s="1218"/>
      <c r="BD88" s="1218"/>
      <c r="BE88" s="1218"/>
      <c r="BF88" s="1218"/>
      <c r="BG88" s="1218"/>
      <c r="BH88" s="1218"/>
      <c r="BI88" s="1219"/>
      <c r="BJ88" s="1217"/>
      <c r="BK88" s="1218"/>
      <c r="BL88" s="1218"/>
      <c r="BM88" s="1230"/>
      <c r="BN88" s="381"/>
    </row>
    <row r="89" spans="1:66" ht="21.75" customHeight="1" x14ac:dyDescent="0.4">
      <c r="A89" s="1442"/>
      <c r="B89" s="1290"/>
      <c r="C89" s="1291"/>
      <c r="D89" s="1291"/>
      <c r="E89" s="1291"/>
      <c r="F89" s="1291"/>
      <c r="G89" s="1291"/>
      <c r="H89" s="1291"/>
      <c r="I89" s="1292"/>
      <c r="J89" s="1299"/>
      <c r="K89" s="1300"/>
      <c r="L89" s="1300"/>
      <c r="M89" s="1300"/>
      <c r="N89" s="1301"/>
      <c r="O89" s="1290"/>
      <c r="P89" s="1291"/>
      <c r="Q89" s="1291"/>
      <c r="R89" s="1292"/>
      <c r="S89" s="1384"/>
      <c r="T89" s="1385"/>
      <c r="U89" s="1385"/>
      <c r="V89" s="1385"/>
      <c r="W89" s="1385"/>
      <c r="X89" s="1385"/>
      <c r="Y89" s="1386"/>
      <c r="Z89" s="1290"/>
      <c r="AA89" s="1291"/>
      <c r="AB89" s="1291"/>
      <c r="AC89" s="1291"/>
      <c r="AD89" s="1291"/>
      <c r="AE89" s="1291"/>
      <c r="AF89" s="1292"/>
      <c r="AG89" s="1214" t="s">
        <v>440</v>
      </c>
      <c r="AH89" s="1215"/>
      <c r="AI89" s="1215"/>
      <c r="AJ89" s="1215"/>
      <c r="AK89" s="1215"/>
      <c r="AL89" s="1215"/>
      <c r="AM89" s="1215"/>
      <c r="AN89" s="1215"/>
      <c r="AO89" s="1215"/>
      <c r="AP89" s="1216"/>
      <c r="AQ89" s="1217" t="s">
        <v>441</v>
      </c>
      <c r="AR89" s="1218"/>
      <c r="AS89" s="1218"/>
      <c r="AT89" s="1218"/>
      <c r="AU89" s="1218"/>
      <c r="AV89" s="1218"/>
      <c r="AW89" s="1218"/>
      <c r="AX89" s="1218"/>
      <c r="AY89" s="1218"/>
      <c r="AZ89" s="1218"/>
      <c r="BA89" s="1218"/>
      <c r="BB89" s="1218"/>
      <c r="BC89" s="1218"/>
      <c r="BD89" s="1218"/>
      <c r="BE89" s="1218"/>
      <c r="BF89" s="1218"/>
      <c r="BG89" s="1218"/>
      <c r="BH89" s="1218"/>
      <c r="BI89" s="1219"/>
      <c r="BJ89" s="1217"/>
      <c r="BK89" s="1218"/>
      <c r="BL89" s="1218"/>
      <c r="BM89" s="1230"/>
      <c r="BN89" s="381"/>
    </row>
    <row r="90" spans="1:66" ht="21.75" customHeight="1" x14ac:dyDescent="0.4">
      <c r="A90" s="1442"/>
      <c r="B90" s="1290"/>
      <c r="C90" s="1291"/>
      <c r="D90" s="1291"/>
      <c r="E90" s="1291"/>
      <c r="F90" s="1291"/>
      <c r="G90" s="1291"/>
      <c r="H90" s="1291"/>
      <c r="I90" s="1292"/>
      <c r="J90" s="1299"/>
      <c r="K90" s="1300"/>
      <c r="L90" s="1300"/>
      <c r="M90" s="1300"/>
      <c r="N90" s="1301"/>
      <c r="O90" s="1290"/>
      <c r="P90" s="1291"/>
      <c r="Q90" s="1291"/>
      <c r="R90" s="1292"/>
      <c r="S90" s="1384"/>
      <c r="T90" s="1385"/>
      <c r="U90" s="1385"/>
      <c r="V90" s="1385"/>
      <c r="W90" s="1385"/>
      <c r="X90" s="1385"/>
      <c r="Y90" s="1386"/>
      <c r="Z90" s="1290"/>
      <c r="AA90" s="1291"/>
      <c r="AB90" s="1291"/>
      <c r="AC90" s="1291"/>
      <c r="AD90" s="1291"/>
      <c r="AE90" s="1291"/>
      <c r="AF90" s="1292"/>
      <c r="AG90" s="1214" t="s">
        <v>442</v>
      </c>
      <c r="AH90" s="1382"/>
      <c r="AI90" s="1382"/>
      <c r="AJ90" s="1382"/>
      <c r="AK90" s="1382"/>
      <c r="AL90" s="1382"/>
      <c r="AM90" s="1382"/>
      <c r="AN90" s="1382"/>
      <c r="AO90" s="1382"/>
      <c r="AP90" s="1383"/>
      <c r="AQ90" s="1217" t="s">
        <v>398</v>
      </c>
      <c r="AR90" s="1218"/>
      <c r="AS90" s="1218"/>
      <c r="AT90" s="1218"/>
      <c r="AU90" s="1218"/>
      <c r="AV90" s="1218"/>
      <c r="AW90" s="1218"/>
      <c r="AX90" s="1218"/>
      <c r="AY90" s="1218"/>
      <c r="AZ90" s="1218"/>
      <c r="BA90" s="1218"/>
      <c r="BB90" s="1218"/>
      <c r="BC90" s="1218"/>
      <c r="BD90" s="1218"/>
      <c r="BE90" s="1218"/>
      <c r="BF90" s="1218"/>
      <c r="BG90" s="1218"/>
      <c r="BH90" s="1218"/>
      <c r="BI90" s="1219"/>
      <c r="BJ90" s="1217"/>
      <c r="BK90" s="1218"/>
      <c r="BL90" s="1218"/>
      <c r="BM90" s="1230"/>
    </row>
    <row r="91" spans="1:66" ht="21.75" customHeight="1" x14ac:dyDescent="0.4">
      <c r="A91" s="1442"/>
      <c r="B91" s="1293"/>
      <c r="C91" s="1294"/>
      <c r="D91" s="1294"/>
      <c r="E91" s="1294"/>
      <c r="F91" s="1294"/>
      <c r="G91" s="1294"/>
      <c r="H91" s="1294"/>
      <c r="I91" s="1295"/>
      <c r="J91" s="1302"/>
      <c r="K91" s="1303"/>
      <c r="L91" s="1303"/>
      <c r="M91" s="1303"/>
      <c r="N91" s="1304"/>
      <c r="O91" s="1293"/>
      <c r="P91" s="1294"/>
      <c r="Q91" s="1294"/>
      <c r="R91" s="1295"/>
      <c r="S91" s="1387"/>
      <c r="T91" s="1388"/>
      <c r="U91" s="1388"/>
      <c r="V91" s="1388"/>
      <c r="W91" s="1388"/>
      <c r="X91" s="1388"/>
      <c r="Y91" s="1389"/>
      <c r="Z91" s="1293"/>
      <c r="AA91" s="1294"/>
      <c r="AB91" s="1294"/>
      <c r="AC91" s="1294"/>
      <c r="AD91" s="1294"/>
      <c r="AE91" s="1294"/>
      <c r="AF91" s="1295"/>
      <c r="AG91" s="1214" t="s">
        <v>443</v>
      </c>
      <c r="AH91" s="1215"/>
      <c r="AI91" s="1215"/>
      <c r="AJ91" s="1215"/>
      <c r="AK91" s="1215"/>
      <c r="AL91" s="1215"/>
      <c r="AM91" s="1215"/>
      <c r="AN91" s="1215"/>
      <c r="AO91" s="1215"/>
      <c r="AP91" s="1216"/>
      <c r="AQ91" s="1217" t="s">
        <v>444</v>
      </c>
      <c r="AR91" s="1218"/>
      <c r="AS91" s="1218"/>
      <c r="AT91" s="1218"/>
      <c r="AU91" s="1218"/>
      <c r="AV91" s="1218"/>
      <c r="AW91" s="1218"/>
      <c r="AX91" s="1218"/>
      <c r="AY91" s="1218"/>
      <c r="AZ91" s="1218"/>
      <c r="BA91" s="1218"/>
      <c r="BB91" s="1218"/>
      <c r="BC91" s="1218"/>
      <c r="BD91" s="1218"/>
      <c r="BE91" s="1218"/>
      <c r="BF91" s="1218"/>
      <c r="BG91" s="1218"/>
      <c r="BH91" s="1218"/>
      <c r="BI91" s="1219"/>
      <c r="BJ91" s="1217"/>
      <c r="BK91" s="1218"/>
      <c r="BL91" s="1218"/>
      <c r="BM91" s="1230"/>
      <c r="BN91" s="381"/>
    </row>
    <row r="92" spans="1:66" ht="22.7" customHeight="1" x14ac:dyDescent="0.4">
      <c r="A92" s="1442"/>
      <c r="B92" s="1222" t="s">
        <v>457</v>
      </c>
      <c r="C92" s="1223"/>
      <c r="D92" s="1223"/>
      <c r="E92" s="1223"/>
      <c r="F92" s="1223"/>
      <c r="G92" s="1223"/>
      <c r="H92" s="1223"/>
      <c r="I92" s="1224"/>
      <c r="J92" s="1371"/>
      <c r="K92" s="1372"/>
      <c r="L92" s="1372"/>
      <c r="M92" s="1372"/>
      <c r="N92" s="1373"/>
      <c r="O92" s="1323"/>
      <c r="P92" s="1324"/>
      <c r="Q92" s="1324"/>
      <c r="R92" s="1325"/>
      <c r="S92" s="1359"/>
      <c r="T92" s="1360"/>
      <c r="U92" s="1360"/>
      <c r="V92" s="1360"/>
      <c r="W92" s="1360"/>
      <c r="X92" s="1360"/>
      <c r="Y92" s="1361"/>
      <c r="Z92" s="1253"/>
      <c r="AA92" s="1254"/>
      <c r="AB92" s="1254"/>
      <c r="AC92" s="1254"/>
      <c r="AD92" s="1254"/>
      <c r="AE92" s="1254"/>
      <c r="AF92" s="1255"/>
      <c r="AG92" s="1231" t="s">
        <v>458</v>
      </c>
      <c r="AH92" s="1215"/>
      <c r="AI92" s="1215"/>
      <c r="AJ92" s="1215"/>
      <c r="AK92" s="1215"/>
      <c r="AL92" s="1215"/>
      <c r="AM92" s="1215"/>
      <c r="AN92" s="1215"/>
      <c r="AO92" s="1215"/>
      <c r="AP92" s="1216"/>
      <c r="AQ92" s="1217" t="s">
        <v>398</v>
      </c>
      <c r="AR92" s="1218"/>
      <c r="AS92" s="1218"/>
      <c r="AT92" s="1218"/>
      <c r="AU92" s="1218"/>
      <c r="AV92" s="1218"/>
      <c r="AW92" s="1218"/>
      <c r="AX92" s="1218"/>
      <c r="AY92" s="1218"/>
      <c r="AZ92" s="1218"/>
      <c r="BA92" s="1218"/>
      <c r="BB92" s="1218"/>
      <c r="BC92" s="1218"/>
      <c r="BD92" s="1218"/>
      <c r="BE92" s="1218"/>
      <c r="BF92" s="1218"/>
      <c r="BG92" s="1218"/>
      <c r="BH92" s="1218"/>
      <c r="BI92" s="1219"/>
      <c r="BJ92" s="1217"/>
      <c r="BK92" s="1218"/>
      <c r="BL92" s="1218"/>
      <c r="BM92" s="1230"/>
      <c r="BN92" s="381"/>
    </row>
    <row r="93" spans="1:66" ht="22.7" customHeight="1" x14ac:dyDescent="0.4">
      <c r="A93" s="1442"/>
      <c r="B93" s="1368"/>
      <c r="C93" s="1369"/>
      <c r="D93" s="1369"/>
      <c r="E93" s="1369"/>
      <c r="F93" s="1369"/>
      <c r="G93" s="1369"/>
      <c r="H93" s="1369"/>
      <c r="I93" s="1370"/>
      <c r="J93" s="1374"/>
      <c r="K93" s="1375"/>
      <c r="L93" s="1375"/>
      <c r="M93" s="1375"/>
      <c r="N93" s="1376"/>
      <c r="O93" s="1326"/>
      <c r="P93" s="1327"/>
      <c r="Q93" s="1327"/>
      <c r="R93" s="1328"/>
      <c r="S93" s="1362"/>
      <c r="T93" s="1363"/>
      <c r="U93" s="1363"/>
      <c r="V93" s="1363"/>
      <c r="W93" s="1363"/>
      <c r="X93" s="1363"/>
      <c r="Y93" s="1364"/>
      <c r="Z93" s="1256"/>
      <c r="AA93" s="1257"/>
      <c r="AB93" s="1257"/>
      <c r="AC93" s="1257"/>
      <c r="AD93" s="1257"/>
      <c r="AE93" s="1257"/>
      <c r="AF93" s="1258"/>
      <c r="AG93" s="1344" t="s">
        <v>452</v>
      </c>
      <c r="AH93" s="1345"/>
      <c r="AI93" s="1345"/>
      <c r="AJ93" s="1345"/>
      <c r="AK93" s="1345"/>
      <c r="AL93" s="1345"/>
      <c r="AM93" s="1345"/>
      <c r="AN93" s="1345"/>
      <c r="AO93" s="1345"/>
      <c r="AP93" s="1346"/>
      <c r="AQ93" s="1217" t="s">
        <v>398</v>
      </c>
      <c r="AR93" s="1218"/>
      <c r="AS93" s="1218"/>
      <c r="AT93" s="1218"/>
      <c r="AU93" s="1218"/>
      <c r="AV93" s="1218"/>
      <c r="AW93" s="1218"/>
      <c r="AX93" s="1218"/>
      <c r="AY93" s="1218"/>
      <c r="AZ93" s="1218"/>
      <c r="BA93" s="1218"/>
      <c r="BB93" s="1218"/>
      <c r="BC93" s="1218"/>
      <c r="BD93" s="1218"/>
      <c r="BE93" s="1218"/>
      <c r="BF93" s="1218"/>
      <c r="BG93" s="1218"/>
      <c r="BH93" s="1218"/>
      <c r="BI93" s="1219"/>
      <c r="BJ93" s="1217"/>
      <c r="BK93" s="1218"/>
      <c r="BL93" s="1218"/>
      <c r="BM93" s="1230"/>
      <c r="BN93" s="381"/>
    </row>
    <row r="94" spans="1:66" ht="22.7" customHeight="1" x14ac:dyDescent="0.4">
      <c r="A94" s="1442"/>
      <c r="B94" s="1368"/>
      <c r="C94" s="1369"/>
      <c r="D94" s="1369"/>
      <c r="E94" s="1369"/>
      <c r="F94" s="1369"/>
      <c r="G94" s="1369"/>
      <c r="H94" s="1369"/>
      <c r="I94" s="1370"/>
      <c r="J94" s="1374"/>
      <c r="K94" s="1375"/>
      <c r="L94" s="1375"/>
      <c r="M94" s="1375"/>
      <c r="N94" s="1376"/>
      <c r="O94" s="1326"/>
      <c r="P94" s="1327"/>
      <c r="Q94" s="1327"/>
      <c r="R94" s="1328"/>
      <c r="S94" s="1362"/>
      <c r="T94" s="1363"/>
      <c r="U94" s="1363"/>
      <c r="V94" s="1363"/>
      <c r="W94" s="1363"/>
      <c r="X94" s="1363"/>
      <c r="Y94" s="1364"/>
      <c r="Z94" s="1256"/>
      <c r="AA94" s="1257"/>
      <c r="AB94" s="1257"/>
      <c r="AC94" s="1257"/>
      <c r="AD94" s="1257"/>
      <c r="AE94" s="1257"/>
      <c r="AF94" s="1258"/>
      <c r="AG94" s="1344" t="s">
        <v>459</v>
      </c>
      <c r="AH94" s="1345"/>
      <c r="AI94" s="1345"/>
      <c r="AJ94" s="1345"/>
      <c r="AK94" s="1345"/>
      <c r="AL94" s="1345"/>
      <c r="AM94" s="1345"/>
      <c r="AN94" s="1345"/>
      <c r="AO94" s="1345"/>
      <c r="AP94" s="1346"/>
      <c r="AQ94" s="1217" t="s">
        <v>398</v>
      </c>
      <c r="AR94" s="1218"/>
      <c r="AS94" s="1218"/>
      <c r="AT94" s="1218"/>
      <c r="AU94" s="1218"/>
      <c r="AV94" s="1218"/>
      <c r="AW94" s="1218"/>
      <c r="AX94" s="1218"/>
      <c r="AY94" s="1218"/>
      <c r="AZ94" s="1218"/>
      <c r="BA94" s="1218"/>
      <c r="BB94" s="1218"/>
      <c r="BC94" s="1218"/>
      <c r="BD94" s="1218"/>
      <c r="BE94" s="1218"/>
      <c r="BF94" s="1218"/>
      <c r="BG94" s="1218"/>
      <c r="BH94" s="1218"/>
      <c r="BI94" s="1219"/>
      <c r="BJ94" s="1217"/>
      <c r="BK94" s="1218"/>
      <c r="BL94" s="1218"/>
      <c r="BM94" s="1230"/>
      <c r="BN94" s="381"/>
    </row>
    <row r="95" spans="1:66" ht="21.95" customHeight="1" x14ac:dyDescent="0.4">
      <c r="A95" s="1442"/>
      <c r="B95" s="1368"/>
      <c r="C95" s="1369"/>
      <c r="D95" s="1369"/>
      <c r="E95" s="1369"/>
      <c r="F95" s="1369"/>
      <c r="G95" s="1369"/>
      <c r="H95" s="1369"/>
      <c r="I95" s="1370"/>
      <c r="J95" s="1374"/>
      <c r="K95" s="1375"/>
      <c r="L95" s="1375"/>
      <c r="M95" s="1375"/>
      <c r="N95" s="1376"/>
      <c r="O95" s="1326"/>
      <c r="P95" s="1327"/>
      <c r="Q95" s="1327"/>
      <c r="R95" s="1328"/>
      <c r="S95" s="1362"/>
      <c r="T95" s="1363"/>
      <c r="U95" s="1363"/>
      <c r="V95" s="1363"/>
      <c r="W95" s="1363"/>
      <c r="X95" s="1363"/>
      <c r="Y95" s="1364"/>
      <c r="Z95" s="1256"/>
      <c r="AA95" s="1257"/>
      <c r="AB95" s="1257"/>
      <c r="AC95" s="1257"/>
      <c r="AD95" s="1257"/>
      <c r="AE95" s="1257"/>
      <c r="AF95" s="1258"/>
      <c r="AG95" s="1214" t="s">
        <v>407</v>
      </c>
      <c r="AH95" s="1215"/>
      <c r="AI95" s="1215"/>
      <c r="AJ95" s="1215"/>
      <c r="AK95" s="1215"/>
      <c r="AL95" s="1215"/>
      <c r="AM95" s="1215"/>
      <c r="AN95" s="1215"/>
      <c r="AO95" s="1215"/>
      <c r="AP95" s="1216"/>
      <c r="AQ95" s="1217" t="s">
        <v>406</v>
      </c>
      <c r="AR95" s="1218"/>
      <c r="AS95" s="1218"/>
      <c r="AT95" s="1218"/>
      <c r="AU95" s="1218"/>
      <c r="AV95" s="1218"/>
      <c r="AW95" s="1218"/>
      <c r="AX95" s="1218"/>
      <c r="AY95" s="1218"/>
      <c r="AZ95" s="1218"/>
      <c r="BA95" s="1218"/>
      <c r="BB95" s="1218"/>
      <c r="BC95" s="1218"/>
      <c r="BD95" s="1218"/>
      <c r="BE95" s="1218"/>
      <c r="BF95" s="1218"/>
      <c r="BG95" s="1218"/>
      <c r="BH95" s="1218"/>
      <c r="BI95" s="1219"/>
      <c r="BJ95" s="1220"/>
      <c r="BK95" s="1220"/>
      <c r="BL95" s="1220"/>
      <c r="BM95" s="1221"/>
      <c r="BN95" s="381"/>
    </row>
    <row r="96" spans="1:66" ht="21.95" customHeight="1" x14ac:dyDescent="0.4">
      <c r="A96" s="1442"/>
      <c r="B96" s="1368"/>
      <c r="C96" s="1369"/>
      <c r="D96" s="1369"/>
      <c r="E96" s="1369"/>
      <c r="F96" s="1369"/>
      <c r="G96" s="1369"/>
      <c r="H96" s="1369"/>
      <c r="I96" s="1370"/>
      <c r="J96" s="1374"/>
      <c r="K96" s="1375"/>
      <c r="L96" s="1375"/>
      <c r="M96" s="1375"/>
      <c r="N96" s="1376"/>
      <c r="O96" s="1326"/>
      <c r="P96" s="1327"/>
      <c r="Q96" s="1327"/>
      <c r="R96" s="1328"/>
      <c r="S96" s="1362"/>
      <c r="T96" s="1363"/>
      <c r="U96" s="1363"/>
      <c r="V96" s="1363"/>
      <c r="W96" s="1363"/>
      <c r="X96" s="1363"/>
      <c r="Y96" s="1364"/>
      <c r="Z96" s="1256"/>
      <c r="AA96" s="1257"/>
      <c r="AB96" s="1257"/>
      <c r="AC96" s="1257"/>
      <c r="AD96" s="1257"/>
      <c r="AE96" s="1257"/>
      <c r="AF96" s="1258"/>
      <c r="AG96" s="1214" t="s">
        <v>408</v>
      </c>
      <c r="AH96" s="1215"/>
      <c r="AI96" s="1215"/>
      <c r="AJ96" s="1215"/>
      <c r="AK96" s="1215"/>
      <c r="AL96" s="1215"/>
      <c r="AM96" s="1215"/>
      <c r="AN96" s="1215"/>
      <c r="AO96" s="1215"/>
      <c r="AP96" s="1216"/>
      <c r="AQ96" s="1217" t="s">
        <v>398</v>
      </c>
      <c r="AR96" s="1218"/>
      <c r="AS96" s="1218"/>
      <c r="AT96" s="1218"/>
      <c r="AU96" s="1218"/>
      <c r="AV96" s="1218"/>
      <c r="AW96" s="1218"/>
      <c r="AX96" s="1218"/>
      <c r="AY96" s="1218"/>
      <c r="AZ96" s="1218"/>
      <c r="BA96" s="1218"/>
      <c r="BB96" s="1218"/>
      <c r="BC96" s="1218"/>
      <c r="BD96" s="1218"/>
      <c r="BE96" s="1218"/>
      <c r="BF96" s="1218"/>
      <c r="BG96" s="1218"/>
      <c r="BH96" s="1218"/>
      <c r="BI96" s="1219"/>
      <c r="BJ96" s="1220"/>
      <c r="BK96" s="1220"/>
      <c r="BL96" s="1220"/>
      <c r="BM96" s="1221"/>
      <c r="BN96" s="381"/>
    </row>
    <row r="97" spans="1:66" ht="21.95" customHeight="1" x14ac:dyDescent="0.4">
      <c r="A97" s="1442"/>
      <c r="B97" s="1368"/>
      <c r="C97" s="1369"/>
      <c r="D97" s="1369"/>
      <c r="E97" s="1369"/>
      <c r="F97" s="1369"/>
      <c r="G97" s="1369"/>
      <c r="H97" s="1369"/>
      <c r="I97" s="1370"/>
      <c r="J97" s="1374"/>
      <c r="K97" s="1375"/>
      <c r="L97" s="1375"/>
      <c r="M97" s="1375"/>
      <c r="N97" s="1376"/>
      <c r="O97" s="1326"/>
      <c r="P97" s="1327"/>
      <c r="Q97" s="1327"/>
      <c r="R97" s="1328"/>
      <c r="S97" s="1362"/>
      <c r="T97" s="1363"/>
      <c r="U97" s="1363"/>
      <c r="V97" s="1363"/>
      <c r="W97" s="1363"/>
      <c r="X97" s="1363"/>
      <c r="Y97" s="1364"/>
      <c r="Z97" s="1256"/>
      <c r="AA97" s="1257"/>
      <c r="AB97" s="1257"/>
      <c r="AC97" s="1257"/>
      <c r="AD97" s="1257"/>
      <c r="AE97" s="1257"/>
      <c r="AF97" s="1258"/>
      <c r="AG97" s="1214" t="s">
        <v>460</v>
      </c>
      <c r="AH97" s="1215"/>
      <c r="AI97" s="1215"/>
      <c r="AJ97" s="1215"/>
      <c r="AK97" s="1215"/>
      <c r="AL97" s="1215"/>
      <c r="AM97" s="1215"/>
      <c r="AN97" s="1215"/>
      <c r="AO97" s="1215"/>
      <c r="AP97" s="1216"/>
      <c r="AQ97" s="1217" t="s">
        <v>398</v>
      </c>
      <c r="AR97" s="1218"/>
      <c r="AS97" s="1218"/>
      <c r="AT97" s="1218"/>
      <c r="AU97" s="1218"/>
      <c r="AV97" s="1218"/>
      <c r="AW97" s="1218"/>
      <c r="AX97" s="1218"/>
      <c r="AY97" s="1218"/>
      <c r="AZ97" s="1218"/>
      <c r="BA97" s="1218"/>
      <c r="BB97" s="1218"/>
      <c r="BC97" s="1218"/>
      <c r="BD97" s="1218"/>
      <c r="BE97" s="1218"/>
      <c r="BF97" s="1218"/>
      <c r="BG97" s="1218"/>
      <c r="BH97" s="1218"/>
      <c r="BI97" s="1219"/>
      <c r="BJ97" s="1217"/>
      <c r="BK97" s="1218"/>
      <c r="BL97" s="1218"/>
      <c r="BM97" s="1230"/>
      <c r="BN97" s="381"/>
    </row>
    <row r="98" spans="1:66" ht="21.95" customHeight="1" x14ac:dyDescent="0.4">
      <c r="A98" s="1442"/>
      <c r="B98" s="1368"/>
      <c r="C98" s="1369"/>
      <c r="D98" s="1369"/>
      <c r="E98" s="1369"/>
      <c r="F98" s="1369"/>
      <c r="G98" s="1369"/>
      <c r="H98" s="1369"/>
      <c r="I98" s="1370"/>
      <c r="J98" s="1374"/>
      <c r="K98" s="1375"/>
      <c r="L98" s="1375"/>
      <c r="M98" s="1375"/>
      <c r="N98" s="1376"/>
      <c r="O98" s="1326"/>
      <c r="P98" s="1327"/>
      <c r="Q98" s="1327"/>
      <c r="R98" s="1328"/>
      <c r="S98" s="1362"/>
      <c r="T98" s="1363"/>
      <c r="U98" s="1363"/>
      <c r="V98" s="1363"/>
      <c r="W98" s="1363"/>
      <c r="X98" s="1363"/>
      <c r="Y98" s="1364"/>
      <c r="Z98" s="1256"/>
      <c r="AA98" s="1257"/>
      <c r="AB98" s="1257"/>
      <c r="AC98" s="1257"/>
      <c r="AD98" s="1257"/>
      <c r="AE98" s="1257"/>
      <c r="AF98" s="1258"/>
      <c r="AG98" s="1214" t="s">
        <v>454</v>
      </c>
      <c r="AH98" s="1215"/>
      <c r="AI98" s="1215"/>
      <c r="AJ98" s="1215"/>
      <c r="AK98" s="1215"/>
      <c r="AL98" s="1215"/>
      <c r="AM98" s="1215"/>
      <c r="AN98" s="1215"/>
      <c r="AO98" s="1215"/>
      <c r="AP98" s="1216"/>
      <c r="AQ98" s="1217" t="s">
        <v>398</v>
      </c>
      <c r="AR98" s="1218"/>
      <c r="AS98" s="1218"/>
      <c r="AT98" s="1218"/>
      <c r="AU98" s="1218"/>
      <c r="AV98" s="1218"/>
      <c r="AW98" s="1218"/>
      <c r="AX98" s="1218"/>
      <c r="AY98" s="1218"/>
      <c r="AZ98" s="1218"/>
      <c r="BA98" s="1218"/>
      <c r="BB98" s="1218"/>
      <c r="BC98" s="1218"/>
      <c r="BD98" s="1218"/>
      <c r="BE98" s="1218"/>
      <c r="BF98" s="1218"/>
      <c r="BG98" s="1218"/>
      <c r="BH98" s="1218"/>
      <c r="BI98" s="1219"/>
      <c r="BJ98" s="1341"/>
      <c r="BK98" s="1342"/>
      <c r="BL98" s="1342"/>
      <c r="BM98" s="1343"/>
      <c r="BN98" s="381"/>
    </row>
    <row r="99" spans="1:66" s="381" customFormat="1" ht="22.7" customHeight="1" x14ac:dyDescent="0.4">
      <c r="A99" s="1442"/>
      <c r="B99" s="1368"/>
      <c r="C99" s="1369"/>
      <c r="D99" s="1369"/>
      <c r="E99" s="1369"/>
      <c r="F99" s="1369"/>
      <c r="G99" s="1369"/>
      <c r="H99" s="1369"/>
      <c r="I99" s="1370"/>
      <c r="J99" s="1374"/>
      <c r="K99" s="1375"/>
      <c r="L99" s="1375"/>
      <c r="M99" s="1375"/>
      <c r="N99" s="1376"/>
      <c r="O99" s="1326"/>
      <c r="P99" s="1327"/>
      <c r="Q99" s="1327"/>
      <c r="R99" s="1328"/>
      <c r="S99" s="1362"/>
      <c r="T99" s="1363"/>
      <c r="U99" s="1363"/>
      <c r="V99" s="1363"/>
      <c r="W99" s="1363"/>
      <c r="X99" s="1363"/>
      <c r="Y99" s="1364"/>
      <c r="Z99" s="1256"/>
      <c r="AA99" s="1257"/>
      <c r="AB99" s="1257"/>
      <c r="AC99" s="1257"/>
      <c r="AD99" s="1257"/>
      <c r="AE99" s="1257"/>
      <c r="AF99" s="1258"/>
      <c r="AG99" s="1381" t="s">
        <v>461</v>
      </c>
      <c r="AH99" s="1381"/>
      <c r="AI99" s="1381"/>
      <c r="AJ99" s="1381"/>
      <c r="AK99" s="1381"/>
      <c r="AL99" s="1381"/>
      <c r="AM99" s="1381"/>
      <c r="AN99" s="1381"/>
      <c r="AO99" s="1381"/>
      <c r="AP99" s="1381"/>
      <c r="AQ99" s="1220" t="s">
        <v>398</v>
      </c>
      <c r="AR99" s="1220"/>
      <c r="AS99" s="1220"/>
      <c r="AT99" s="1220"/>
      <c r="AU99" s="1220"/>
      <c r="AV99" s="1220"/>
      <c r="AW99" s="1220"/>
      <c r="AX99" s="1220"/>
      <c r="AY99" s="1220"/>
      <c r="AZ99" s="1220"/>
      <c r="BA99" s="1220"/>
      <c r="BB99" s="1220"/>
      <c r="BC99" s="1220"/>
      <c r="BD99" s="1220"/>
      <c r="BE99" s="1220"/>
      <c r="BF99" s="1220"/>
      <c r="BG99" s="1220"/>
      <c r="BH99" s="1220"/>
      <c r="BI99" s="1220"/>
      <c r="BJ99" s="1341"/>
      <c r="BK99" s="1342"/>
      <c r="BL99" s="1342"/>
      <c r="BM99" s="1343"/>
    </row>
    <row r="100" spans="1:66" ht="22.7" customHeight="1" x14ac:dyDescent="0.4">
      <c r="A100" s="1442"/>
      <c r="B100" s="1368"/>
      <c r="C100" s="1369"/>
      <c r="D100" s="1369"/>
      <c r="E100" s="1369"/>
      <c r="F100" s="1369"/>
      <c r="G100" s="1369"/>
      <c r="H100" s="1369"/>
      <c r="I100" s="1370"/>
      <c r="J100" s="1374"/>
      <c r="K100" s="1375"/>
      <c r="L100" s="1375"/>
      <c r="M100" s="1375"/>
      <c r="N100" s="1376"/>
      <c r="O100" s="1326"/>
      <c r="P100" s="1327"/>
      <c r="Q100" s="1327"/>
      <c r="R100" s="1328"/>
      <c r="S100" s="1362"/>
      <c r="T100" s="1363"/>
      <c r="U100" s="1363"/>
      <c r="V100" s="1363"/>
      <c r="W100" s="1363"/>
      <c r="X100" s="1363"/>
      <c r="Y100" s="1364"/>
      <c r="Z100" s="1256"/>
      <c r="AA100" s="1257"/>
      <c r="AB100" s="1257"/>
      <c r="AC100" s="1257"/>
      <c r="AD100" s="1257"/>
      <c r="AE100" s="1257"/>
      <c r="AF100" s="1258"/>
      <c r="AG100" s="1381" t="s">
        <v>420</v>
      </c>
      <c r="AH100" s="1381"/>
      <c r="AI100" s="1381"/>
      <c r="AJ100" s="1381"/>
      <c r="AK100" s="1381"/>
      <c r="AL100" s="1381"/>
      <c r="AM100" s="1381"/>
      <c r="AN100" s="1381"/>
      <c r="AO100" s="1381"/>
      <c r="AP100" s="1381"/>
      <c r="AQ100" s="1220" t="s">
        <v>398</v>
      </c>
      <c r="AR100" s="1220"/>
      <c r="AS100" s="1220"/>
      <c r="AT100" s="1220"/>
      <c r="AU100" s="1220"/>
      <c r="AV100" s="1220"/>
      <c r="AW100" s="1220"/>
      <c r="AX100" s="1220"/>
      <c r="AY100" s="1220"/>
      <c r="AZ100" s="1220"/>
      <c r="BA100" s="1220"/>
      <c r="BB100" s="1220"/>
      <c r="BC100" s="1220"/>
      <c r="BD100" s="1220"/>
      <c r="BE100" s="1220"/>
      <c r="BF100" s="1220"/>
      <c r="BG100" s="1220"/>
      <c r="BH100" s="1220"/>
      <c r="BI100" s="1220"/>
      <c r="BJ100" s="1341"/>
      <c r="BK100" s="1342"/>
      <c r="BL100" s="1342"/>
      <c r="BM100" s="1343"/>
      <c r="BN100" s="381"/>
    </row>
    <row r="101" spans="1:66" ht="22.7" customHeight="1" x14ac:dyDescent="0.4">
      <c r="A101" s="1442"/>
      <c r="B101" s="1368"/>
      <c r="C101" s="1369"/>
      <c r="D101" s="1369"/>
      <c r="E101" s="1369"/>
      <c r="F101" s="1369"/>
      <c r="G101" s="1369"/>
      <c r="H101" s="1369"/>
      <c r="I101" s="1370"/>
      <c r="J101" s="1374"/>
      <c r="K101" s="1375"/>
      <c r="L101" s="1375"/>
      <c r="M101" s="1375"/>
      <c r="N101" s="1376"/>
      <c r="O101" s="1326"/>
      <c r="P101" s="1327"/>
      <c r="Q101" s="1327"/>
      <c r="R101" s="1328"/>
      <c r="S101" s="1362"/>
      <c r="T101" s="1363"/>
      <c r="U101" s="1363"/>
      <c r="V101" s="1363"/>
      <c r="W101" s="1363"/>
      <c r="X101" s="1363"/>
      <c r="Y101" s="1364"/>
      <c r="Z101" s="1256"/>
      <c r="AA101" s="1257"/>
      <c r="AB101" s="1257"/>
      <c r="AC101" s="1257"/>
      <c r="AD101" s="1257"/>
      <c r="AE101" s="1257"/>
      <c r="AF101" s="1258"/>
      <c r="AG101" s="1214" t="s">
        <v>433</v>
      </c>
      <c r="AH101" s="1215"/>
      <c r="AI101" s="1215"/>
      <c r="AJ101" s="1215"/>
      <c r="AK101" s="1215"/>
      <c r="AL101" s="1215"/>
      <c r="AM101" s="1215"/>
      <c r="AN101" s="1215"/>
      <c r="AO101" s="1215"/>
      <c r="AP101" s="1216"/>
      <c r="AQ101" s="1217" t="s">
        <v>462</v>
      </c>
      <c r="AR101" s="1280"/>
      <c r="AS101" s="1280"/>
      <c r="AT101" s="1280"/>
      <c r="AU101" s="1280"/>
      <c r="AV101" s="1280"/>
      <c r="AW101" s="1280"/>
      <c r="AX101" s="1280"/>
      <c r="AY101" s="1280"/>
      <c r="AZ101" s="1280"/>
      <c r="BA101" s="1280"/>
      <c r="BB101" s="1280"/>
      <c r="BC101" s="1280"/>
      <c r="BD101" s="1280"/>
      <c r="BE101" s="1280"/>
      <c r="BF101" s="1280"/>
      <c r="BG101" s="1280"/>
      <c r="BH101" s="1280"/>
      <c r="BI101" s="1281"/>
      <c r="BJ101" s="1282"/>
      <c r="BK101" s="1280"/>
      <c r="BL101" s="1280"/>
      <c r="BM101" s="1283"/>
      <c r="BN101" s="381"/>
    </row>
    <row r="102" spans="1:66" ht="44.1" customHeight="1" x14ac:dyDescent="0.4">
      <c r="A102" s="1442"/>
      <c r="B102" s="1368"/>
      <c r="C102" s="1369"/>
      <c r="D102" s="1369"/>
      <c r="E102" s="1369"/>
      <c r="F102" s="1369"/>
      <c r="G102" s="1369"/>
      <c r="H102" s="1369"/>
      <c r="I102" s="1370"/>
      <c r="J102" s="1374"/>
      <c r="K102" s="1375"/>
      <c r="L102" s="1375"/>
      <c r="M102" s="1375"/>
      <c r="N102" s="1376"/>
      <c r="O102" s="1326"/>
      <c r="P102" s="1327"/>
      <c r="Q102" s="1327"/>
      <c r="R102" s="1328"/>
      <c r="S102" s="1362"/>
      <c r="T102" s="1363"/>
      <c r="U102" s="1363"/>
      <c r="V102" s="1363"/>
      <c r="W102" s="1363"/>
      <c r="X102" s="1363"/>
      <c r="Y102" s="1364"/>
      <c r="Z102" s="1256"/>
      <c r="AA102" s="1257"/>
      <c r="AB102" s="1257"/>
      <c r="AC102" s="1257"/>
      <c r="AD102" s="1257"/>
      <c r="AE102" s="1257"/>
      <c r="AF102" s="1258"/>
      <c r="AG102" s="1214" t="s">
        <v>435</v>
      </c>
      <c r="AH102" s="1215"/>
      <c r="AI102" s="1215"/>
      <c r="AJ102" s="1215"/>
      <c r="AK102" s="1215"/>
      <c r="AL102" s="1215"/>
      <c r="AM102" s="1215"/>
      <c r="AN102" s="1215"/>
      <c r="AO102" s="1215"/>
      <c r="AP102" s="1216"/>
      <c r="AQ102" s="1232" t="s">
        <v>463</v>
      </c>
      <c r="AR102" s="1218"/>
      <c r="AS102" s="1218"/>
      <c r="AT102" s="1218"/>
      <c r="AU102" s="1218"/>
      <c r="AV102" s="1218"/>
      <c r="AW102" s="1218"/>
      <c r="AX102" s="1218"/>
      <c r="AY102" s="1218"/>
      <c r="AZ102" s="1218"/>
      <c r="BA102" s="1218"/>
      <c r="BB102" s="1218"/>
      <c r="BC102" s="1218"/>
      <c r="BD102" s="1218"/>
      <c r="BE102" s="1218"/>
      <c r="BF102" s="1218"/>
      <c r="BG102" s="1218"/>
      <c r="BH102" s="1218"/>
      <c r="BI102" s="1219"/>
      <c r="BJ102" s="1282"/>
      <c r="BK102" s="1280"/>
      <c r="BL102" s="1280"/>
      <c r="BM102" s="1283"/>
      <c r="BN102" s="381"/>
    </row>
    <row r="103" spans="1:66" ht="21.75" customHeight="1" x14ac:dyDescent="0.4">
      <c r="A103" s="1442"/>
      <c r="B103" s="1368"/>
      <c r="C103" s="1369"/>
      <c r="D103" s="1369"/>
      <c r="E103" s="1369"/>
      <c r="F103" s="1369"/>
      <c r="G103" s="1369"/>
      <c r="H103" s="1369"/>
      <c r="I103" s="1370"/>
      <c r="J103" s="1374"/>
      <c r="K103" s="1375"/>
      <c r="L103" s="1375"/>
      <c r="M103" s="1375"/>
      <c r="N103" s="1376"/>
      <c r="O103" s="1326"/>
      <c r="P103" s="1327"/>
      <c r="Q103" s="1327"/>
      <c r="R103" s="1328"/>
      <c r="S103" s="1362"/>
      <c r="T103" s="1363"/>
      <c r="U103" s="1363"/>
      <c r="V103" s="1363"/>
      <c r="W103" s="1363"/>
      <c r="X103" s="1363"/>
      <c r="Y103" s="1364"/>
      <c r="Z103" s="1256"/>
      <c r="AA103" s="1257"/>
      <c r="AB103" s="1257"/>
      <c r="AC103" s="1257"/>
      <c r="AD103" s="1257"/>
      <c r="AE103" s="1257"/>
      <c r="AF103" s="1258"/>
      <c r="AG103" s="1214" t="s">
        <v>437</v>
      </c>
      <c r="AH103" s="1215"/>
      <c r="AI103" s="1215"/>
      <c r="AJ103" s="1215"/>
      <c r="AK103" s="1215"/>
      <c r="AL103" s="1215"/>
      <c r="AM103" s="1215"/>
      <c r="AN103" s="1215"/>
      <c r="AO103" s="1215"/>
      <c r="AP103" s="1216"/>
      <c r="AQ103" s="1217" t="s">
        <v>438</v>
      </c>
      <c r="AR103" s="1218"/>
      <c r="AS103" s="1218"/>
      <c r="AT103" s="1218"/>
      <c r="AU103" s="1218"/>
      <c r="AV103" s="1218"/>
      <c r="AW103" s="1218"/>
      <c r="AX103" s="1218"/>
      <c r="AY103" s="1218"/>
      <c r="AZ103" s="1218"/>
      <c r="BA103" s="1218"/>
      <c r="BB103" s="1218"/>
      <c r="BC103" s="1218"/>
      <c r="BD103" s="1218"/>
      <c r="BE103" s="1218"/>
      <c r="BF103" s="1218"/>
      <c r="BG103" s="1218"/>
      <c r="BH103" s="1218"/>
      <c r="BI103" s="1219"/>
      <c r="BJ103" s="1217"/>
      <c r="BK103" s="1218"/>
      <c r="BL103" s="1218"/>
      <c r="BM103" s="1230"/>
      <c r="BN103" s="381"/>
    </row>
    <row r="104" spans="1:66" ht="21.75" customHeight="1" x14ac:dyDescent="0.4">
      <c r="A104" s="1442"/>
      <c r="B104" s="1344"/>
      <c r="C104" s="1345"/>
      <c r="D104" s="1345"/>
      <c r="E104" s="1345"/>
      <c r="F104" s="1345"/>
      <c r="G104" s="1345"/>
      <c r="H104" s="1345"/>
      <c r="I104" s="1346"/>
      <c r="J104" s="1377"/>
      <c r="K104" s="1378"/>
      <c r="L104" s="1378"/>
      <c r="M104" s="1378"/>
      <c r="N104" s="1379"/>
      <c r="O104" s="1329"/>
      <c r="P104" s="1330"/>
      <c r="Q104" s="1330"/>
      <c r="R104" s="1331"/>
      <c r="S104" s="1365"/>
      <c r="T104" s="1366"/>
      <c r="U104" s="1366"/>
      <c r="V104" s="1366"/>
      <c r="W104" s="1366"/>
      <c r="X104" s="1366"/>
      <c r="Y104" s="1367"/>
      <c r="Z104" s="1356"/>
      <c r="AA104" s="1357"/>
      <c r="AB104" s="1357"/>
      <c r="AC104" s="1357"/>
      <c r="AD104" s="1357"/>
      <c r="AE104" s="1357"/>
      <c r="AF104" s="1358"/>
      <c r="AG104" s="1214" t="s">
        <v>443</v>
      </c>
      <c r="AH104" s="1215"/>
      <c r="AI104" s="1215"/>
      <c r="AJ104" s="1215"/>
      <c r="AK104" s="1215"/>
      <c r="AL104" s="1215"/>
      <c r="AM104" s="1215"/>
      <c r="AN104" s="1215"/>
      <c r="AO104" s="1215"/>
      <c r="AP104" s="1216"/>
      <c r="AQ104" s="1217" t="s">
        <v>444</v>
      </c>
      <c r="AR104" s="1218"/>
      <c r="AS104" s="1218"/>
      <c r="AT104" s="1218"/>
      <c r="AU104" s="1218"/>
      <c r="AV104" s="1218"/>
      <c r="AW104" s="1218"/>
      <c r="AX104" s="1218"/>
      <c r="AY104" s="1218"/>
      <c r="AZ104" s="1218"/>
      <c r="BA104" s="1218"/>
      <c r="BB104" s="1218"/>
      <c r="BC104" s="1218"/>
      <c r="BD104" s="1218"/>
      <c r="BE104" s="1218"/>
      <c r="BF104" s="1218"/>
      <c r="BG104" s="1218"/>
      <c r="BH104" s="1218"/>
      <c r="BI104" s="1219"/>
      <c r="BJ104" s="1217"/>
      <c r="BK104" s="1218"/>
      <c r="BL104" s="1218"/>
      <c r="BM104" s="1230"/>
      <c r="BN104" s="381"/>
    </row>
    <row r="105" spans="1:66" ht="21.95" customHeight="1" x14ac:dyDescent="0.4">
      <c r="A105" s="1442"/>
      <c r="B105" s="1287" t="s">
        <v>464</v>
      </c>
      <c r="C105" s="1288"/>
      <c r="D105" s="1288"/>
      <c r="E105" s="1288"/>
      <c r="F105" s="1288"/>
      <c r="G105" s="1288"/>
      <c r="H105" s="1288"/>
      <c r="I105" s="1289"/>
      <c r="J105" s="1347"/>
      <c r="K105" s="1348"/>
      <c r="L105" s="1348"/>
      <c r="M105" s="1348"/>
      <c r="N105" s="1349"/>
      <c r="O105" s="1253"/>
      <c r="P105" s="1254"/>
      <c r="Q105" s="1254"/>
      <c r="R105" s="1255"/>
      <c r="S105" s="1359"/>
      <c r="T105" s="1360"/>
      <c r="U105" s="1360"/>
      <c r="V105" s="1360"/>
      <c r="W105" s="1360"/>
      <c r="X105" s="1360"/>
      <c r="Y105" s="1361"/>
      <c r="Z105" s="1253"/>
      <c r="AA105" s="1254"/>
      <c r="AB105" s="1254"/>
      <c r="AC105" s="1254"/>
      <c r="AD105" s="1254"/>
      <c r="AE105" s="1254"/>
      <c r="AF105" s="1255"/>
      <c r="AG105" s="1231" t="s">
        <v>458</v>
      </c>
      <c r="AH105" s="1215"/>
      <c r="AI105" s="1215"/>
      <c r="AJ105" s="1215"/>
      <c r="AK105" s="1215"/>
      <c r="AL105" s="1215"/>
      <c r="AM105" s="1215"/>
      <c r="AN105" s="1215"/>
      <c r="AO105" s="1215"/>
      <c r="AP105" s="1216"/>
      <c r="AQ105" s="1217" t="s">
        <v>398</v>
      </c>
      <c r="AR105" s="1218"/>
      <c r="AS105" s="1218"/>
      <c r="AT105" s="1218"/>
      <c r="AU105" s="1218"/>
      <c r="AV105" s="1218"/>
      <c r="AW105" s="1218"/>
      <c r="AX105" s="1218"/>
      <c r="AY105" s="1218"/>
      <c r="AZ105" s="1218"/>
      <c r="BA105" s="1218"/>
      <c r="BB105" s="1218"/>
      <c r="BC105" s="1218"/>
      <c r="BD105" s="1218"/>
      <c r="BE105" s="1218"/>
      <c r="BF105" s="1218"/>
      <c r="BG105" s="1218"/>
      <c r="BH105" s="1218"/>
      <c r="BI105" s="1219"/>
      <c r="BJ105" s="1217"/>
      <c r="BK105" s="1218"/>
      <c r="BL105" s="1218"/>
      <c r="BM105" s="1230"/>
      <c r="BN105" s="381"/>
    </row>
    <row r="106" spans="1:66" ht="22.7" customHeight="1" x14ac:dyDescent="0.4">
      <c r="A106" s="1442"/>
      <c r="B106" s="1290"/>
      <c r="C106" s="1291"/>
      <c r="D106" s="1291"/>
      <c r="E106" s="1291"/>
      <c r="F106" s="1291"/>
      <c r="G106" s="1291"/>
      <c r="H106" s="1291"/>
      <c r="I106" s="1292"/>
      <c r="J106" s="1350"/>
      <c r="K106" s="1351"/>
      <c r="L106" s="1351"/>
      <c r="M106" s="1351"/>
      <c r="N106" s="1352"/>
      <c r="O106" s="1256"/>
      <c r="P106" s="1257"/>
      <c r="Q106" s="1257"/>
      <c r="R106" s="1258"/>
      <c r="S106" s="1362"/>
      <c r="T106" s="1363"/>
      <c r="U106" s="1363"/>
      <c r="V106" s="1363"/>
      <c r="W106" s="1363"/>
      <c r="X106" s="1363"/>
      <c r="Y106" s="1364"/>
      <c r="Z106" s="1256"/>
      <c r="AA106" s="1257"/>
      <c r="AB106" s="1257"/>
      <c r="AC106" s="1257"/>
      <c r="AD106" s="1257"/>
      <c r="AE106" s="1257"/>
      <c r="AF106" s="1258"/>
      <c r="AG106" s="1344" t="s">
        <v>452</v>
      </c>
      <c r="AH106" s="1345"/>
      <c r="AI106" s="1345"/>
      <c r="AJ106" s="1345"/>
      <c r="AK106" s="1345"/>
      <c r="AL106" s="1345"/>
      <c r="AM106" s="1345"/>
      <c r="AN106" s="1345"/>
      <c r="AO106" s="1345"/>
      <c r="AP106" s="1346"/>
      <c r="AQ106" s="1341" t="s">
        <v>398</v>
      </c>
      <c r="AR106" s="1342"/>
      <c r="AS106" s="1342"/>
      <c r="AT106" s="1342"/>
      <c r="AU106" s="1342"/>
      <c r="AV106" s="1342"/>
      <c r="AW106" s="1342"/>
      <c r="AX106" s="1342"/>
      <c r="AY106" s="1342"/>
      <c r="AZ106" s="1342"/>
      <c r="BA106" s="1342"/>
      <c r="BB106" s="1342"/>
      <c r="BC106" s="1342"/>
      <c r="BD106" s="1342"/>
      <c r="BE106" s="1342"/>
      <c r="BF106" s="1342"/>
      <c r="BG106" s="1342"/>
      <c r="BH106" s="1342"/>
      <c r="BI106" s="1380"/>
      <c r="BJ106" s="1341"/>
      <c r="BK106" s="1342"/>
      <c r="BL106" s="1342"/>
      <c r="BM106" s="1343"/>
      <c r="BN106" s="381"/>
    </row>
    <row r="107" spans="1:66" ht="21.75" customHeight="1" x14ac:dyDescent="0.4">
      <c r="A107" s="1442"/>
      <c r="B107" s="1290"/>
      <c r="C107" s="1291"/>
      <c r="D107" s="1291"/>
      <c r="E107" s="1291"/>
      <c r="F107" s="1291"/>
      <c r="G107" s="1291"/>
      <c r="H107" s="1291"/>
      <c r="I107" s="1292"/>
      <c r="J107" s="1350"/>
      <c r="K107" s="1351"/>
      <c r="L107" s="1351"/>
      <c r="M107" s="1351"/>
      <c r="N107" s="1352"/>
      <c r="O107" s="1256"/>
      <c r="P107" s="1257"/>
      <c r="Q107" s="1257"/>
      <c r="R107" s="1258"/>
      <c r="S107" s="1362"/>
      <c r="T107" s="1363"/>
      <c r="U107" s="1363"/>
      <c r="V107" s="1363"/>
      <c r="W107" s="1363"/>
      <c r="X107" s="1363"/>
      <c r="Y107" s="1364"/>
      <c r="Z107" s="1256"/>
      <c r="AA107" s="1257"/>
      <c r="AB107" s="1257"/>
      <c r="AC107" s="1257"/>
      <c r="AD107" s="1257"/>
      <c r="AE107" s="1257"/>
      <c r="AF107" s="1258"/>
      <c r="AG107" s="1214" t="s">
        <v>453</v>
      </c>
      <c r="AH107" s="1215"/>
      <c r="AI107" s="1215"/>
      <c r="AJ107" s="1215"/>
      <c r="AK107" s="1215"/>
      <c r="AL107" s="1215"/>
      <c r="AM107" s="1215"/>
      <c r="AN107" s="1215"/>
      <c r="AO107" s="1215"/>
      <c r="AP107" s="1216"/>
      <c r="AQ107" s="1217" t="s">
        <v>406</v>
      </c>
      <c r="AR107" s="1218"/>
      <c r="AS107" s="1218"/>
      <c r="AT107" s="1218"/>
      <c r="AU107" s="1218"/>
      <c r="AV107" s="1218"/>
      <c r="AW107" s="1218"/>
      <c r="AX107" s="1218"/>
      <c r="AY107" s="1218"/>
      <c r="AZ107" s="1218"/>
      <c r="BA107" s="1218"/>
      <c r="BB107" s="1218"/>
      <c r="BC107" s="1218"/>
      <c r="BD107" s="1218"/>
      <c r="BE107" s="1218"/>
      <c r="BF107" s="1218"/>
      <c r="BG107" s="1218"/>
      <c r="BH107" s="1218"/>
      <c r="BI107" s="1219"/>
      <c r="BJ107" s="1217"/>
      <c r="BK107" s="1218"/>
      <c r="BL107" s="1218"/>
      <c r="BM107" s="1230"/>
      <c r="BN107" s="381"/>
    </row>
    <row r="108" spans="1:66" ht="21.95" customHeight="1" x14ac:dyDescent="0.4">
      <c r="A108" s="1442"/>
      <c r="B108" s="1290"/>
      <c r="C108" s="1291"/>
      <c r="D108" s="1291"/>
      <c r="E108" s="1291"/>
      <c r="F108" s="1291"/>
      <c r="G108" s="1291"/>
      <c r="H108" s="1291"/>
      <c r="I108" s="1292"/>
      <c r="J108" s="1350"/>
      <c r="K108" s="1351"/>
      <c r="L108" s="1351"/>
      <c r="M108" s="1351"/>
      <c r="N108" s="1352"/>
      <c r="O108" s="1256"/>
      <c r="P108" s="1257"/>
      <c r="Q108" s="1257"/>
      <c r="R108" s="1258"/>
      <c r="S108" s="1362"/>
      <c r="T108" s="1363"/>
      <c r="U108" s="1363"/>
      <c r="V108" s="1363"/>
      <c r="W108" s="1363"/>
      <c r="X108" s="1363"/>
      <c r="Y108" s="1364"/>
      <c r="Z108" s="1256"/>
      <c r="AA108" s="1257"/>
      <c r="AB108" s="1257"/>
      <c r="AC108" s="1257"/>
      <c r="AD108" s="1257"/>
      <c r="AE108" s="1257"/>
      <c r="AF108" s="1258"/>
      <c r="AG108" s="1214" t="s">
        <v>407</v>
      </c>
      <c r="AH108" s="1215"/>
      <c r="AI108" s="1215"/>
      <c r="AJ108" s="1215"/>
      <c r="AK108" s="1215"/>
      <c r="AL108" s="1215"/>
      <c r="AM108" s="1215"/>
      <c r="AN108" s="1215"/>
      <c r="AO108" s="1215"/>
      <c r="AP108" s="1216"/>
      <c r="AQ108" s="1217" t="s">
        <v>406</v>
      </c>
      <c r="AR108" s="1218"/>
      <c r="AS108" s="1218"/>
      <c r="AT108" s="1218"/>
      <c r="AU108" s="1218"/>
      <c r="AV108" s="1218"/>
      <c r="AW108" s="1218"/>
      <c r="AX108" s="1218"/>
      <c r="AY108" s="1218"/>
      <c r="AZ108" s="1218"/>
      <c r="BA108" s="1218"/>
      <c r="BB108" s="1218"/>
      <c r="BC108" s="1218"/>
      <c r="BD108" s="1218"/>
      <c r="BE108" s="1218"/>
      <c r="BF108" s="1218"/>
      <c r="BG108" s="1218"/>
      <c r="BH108" s="1218"/>
      <c r="BI108" s="1219"/>
      <c r="BJ108" s="1220"/>
      <c r="BK108" s="1220"/>
      <c r="BL108" s="1220"/>
      <c r="BM108" s="1221"/>
      <c r="BN108" s="381"/>
    </row>
    <row r="109" spans="1:66" ht="21.95" customHeight="1" x14ac:dyDescent="0.4">
      <c r="A109" s="1442"/>
      <c r="B109" s="1290"/>
      <c r="C109" s="1291"/>
      <c r="D109" s="1291"/>
      <c r="E109" s="1291"/>
      <c r="F109" s="1291"/>
      <c r="G109" s="1291"/>
      <c r="H109" s="1291"/>
      <c r="I109" s="1292"/>
      <c r="J109" s="1350"/>
      <c r="K109" s="1351"/>
      <c r="L109" s="1351"/>
      <c r="M109" s="1351"/>
      <c r="N109" s="1352"/>
      <c r="O109" s="1256"/>
      <c r="P109" s="1257"/>
      <c r="Q109" s="1257"/>
      <c r="R109" s="1258"/>
      <c r="S109" s="1362"/>
      <c r="T109" s="1363"/>
      <c r="U109" s="1363"/>
      <c r="V109" s="1363"/>
      <c r="W109" s="1363"/>
      <c r="X109" s="1363"/>
      <c r="Y109" s="1364"/>
      <c r="Z109" s="1256"/>
      <c r="AA109" s="1257"/>
      <c r="AB109" s="1257"/>
      <c r="AC109" s="1257"/>
      <c r="AD109" s="1257"/>
      <c r="AE109" s="1257"/>
      <c r="AF109" s="1258"/>
      <c r="AG109" s="1214" t="s">
        <v>408</v>
      </c>
      <c r="AH109" s="1215"/>
      <c r="AI109" s="1215"/>
      <c r="AJ109" s="1215"/>
      <c r="AK109" s="1215"/>
      <c r="AL109" s="1215"/>
      <c r="AM109" s="1215"/>
      <c r="AN109" s="1215"/>
      <c r="AO109" s="1215"/>
      <c r="AP109" s="1216"/>
      <c r="AQ109" s="1217" t="s">
        <v>398</v>
      </c>
      <c r="AR109" s="1218"/>
      <c r="AS109" s="1218"/>
      <c r="AT109" s="1218"/>
      <c r="AU109" s="1218"/>
      <c r="AV109" s="1218"/>
      <c r="AW109" s="1218"/>
      <c r="AX109" s="1218"/>
      <c r="AY109" s="1218"/>
      <c r="AZ109" s="1218"/>
      <c r="BA109" s="1218"/>
      <c r="BB109" s="1218"/>
      <c r="BC109" s="1218"/>
      <c r="BD109" s="1218"/>
      <c r="BE109" s="1218"/>
      <c r="BF109" s="1218"/>
      <c r="BG109" s="1218"/>
      <c r="BH109" s="1218"/>
      <c r="BI109" s="1219"/>
      <c r="BJ109" s="1220"/>
      <c r="BK109" s="1220"/>
      <c r="BL109" s="1220"/>
      <c r="BM109" s="1221"/>
      <c r="BN109" s="381"/>
    </row>
    <row r="110" spans="1:66" ht="21.95" customHeight="1" x14ac:dyDescent="0.4">
      <c r="A110" s="1442"/>
      <c r="B110" s="1290"/>
      <c r="C110" s="1291"/>
      <c r="D110" s="1291"/>
      <c r="E110" s="1291"/>
      <c r="F110" s="1291"/>
      <c r="G110" s="1291"/>
      <c r="H110" s="1291"/>
      <c r="I110" s="1292"/>
      <c r="J110" s="1350"/>
      <c r="K110" s="1351"/>
      <c r="L110" s="1351"/>
      <c r="M110" s="1351"/>
      <c r="N110" s="1352"/>
      <c r="O110" s="1256"/>
      <c r="P110" s="1257"/>
      <c r="Q110" s="1257"/>
      <c r="R110" s="1258"/>
      <c r="S110" s="1362"/>
      <c r="T110" s="1363"/>
      <c r="U110" s="1363"/>
      <c r="V110" s="1363"/>
      <c r="W110" s="1363"/>
      <c r="X110" s="1363"/>
      <c r="Y110" s="1364"/>
      <c r="Z110" s="1256"/>
      <c r="AA110" s="1257"/>
      <c r="AB110" s="1257"/>
      <c r="AC110" s="1257"/>
      <c r="AD110" s="1257"/>
      <c r="AE110" s="1257"/>
      <c r="AF110" s="1258"/>
      <c r="AG110" s="1214" t="s">
        <v>460</v>
      </c>
      <c r="AH110" s="1215"/>
      <c r="AI110" s="1215"/>
      <c r="AJ110" s="1215"/>
      <c r="AK110" s="1215"/>
      <c r="AL110" s="1215"/>
      <c r="AM110" s="1215"/>
      <c r="AN110" s="1215"/>
      <c r="AO110" s="1215"/>
      <c r="AP110" s="1216"/>
      <c r="AQ110" s="1217" t="s">
        <v>398</v>
      </c>
      <c r="AR110" s="1218"/>
      <c r="AS110" s="1218"/>
      <c r="AT110" s="1218"/>
      <c r="AU110" s="1218"/>
      <c r="AV110" s="1218"/>
      <c r="AW110" s="1218"/>
      <c r="AX110" s="1218"/>
      <c r="AY110" s="1218"/>
      <c r="AZ110" s="1218"/>
      <c r="BA110" s="1218"/>
      <c r="BB110" s="1218"/>
      <c r="BC110" s="1218"/>
      <c r="BD110" s="1218"/>
      <c r="BE110" s="1218"/>
      <c r="BF110" s="1218"/>
      <c r="BG110" s="1218"/>
      <c r="BH110" s="1218"/>
      <c r="BI110" s="1219"/>
      <c r="BJ110" s="1217"/>
      <c r="BK110" s="1218"/>
      <c r="BL110" s="1218"/>
      <c r="BM110" s="1230"/>
      <c r="BN110" s="381"/>
    </row>
    <row r="111" spans="1:66" ht="21.95" customHeight="1" x14ac:dyDescent="0.4">
      <c r="A111" s="1442"/>
      <c r="B111" s="1290"/>
      <c r="C111" s="1291"/>
      <c r="D111" s="1291"/>
      <c r="E111" s="1291"/>
      <c r="F111" s="1291"/>
      <c r="G111" s="1291"/>
      <c r="H111" s="1291"/>
      <c r="I111" s="1292"/>
      <c r="J111" s="1350"/>
      <c r="K111" s="1351"/>
      <c r="L111" s="1351"/>
      <c r="M111" s="1351"/>
      <c r="N111" s="1352"/>
      <c r="O111" s="1256"/>
      <c r="P111" s="1257"/>
      <c r="Q111" s="1257"/>
      <c r="R111" s="1258"/>
      <c r="S111" s="1362"/>
      <c r="T111" s="1363"/>
      <c r="U111" s="1363"/>
      <c r="V111" s="1363"/>
      <c r="W111" s="1363"/>
      <c r="X111" s="1363"/>
      <c r="Y111" s="1364"/>
      <c r="Z111" s="1256"/>
      <c r="AA111" s="1257"/>
      <c r="AB111" s="1257"/>
      <c r="AC111" s="1257"/>
      <c r="AD111" s="1257"/>
      <c r="AE111" s="1257"/>
      <c r="AF111" s="1258"/>
      <c r="AG111" s="1214" t="s">
        <v>454</v>
      </c>
      <c r="AH111" s="1215"/>
      <c r="AI111" s="1215"/>
      <c r="AJ111" s="1215"/>
      <c r="AK111" s="1215"/>
      <c r="AL111" s="1215"/>
      <c r="AM111" s="1215"/>
      <c r="AN111" s="1215"/>
      <c r="AO111" s="1215"/>
      <c r="AP111" s="1216"/>
      <c r="AQ111" s="1217" t="s">
        <v>398</v>
      </c>
      <c r="AR111" s="1218"/>
      <c r="AS111" s="1218"/>
      <c r="AT111" s="1218"/>
      <c r="AU111" s="1218"/>
      <c r="AV111" s="1218"/>
      <c r="AW111" s="1218"/>
      <c r="AX111" s="1218"/>
      <c r="AY111" s="1218"/>
      <c r="AZ111" s="1218"/>
      <c r="BA111" s="1218"/>
      <c r="BB111" s="1218"/>
      <c r="BC111" s="1218"/>
      <c r="BD111" s="1218"/>
      <c r="BE111" s="1218"/>
      <c r="BF111" s="1218"/>
      <c r="BG111" s="1218"/>
      <c r="BH111" s="1218"/>
      <c r="BI111" s="1219"/>
      <c r="BJ111" s="1217"/>
      <c r="BK111" s="1218"/>
      <c r="BL111" s="1218"/>
      <c r="BM111" s="1230"/>
      <c r="BN111" s="381"/>
    </row>
    <row r="112" spans="1:66" ht="22.7" customHeight="1" x14ac:dyDescent="0.4">
      <c r="A112" s="1442"/>
      <c r="B112" s="1290"/>
      <c r="C112" s="1291"/>
      <c r="D112" s="1291"/>
      <c r="E112" s="1291"/>
      <c r="F112" s="1291"/>
      <c r="G112" s="1291"/>
      <c r="H112" s="1291"/>
      <c r="I112" s="1292"/>
      <c r="J112" s="1350"/>
      <c r="K112" s="1351"/>
      <c r="L112" s="1351"/>
      <c r="M112" s="1351"/>
      <c r="N112" s="1352"/>
      <c r="O112" s="1256"/>
      <c r="P112" s="1257"/>
      <c r="Q112" s="1257"/>
      <c r="R112" s="1258"/>
      <c r="S112" s="1362"/>
      <c r="T112" s="1363"/>
      <c r="U112" s="1363"/>
      <c r="V112" s="1363"/>
      <c r="W112" s="1363"/>
      <c r="X112" s="1363"/>
      <c r="Y112" s="1364"/>
      <c r="Z112" s="1256"/>
      <c r="AA112" s="1257"/>
      <c r="AB112" s="1257"/>
      <c r="AC112" s="1257"/>
      <c r="AD112" s="1257"/>
      <c r="AE112" s="1257"/>
      <c r="AF112" s="1258"/>
      <c r="AG112" s="1344" t="s">
        <v>465</v>
      </c>
      <c r="AH112" s="1345"/>
      <c r="AI112" s="1345"/>
      <c r="AJ112" s="1345"/>
      <c r="AK112" s="1345"/>
      <c r="AL112" s="1345"/>
      <c r="AM112" s="1345"/>
      <c r="AN112" s="1345"/>
      <c r="AO112" s="1345"/>
      <c r="AP112" s="1346"/>
      <c r="AQ112" s="1217" t="s">
        <v>398</v>
      </c>
      <c r="AR112" s="1218"/>
      <c r="AS112" s="1218"/>
      <c r="AT112" s="1218"/>
      <c r="AU112" s="1218"/>
      <c r="AV112" s="1218"/>
      <c r="AW112" s="1218"/>
      <c r="AX112" s="1218"/>
      <c r="AY112" s="1218"/>
      <c r="AZ112" s="1218"/>
      <c r="BA112" s="1218"/>
      <c r="BB112" s="1218"/>
      <c r="BC112" s="1218"/>
      <c r="BD112" s="1218"/>
      <c r="BE112" s="1218"/>
      <c r="BF112" s="1218"/>
      <c r="BG112" s="1218"/>
      <c r="BH112" s="1218"/>
      <c r="BI112" s="1219"/>
      <c r="BJ112" s="1217"/>
      <c r="BK112" s="1218"/>
      <c r="BL112" s="1218"/>
      <c r="BM112" s="1230"/>
      <c r="BN112" s="381"/>
    </row>
    <row r="113" spans="1:66" ht="22.7" customHeight="1" x14ac:dyDescent="0.4">
      <c r="A113" s="1442"/>
      <c r="B113" s="1290"/>
      <c r="C113" s="1291"/>
      <c r="D113" s="1291"/>
      <c r="E113" s="1291"/>
      <c r="F113" s="1291"/>
      <c r="G113" s="1291"/>
      <c r="H113" s="1291"/>
      <c r="I113" s="1292"/>
      <c r="J113" s="1350"/>
      <c r="K113" s="1351"/>
      <c r="L113" s="1351"/>
      <c r="M113" s="1351"/>
      <c r="N113" s="1352"/>
      <c r="O113" s="1256"/>
      <c r="P113" s="1257"/>
      <c r="Q113" s="1257"/>
      <c r="R113" s="1258"/>
      <c r="S113" s="1362"/>
      <c r="T113" s="1363"/>
      <c r="U113" s="1363"/>
      <c r="V113" s="1363"/>
      <c r="W113" s="1363"/>
      <c r="X113" s="1363"/>
      <c r="Y113" s="1364"/>
      <c r="Z113" s="1256"/>
      <c r="AA113" s="1257"/>
      <c r="AB113" s="1257"/>
      <c r="AC113" s="1257"/>
      <c r="AD113" s="1257"/>
      <c r="AE113" s="1257"/>
      <c r="AF113" s="1258"/>
      <c r="AG113" s="1214" t="s">
        <v>420</v>
      </c>
      <c r="AH113" s="1215"/>
      <c r="AI113" s="1215"/>
      <c r="AJ113" s="1215"/>
      <c r="AK113" s="1215"/>
      <c r="AL113" s="1215"/>
      <c r="AM113" s="1215"/>
      <c r="AN113" s="1215"/>
      <c r="AO113" s="1215"/>
      <c r="AP113" s="1216"/>
      <c r="AQ113" s="1217" t="s">
        <v>398</v>
      </c>
      <c r="AR113" s="1218"/>
      <c r="AS113" s="1218"/>
      <c r="AT113" s="1218"/>
      <c r="AU113" s="1218"/>
      <c r="AV113" s="1218"/>
      <c r="AW113" s="1218"/>
      <c r="AX113" s="1218"/>
      <c r="AY113" s="1218"/>
      <c r="AZ113" s="1218"/>
      <c r="BA113" s="1218"/>
      <c r="BB113" s="1218"/>
      <c r="BC113" s="1218"/>
      <c r="BD113" s="1218"/>
      <c r="BE113" s="1218"/>
      <c r="BF113" s="1218"/>
      <c r="BG113" s="1218"/>
      <c r="BH113" s="1218"/>
      <c r="BI113" s="1219"/>
      <c r="BJ113" s="1217"/>
      <c r="BK113" s="1218"/>
      <c r="BL113" s="1218"/>
      <c r="BM113" s="1230"/>
      <c r="BN113" s="381"/>
    </row>
    <row r="114" spans="1:66" ht="22.7" customHeight="1" x14ac:dyDescent="0.4">
      <c r="A114" s="1442"/>
      <c r="B114" s="1290"/>
      <c r="C114" s="1291"/>
      <c r="D114" s="1291"/>
      <c r="E114" s="1291"/>
      <c r="F114" s="1291"/>
      <c r="G114" s="1291"/>
      <c r="H114" s="1291"/>
      <c r="I114" s="1292"/>
      <c r="J114" s="1350"/>
      <c r="K114" s="1351"/>
      <c r="L114" s="1351"/>
      <c r="M114" s="1351"/>
      <c r="N114" s="1352"/>
      <c r="O114" s="1256"/>
      <c r="P114" s="1257"/>
      <c r="Q114" s="1257"/>
      <c r="R114" s="1258"/>
      <c r="S114" s="1362"/>
      <c r="T114" s="1363"/>
      <c r="U114" s="1363"/>
      <c r="V114" s="1363"/>
      <c r="W114" s="1363"/>
      <c r="X114" s="1363"/>
      <c r="Y114" s="1364"/>
      <c r="Z114" s="1256"/>
      <c r="AA114" s="1257"/>
      <c r="AB114" s="1257"/>
      <c r="AC114" s="1257"/>
      <c r="AD114" s="1257"/>
      <c r="AE114" s="1257"/>
      <c r="AF114" s="1258"/>
      <c r="AG114" s="1214" t="s">
        <v>433</v>
      </c>
      <c r="AH114" s="1215"/>
      <c r="AI114" s="1215"/>
      <c r="AJ114" s="1215"/>
      <c r="AK114" s="1215"/>
      <c r="AL114" s="1215"/>
      <c r="AM114" s="1215"/>
      <c r="AN114" s="1215"/>
      <c r="AO114" s="1215"/>
      <c r="AP114" s="1216"/>
      <c r="AQ114" s="1217" t="s">
        <v>462</v>
      </c>
      <c r="AR114" s="1280"/>
      <c r="AS114" s="1280"/>
      <c r="AT114" s="1280"/>
      <c r="AU114" s="1280"/>
      <c r="AV114" s="1280"/>
      <c r="AW114" s="1280"/>
      <c r="AX114" s="1280"/>
      <c r="AY114" s="1280"/>
      <c r="AZ114" s="1280"/>
      <c r="BA114" s="1280"/>
      <c r="BB114" s="1280"/>
      <c r="BC114" s="1280"/>
      <c r="BD114" s="1280"/>
      <c r="BE114" s="1280"/>
      <c r="BF114" s="1280"/>
      <c r="BG114" s="1280"/>
      <c r="BH114" s="1280"/>
      <c r="BI114" s="1281"/>
      <c r="BJ114" s="1282"/>
      <c r="BK114" s="1280"/>
      <c r="BL114" s="1280"/>
      <c r="BM114" s="1283"/>
      <c r="BN114" s="381"/>
    </row>
    <row r="115" spans="1:66" ht="44.1" customHeight="1" x14ac:dyDescent="0.4">
      <c r="A115" s="1442"/>
      <c r="B115" s="1290"/>
      <c r="C115" s="1291"/>
      <c r="D115" s="1291"/>
      <c r="E115" s="1291"/>
      <c r="F115" s="1291"/>
      <c r="G115" s="1291"/>
      <c r="H115" s="1291"/>
      <c r="I115" s="1292"/>
      <c r="J115" s="1350"/>
      <c r="K115" s="1351"/>
      <c r="L115" s="1351"/>
      <c r="M115" s="1351"/>
      <c r="N115" s="1352"/>
      <c r="O115" s="1256"/>
      <c r="P115" s="1257"/>
      <c r="Q115" s="1257"/>
      <c r="R115" s="1258"/>
      <c r="S115" s="1362"/>
      <c r="T115" s="1363"/>
      <c r="U115" s="1363"/>
      <c r="V115" s="1363"/>
      <c r="W115" s="1363"/>
      <c r="X115" s="1363"/>
      <c r="Y115" s="1364"/>
      <c r="Z115" s="1256"/>
      <c r="AA115" s="1257"/>
      <c r="AB115" s="1257"/>
      <c r="AC115" s="1257"/>
      <c r="AD115" s="1257"/>
      <c r="AE115" s="1257"/>
      <c r="AF115" s="1258"/>
      <c r="AG115" s="1214" t="s">
        <v>435</v>
      </c>
      <c r="AH115" s="1215"/>
      <c r="AI115" s="1215"/>
      <c r="AJ115" s="1215"/>
      <c r="AK115" s="1215"/>
      <c r="AL115" s="1215"/>
      <c r="AM115" s="1215"/>
      <c r="AN115" s="1215"/>
      <c r="AO115" s="1215"/>
      <c r="AP115" s="1216"/>
      <c r="AQ115" s="1232" t="s">
        <v>463</v>
      </c>
      <c r="AR115" s="1218"/>
      <c r="AS115" s="1218"/>
      <c r="AT115" s="1218"/>
      <c r="AU115" s="1218"/>
      <c r="AV115" s="1218"/>
      <c r="AW115" s="1218"/>
      <c r="AX115" s="1218"/>
      <c r="AY115" s="1218"/>
      <c r="AZ115" s="1218"/>
      <c r="BA115" s="1218"/>
      <c r="BB115" s="1218"/>
      <c r="BC115" s="1218"/>
      <c r="BD115" s="1218"/>
      <c r="BE115" s="1218"/>
      <c r="BF115" s="1218"/>
      <c r="BG115" s="1218"/>
      <c r="BH115" s="1218"/>
      <c r="BI115" s="1219"/>
      <c r="BJ115" s="1282"/>
      <c r="BK115" s="1280"/>
      <c r="BL115" s="1280"/>
      <c r="BM115" s="1283"/>
      <c r="BN115" s="381"/>
    </row>
    <row r="116" spans="1:66" ht="21.95" customHeight="1" x14ac:dyDescent="0.4">
      <c r="A116" s="1442"/>
      <c r="B116" s="1290"/>
      <c r="C116" s="1291"/>
      <c r="D116" s="1291"/>
      <c r="E116" s="1291"/>
      <c r="F116" s="1291"/>
      <c r="G116" s="1291"/>
      <c r="H116" s="1291"/>
      <c r="I116" s="1292"/>
      <c r="J116" s="1350"/>
      <c r="K116" s="1351"/>
      <c r="L116" s="1351"/>
      <c r="M116" s="1351"/>
      <c r="N116" s="1352"/>
      <c r="O116" s="1256"/>
      <c r="P116" s="1257"/>
      <c r="Q116" s="1257"/>
      <c r="R116" s="1258"/>
      <c r="S116" s="1362"/>
      <c r="T116" s="1363"/>
      <c r="U116" s="1363"/>
      <c r="V116" s="1363"/>
      <c r="W116" s="1363"/>
      <c r="X116" s="1363"/>
      <c r="Y116" s="1364"/>
      <c r="Z116" s="1256"/>
      <c r="AA116" s="1257"/>
      <c r="AB116" s="1257"/>
      <c r="AC116" s="1257"/>
      <c r="AD116" s="1257"/>
      <c r="AE116" s="1257"/>
      <c r="AF116" s="1258"/>
      <c r="AG116" s="1214" t="s">
        <v>437</v>
      </c>
      <c r="AH116" s="1215"/>
      <c r="AI116" s="1215"/>
      <c r="AJ116" s="1215"/>
      <c r="AK116" s="1215"/>
      <c r="AL116" s="1215"/>
      <c r="AM116" s="1215"/>
      <c r="AN116" s="1215"/>
      <c r="AO116" s="1215"/>
      <c r="AP116" s="1216"/>
      <c r="AQ116" s="1217" t="s">
        <v>438</v>
      </c>
      <c r="AR116" s="1218"/>
      <c r="AS116" s="1218"/>
      <c r="AT116" s="1218"/>
      <c r="AU116" s="1218"/>
      <c r="AV116" s="1218"/>
      <c r="AW116" s="1218"/>
      <c r="AX116" s="1218"/>
      <c r="AY116" s="1218"/>
      <c r="AZ116" s="1218"/>
      <c r="BA116" s="1218"/>
      <c r="BB116" s="1218"/>
      <c r="BC116" s="1218"/>
      <c r="BD116" s="1218"/>
      <c r="BE116" s="1218"/>
      <c r="BF116" s="1218"/>
      <c r="BG116" s="1218"/>
      <c r="BH116" s="1218"/>
      <c r="BI116" s="1219"/>
      <c r="BJ116" s="1217"/>
      <c r="BK116" s="1218"/>
      <c r="BL116" s="1218"/>
      <c r="BM116" s="1230"/>
      <c r="BN116" s="381"/>
    </row>
    <row r="117" spans="1:66" ht="21.95" customHeight="1" x14ac:dyDescent="0.4">
      <c r="A117" s="1443"/>
      <c r="B117" s="1293"/>
      <c r="C117" s="1294"/>
      <c r="D117" s="1294"/>
      <c r="E117" s="1294"/>
      <c r="F117" s="1294"/>
      <c r="G117" s="1294"/>
      <c r="H117" s="1294"/>
      <c r="I117" s="1295"/>
      <c r="J117" s="1353"/>
      <c r="K117" s="1354"/>
      <c r="L117" s="1354"/>
      <c r="M117" s="1354"/>
      <c r="N117" s="1355"/>
      <c r="O117" s="1356"/>
      <c r="P117" s="1357"/>
      <c r="Q117" s="1357"/>
      <c r="R117" s="1358"/>
      <c r="S117" s="1365"/>
      <c r="T117" s="1366"/>
      <c r="U117" s="1366"/>
      <c r="V117" s="1366"/>
      <c r="W117" s="1366"/>
      <c r="X117" s="1366"/>
      <c r="Y117" s="1367"/>
      <c r="Z117" s="1356"/>
      <c r="AA117" s="1357"/>
      <c r="AB117" s="1357"/>
      <c r="AC117" s="1357"/>
      <c r="AD117" s="1357"/>
      <c r="AE117" s="1357"/>
      <c r="AF117" s="1358"/>
      <c r="AG117" s="1214" t="s">
        <v>443</v>
      </c>
      <c r="AH117" s="1215"/>
      <c r="AI117" s="1215"/>
      <c r="AJ117" s="1215"/>
      <c r="AK117" s="1215"/>
      <c r="AL117" s="1215"/>
      <c r="AM117" s="1215"/>
      <c r="AN117" s="1215"/>
      <c r="AO117" s="1215"/>
      <c r="AP117" s="1216"/>
      <c r="AQ117" s="1217" t="s">
        <v>444</v>
      </c>
      <c r="AR117" s="1218"/>
      <c r="AS117" s="1218"/>
      <c r="AT117" s="1218"/>
      <c r="AU117" s="1218"/>
      <c r="AV117" s="1218"/>
      <c r="AW117" s="1218"/>
      <c r="AX117" s="1218"/>
      <c r="AY117" s="1218"/>
      <c r="AZ117" s="1218"/>
      <c r="BA117" s="1218"/>
      <c r="BB117" s="1218"/>
      <c r="BC117" s="1218"/>
      <c r="BD117" s="1218"/>
      <c r="BE117" s="1218"/>
      <c r="BF117" s="1218"/>
      <c r="BG117" s="1218"/>
      <c r="BH117" s="1218"/>
      <c r="BI117" s="1219"/>
      <c r="BJ117" s="1217"/>
      <c r="BK117" s="1218"/>
      <c r="BL117" s="1218"/>
      <c r="BM117" s="1230"/>
      <c r="BN117" s="381"/>
    </row>
    <row r="118" spans="1:66" ht="45.2" customHeight="1" x14ac:dyDescent="0.4">
      <c r="A118" s="1286" t="s">
        <v>466</v>
      </c>
      <c r="B118" s="1287" t="s">
        <v>467</v>
      </c>
      <c r="C118" s="1288"/>
      <c r="D118" s="1288"/>
      <c r="E118" s="1288"/>
      <c r="F118" s="1288"/>
      <c r="G118" s="1288"/>
      <c r="H118" s="1288"/>
      <c r="I118" s="1289"/>
      <c r="J118" s="1296"/>
      <c r="K118" s="1297"/>
      <c r="L118" s="1297"/>
      <c r="M118" s="1297"/>
      <c r="N118" s="1298"/>
      <c r="O118" s="1305"/>
      <c r="P118" s="1306"/>
      <c r="Q118" s="1306"/>
      <c r="R118" s="1307"/>
      <c r="S118" s="1314" t="s">
        <v>468</v>
      </c>
      <c r="T118" s="1315"/>
      <c r="U118" s="1315"/>
      <c r="V118" s="1315"/>
      <c r="W118" s="1315"/>
      <c r="X118" s="1315"/>
      <c r="Y118" s="1316"/>
      <c r="Z118" s="1305" t="s">
        <v>469</v>
      </c>
      <c r="AA118" s="1306"/>
      <c r="AB118" s="1306"/>
      <c r="AC118" s="1306"/>
      <c r="AD118" s="1306"/>
      <c r="AE118" s="1306"/>
      <c r="AF118" s="1307"/>
      <c r="AG118" s="1231" t="s">
        <v>470</v>
      </c>
      <c r="AH118" s="1215"/>
      <c r="AI118" s="1215"/>
      <c r="AJ118" s="1215"/>
      <c r="AK118" s="1215"/>
      <c r="AL118" s="1215"/>
      <c r="AM118" s="1215"/>
      <c r="AN118" s="1215"/>
      <c r="AO118" s="1215"/>
      <c r="AP118" s="1216"/>
      <c r="AQ118" s="1217" t="s">
        <v>398</v>
      </c>
      <c r="AR118" s="1218"/>
      <c r="AS118" s="1218"/>
      <c r="AT118" s="1218"/>
      <c r="AU118" s="1218"/>
      <c r="AV118" s="1218"/>
      <c r="AW118" s="1218"/>
      <c r="AX118" s="1218"/>
      <c r="AY118" s="1218"/>
      <c r="AZ118" s="1218"/>
      <c r="BA118" s="1218"/>
      <c r="BB118" s="1218"/>
      <c r="BC118" s="1218"/>
      <c r="BD118" s="1218"/>
      <c r="BE118" s="1218"/>
      <c r="BF118" s="1218"/>
      <c r="BG118" s="1218"/>
      <c r="BH118" s="1218"/>
      <c r="BI118" s="1219"/>
      <c r="BJ118" s="1217"/>
      <c r="BK118" s="1218"/>
      <c r="BL118" s="1218"/>
      <c r="BM118" s="1230"/>
      <c r="BN118" s="381"/>
    </row>
    <row r="119" spans="1:66" ht="21.95" customHeight="1" x14ac:dyDescent="0.4">
      <c r="A119" s="1233"/>
      <c r="B119" s="1290"/>
      <c r="C119" s="1291"/>
      <c r="D119" s="1291"/>
      <c r="E119" s="1291"/>
      <c r="F119" s="1291"/>
      <c r="G119" s="1291"/>
      <c r="H119" s="1291"/>
      <c r="I119" s="1292"/>
      <c r="J119" s="1299"/>
      <c r="K119" s="1300"/>
      <c r="L119" s="1300"/>
      <c r="M119" s="1300"/>
      <c r="N119" s="1301"/>
      <c r="O119" s="1308"/>
      <c r="P119" s="1309"/>
      <c r="Q119" s="1309"/>
      <c r="R119" s="1310"/>
      <c r="S119" s="1317"/>
      <c r="T119" s="1318"/>
      <c r="U119" s="1318"/>
      <c r="V119" s="1318"/>
      <c r="W119" s="1318"/>
      <c r="X119" s="1318"/>
      <c r="Y119" s="1319"/>
      <c r="Z119" s="1308"/>
      <c r="AA119" s="1309"/>
      <c r="AB119" s="1309"/>
      <c r="AC119" s="1309"/>
      <c r="AD119" s="1309"/>
      <c r="AE119" s="1309"/>
      <c r="AF119" s="1310"/>
      <c r="AG119" s="1231" t="s">
        <v>471</v>
      </c>
      <c r="AH119" s="1215"/>
      <c r="AI119" s="1215"/>
      <c r="AJ119" s="1215"/>
      <c r="AK119" s="1215"/>
      <c r="AL119" s="1215"/>
      <c r="AM119" s="1215"/>
      <c r="AN119" s="1215"/>
      <c r="AO119" s="1215"/>
      <c r="AP119" s="1216"/>
      <c r="AQ119" s="1217" t="s">
        <v>398</v>
      </c>
      <c r="AR119" s="1218"/>
      <c r="AS119" s="1218"/>
      <c r="AT119" s="1218"/>
      <c r="AU119" s="1218"/>
      <c r="AV119" s="1218"/>
      <c r="AW119" s="1218"/>
      <c r="AX119" s="1218"/>
      <c r="AY119" s="1218"/>
      <c r="AZ119" s="1218"/>
      <c r="BA119" s="1218"/>
      <c r="BB119" s="1218"/>
      <c r="BC119" s="1218"/>
      <c r="BD119" s="1218"/>
      <c r="BE119" s="1218"/>
      <c r="BF119" s="1218"/>
      <c r="BG119" s="1218"/>
      <c r="BH119" s="1218"/>
      <c r="BI119" s="1219"/>
      <c r="BJ119" s="1217"/>
      <c r="BK119" s="1218"/>
      <c r="BL119" s="1218"/>
      <c r="BM119" s="1230"/>
      <c r="BN119" s="381"/>
    </row>
    <row r="120" spans="1:66" ht="22.5" customHeight="1" x14ac:dyDescent="0.4">
      <c r="A120" s="1233"/>
      <c r="B120" s="1290"/>
      <c r="C120" s="1291"/>
      <c r="D120" s="1291"/>
      <c r="E120" s="1291"/>
      <c r="F120" s="1291"/>
      <c r="G120" s="1291"/>
      <c r="H120" s="1291"/>
      <c r="I120" s="1292"/>
      <c r="J120" s="1299"/>
      <c r="K120" s="1300"/>
      <c r="L120" s="1300"/>
      <c r="M120" s="1300"/>
      <c r="N120" s="1301"/>
      <c r="O120" s="1308"/>
      <c r="P120" s="1309"/>
      <c r="Q120" s="1309"/>
      <c r="R120" s="1310"/>
      <c r="S120" s="1317"/>
      <c r="T120" s="1318"/>
      <c r="U120" s="1318"/>
      <c r="V120" s="1318"/>
      <c r="W120" s="1318"/>
      <c r="X120" s="1318"/>
      <c r="Y120" s="1319"/>
      <c r="Z120" s="1308"/>
      <c r="AA120" s="1309"/>
      <c r="AB120" s="1309"/>
      <c r="AC120" s="1309"/>
      <c r="AD120" s="1309"/>
      <c r="AE120" s="1309"/>
      <c r="AF120" s="1310"/>
      <c r="AG120" s="1214" t="s">
        <v>397</v>
      </c>
      <c r="AH120" s="1215"/>
      <c r="AI120" s="1215"/>
      <c r="AJ120" s="1215"/>
      <c r="AK120" s="1215"/>
      <c r="AL120" s="1215"/>
      <c r="AM120" s="1215"/>
      <c r="AN120" s="1215"/>
      <c r="AO120" s="1215"/>
      <c r="AP120" s="1216"/>
      <c r="AQ120" s="1217" t="s">
        <v>398</v>
      </c>
      <c r="AR120" s="1218"/>
      <c r="AS120" s="1218"/>
      <c r="AT120" s="1218"/>
      <c r="AU120" s="1218"/>
      <c r="AV120" s="1218"/>
      <c r="AW120" s="1218"/>
      <c r="AX120" s="1218"/>
      <c r="AY120" s="1218"/>
      <c r="AZ120" s="1218"/>
      <c r="BA120" s="1218"/>
      <c r="BB120" s="1218"/>
      <c r="BC120" s="1218"/>
      <c r="BD120" s="1218"/>
      <c r="BE120" s="1218"/>
      <c r="BF120" s="1218"/>
      <c r="BG120" s="1218"/>
      <c r="BH120" s="1218"/>
      <c r="BI120" s="1219"/>
      <c r="BJ120" s="1217"/>
      <c r="BK120" s="1218"/>
      <c r="BL120" s="1218"/>
      <c r="BM120" s="1230"/>
      <c r="BN120" s="381"/>
    </row>
    <row r="121" spans="1:66" ht="21.95" customHeight="1" x14ac:dyDescent="0.4">
      <c r="A121" s="1233"/>
      <c r="B121" s="1290"/>
      <c r="C121" s="1291"/>
      <c r="D121" s="1291"/>
      <c r="E121" s="1291"/>
      <c r="F121" s="1291"/>
      <c r="G121" s="1291"/>
      <c r="H121" s="1291"/>
      <c r="I121" s="1292"/>
      <c r="J121" s="1299"/>
      <c r="K121" s="1300"/>
      <c r="L121" s="1300"/>
      <c r="M121" s="1300"/>
      <c r="N121" s="1301"/>
      <c r="O121" s="1308"/>
      <c r="P121" s="1309"/>
      <c r="Q121" s="1309"/>
      <c r="R121" s="1310"/>
      <c r="S121" s="1317"/>
      <c r="T121" s="1318"/>
      <c r="U121" s="1318"/>
      <c r="V121" s="1318"/>
      <c r="W121" s="1318"/>
      <c r="X121" s="1318"/>
      <c r="Y121" s="1319"/>
      <c r="Z121" s="1308"/>
      <c r="AA121" s="1309"/>
      <c r="AB121" s="1309"/>
      <c r="AC121" s="1309"/>
      <c r="AD121" s="1309"/>
      <c r="AE121" s="1309"/>
      <c r="AF121" s="1310"/>
      <c r="AG121" s="1214" t="s">
        <v>407</v>
      </c>
      <c r="AH121" s="1215"/>
      <c r="AI121" s="1215"/>
      <c r="AJ121" s="1215"/>
      <c r="AK121" s="1215"/>
      <c r="AL121" s="1215"/>
      <c r="AM121" s="1215"/>
      <c r="AN121" s="1215"/>
      <c r="AO121" s="1215"/>
      <c r="AP121" s="1216"/>
      <c r="AQ121" s="1217" t="s">
        <v>406</v>
      </c>
      <c r="AR121" s="1218"/>
      <c r="AS121" s="1218"/>
      <c r="AT121" s="1218"/>
      <c r="AU121" s="1218"/>
      <c r="AV121" s="1218"/>
      <c r="AW121" s="1218"/>
      <c r="AX121" s="1218"/>
      <c r="AY121" s="1218"/>
      <c r="AZ121" s="1218"/>
      <c r="BA121" s="1218"/>
      <c r="BB121" s="1218"/>
      <c r="BC121" s="1218"/>
      <c r="BD121" s="1218"/>
      <c r="BE121" s="1218"/>
      <c r="BF121" s="1218"/>
      <c r="BG121" s="1218"/>
      <c r="BH121" s="1218"/>
      <c r="BI121" s="1219"/>
      <c r="BJ121" s="1220"/>
      <c r="BK121" s="1220"/>
      <c r="BL121" s="1220"/>
      <c r="BM121" s="1221"/>
      <c r="BN121" s="381"/>
    </row>
    <row r="122" spans="1:66" ht="21.95" customHeight="1" x14ac:dyDescent="0.4">
      <c r="A122" s="1233"/>
      <c r="B122" s="1290"/>
      <c r="C122" s="1291"/>
      <c r="D122" s="1291"/>
      <c r="E122" s="1291"/>
      <c r="F122" s="1291"/>
      <c r="G122" s="1291"/>
      <c r="H122" s="1291"/>
      <c r="I122" s="1292"/>
      <c r="J122" s="1299"/>
      <c r="K122" s="1300"/>
      <c r="L122" s="1300"/>
      <c r="M122" s="1300"/>
      <c r="N122" s="1301"/>
      <c r="O122" s="1308"/>
      <c r="P122" s="1309"/>
      <c r="Q122" s="1309"/>
      <c r="R122" s="1310"/>
      <c r="S122" s="1317"/>
      <c r="T122" s="1318"/>
      <c r="U122" s="1318"/>
      <c r="V122" s="1318"/>
      <c r="W122" s="1318"/>
      <c r="X122" s="1318"/>
      <c r="Y122" s="1319"/>
      <c r="Z122" s="1308"/>
      <c r="AA122" s="1309"/>
      <c r="AB122" s="1309"/>
      <c r="AC122" s="1309"/>
      <c r="AD122" s="1309"/>
      <c r="AE122" s="1309"/>
      <c r="AF122" s="1310"/>
      <c r="AG122" s="1214" t="s">
        <v>408</v>
      </c>
      <c r="AH122" s="1215"/>
      <c r="AI122" s="1215"/>
      <c r="AJ122" s="1215"/>
      <c r="AK122" s="1215"/>
      <c r="AL122" s="1215"/>
      <c r="AM122" s="1215"/>
      <c r="AN122" s="1215"/>
      <c r="AO122" s="1215"/>
      <c r="AP122" s="1216"/>
      <c r="AQ122" s="1217" t="s">
        <v>398</v>
      </c>
      <c r="AR122" s="1218"/>
      <c r="AS122" s="1218"/>
      <c r="AT122" s="1218"/>
      <c r="AU122" s="1218"/>
      <c r="AV122" s="1218"/>
      <c r="AW122" s="1218"/>
      <c r="AX122" s="1218"/>
      <c r="AY122" s="1218"/>
      <c r="AZ122" s="1218"/>
      <c r="BA122" s="1218"/>
      <c r="BB122" s="1218"/>
      <c r="BC122" s="1218"/>
      <c r="BD122" s="1218"/>
      <c r="BE122" s="1218"/>
      <c r="BF122" s="1218"/>
      <c r="BG122" s="1218"/>
      <c r="BH122" s="1218"/>
      <c r="BI122" s="1219"/>
      <c r="BJ122" s="1220"/>
      <c r="BK122" s="1220"/>
      <c r="BL122" s="1220"/>
      <c r="BM122" s="1221"/>
      <c r="BN122" s="381"/>
    </row>
    <row r="123" spans="1:66" ht="21.95" customHeight="1" x14ac:dyDescent="0.4">
      <c r="A123" s="1233"/>
      <c r="B123" s="1290"/>
      <c r="C123" s="1291"/>
      <c r="D123" s="1291"/>
      <c r="E123" s="1291"/>
      <c r="F123" s="1291"/>
      <c r="G123" s="1291"/>
      <c r="H123" s="1291"/>
      <c r="I123" s="1292"/>
      <c r="J123" s="1299"/>
      <c r="K123" s="1300"/>
      <c r="L123" s="1300"/>
      <c r="M123" s="1300"/>
      <c r="N123" s="1301"/>
      <c r="O123" s="1308"/>
      <c r="P123" s="1309"/>
      <c r="Q123" s="1309"/>
      <c r="R123" s="1310"/>
      <c r="S123" s="1317"/>
      <c r="T123" s="1318"/>
      <c r="U123" s="1318"/>
      <c r="V123" s="1318"/>
      <c r="W123" s="1318"/>
      <c r="X123" s="1318"/>
      <c r="Y123" s="1319"/>
      <c r="Z123" s="1308"/>
      <c r="AA123" s="1309"/>
      <c r="AB123" s="1309"/>
      <c r="AC123" s="1309"/>
      <c r="AD123" s="1309"/>
      <c r="AE123" s="1309"/>
      <c r="AF123" s="1310"/>
      <c r="AG123" s="1214" t="s">
        <v>409</v>
      </c>
      <c r="AH123" s="1215"/>
      <c r="AI123" s="1215"/>
      <c r="AJ123" s="1215"/>
      <c r="AK123" s="1215"/>
      <c r="AL123" s="1215"/>
      <c r="AM123" s="1215"/>
      <c r="AN123" s="1215"/>
      <c r="AO123" s="1215"/>
      <c r="AP123" s="1216"/>
      <c r="AQ123" s="1217" t="s">
        <v>398</v>
      </c>
      <c r="AR123" s="1218"/>
      <c r="AS123" s="1218"/>
      <c r="AT123" s="1218"/>
      <c r="AU123" s="1218"/>
      <c r="AV123" s="1218"/>
      <c r="AW123" s="1218"/>
      <c r="AX123" s="1218"/>
      <c r="AY123" s="1218"/>
      <c r="AZ123" s="1218"/>
      <c r="BA123" s="1218"/>
      <c r="BB123" s="1218"/>
      <c r="BC123" s="1218"/>
      <c r="BD123" s="1218"/>
      <c r="BE123" s="1218"/>
      <c r="BF123" s="1218"/>
      <c r="BG123" s="1218"/>
      <c r="BH123" s="1218"/>
      <c r="BI123" s="1219"/>
      <c r="BJ123" s="1217"/>
      <c r="BK123" s="1218"/>
      <c r="BL123" s="1218"/>
      <c r="BM123" s="1230"/>
      <c r="BN123" s="381"/>
    </row>
    <row r="124" spans="1:66" ht="21.95" customHeight="1" x14ac:dyDescent="0.4">
      <c r="A124" s="1233"/>
      <c r="B124" s="1290"/>
      <c r="C124" s="1291"/>
      <c r="D124" s="1291"/>
      <c r="E124" s="1291"/>
      <c r="F124" s="1291"/>
      <c r="G124" s="1291"/>
      <c r="H124" s="1291"/>
      <c r="I124" s="1292"/>
      <c r="J124" s="1299"/>
      <c r="K124" s="1300"/>
      <c r="L124" s="1300"/>
      <c r="M124" s="1300"/>
      <c r="N124" s="1301"/>
      <c r="O124" s="1308"/>
      <c r="P124" s="1309"/>
      <c r="Q124" s="1309"/>
      <c r="R124" s="1310"/>
      <c r="S124" s="1317"/>
      <c r="T124" s="1318"/>
      <c r="U124" s="1318"/>
      <c r="V124" s="1318"/>
      <c r="W124" s="1318"/>
      <c r="X124" s="1318"/>
      <c r="Y124" s="1319"/>
      <c r="Z124" s="1308"/>
      <c r="AA124" s="1309"/>
      <c r="AB124" s="1309"/>
      <c r="AC124" s="1309"/>
      <c r="AD124" s="1309"/>
      <c r="AE124" s="1309"/>
      <c r="AF124" s="1310"/>
      <c r="AG124" s="1214" t="s">
        <v>454</v>
      </c>
      <c r="AH124" s="1215"/>
      <c r="AI124" s="1215"/>
      <c r="AJ124" s="1215"/>
      <c r="AK124" s="1215"/>
      <c r="AL124" s="1215"/>
      <c r="AM124" s="1215"/>
      <c r="AN124" s="1215"/>
      <c r="AO124" s="1215"/>
      <c r="AP124" s="1216"/>
      <c r="AQ124" s="1217" t="s">
        <v>398</v>
      </c>
      <c r="AR124" s="1218"/>
      <c r="AS124" s="1218"/>
      <c r="AT124" s="1218"/>
      <c r="AU124" s="1218"/>
      <c r="AV124" s="1218"/>
      <c r="AW124" s="1218"/>
      <c r="AX124" s="1218"/>
      <c r="AY124" s="1218"/>
      <c r="AZ124" s="1218"/>
      <c r="BA124" s="1218"/>
      <c r="BB124" s="1218"/>
      <c r="BC124" s="1218"/>
      <c r="BD124" s="1218"/>
      <c r="BE124" s="1218"/>
      <c r="BF124" s="1218"/>
      <c r="BG124" s="1218"/>
      <c r="BH124" s="1218"/>
      <c r="BI124" s="1219"/>
      <c r="BJ124" s="1217"/>
      <c r="BK124" s="1218"/>
      <c r="BL124" s="1218"/>
      <c r="BM124" s="1230"/>
      <c r="BN124" s="381"/>
    </row>
    <row r="125" spans="1:66" ht="22.7" customHeight="1" x14ac:dyDescent="0.4">
      <c r="A125" s="1233"/>
      <c r="B125" s="1290"/>
      <c r="C125" s="1291"/>
      <c r="D125" s="1291"/>
      <c r="E125" s="1291"/>
      <c r="F125" s="1291"/>
      <c r="G125" s="1291"/>
      <c r="H125" s="1291"/>
      <c r="I125" s="1292"/>
      <c r="J125" s="1299"/>
      <c r="K125" s="1300"/>
      <c r="L125" s="1300"/>
      <c r="M125" s="1300"/>
      <c r="N125" s="1301"/>
      <c r="O125" s="1308"/>
      <c r="P125" s="1309"/>
      <c r="Q125" s="1309"/>
      <c r="R125" s="1310"/>
      <c r="S125" s="1317"/>
      <c r="T125" s="1318"/>
      <c r="U125" s="1318"/>
      <c r="V125" s="1318"/>
      <c r="W125" s="1318"/>
      <c r="X125" s="1318"/>
      <c r="Y125" s="1319"/>
      <c r="Z125" s="1308"/>
      <c r="AA125" s="1309"/>
      <c r="AB125" s="1309"/>
      <c r="AC125" s="1309"/>
      <c r="AD125" s="1309"/>
      <c r="AE125" s="1309"/>
      <c r="AF125" s="1310"/>
      <c r="AG125" s="1214" t="s">
        <v>472</v>
      </c>
      <c r="AH125" s="1215"/>
      <c r="AI125" s="1215"/>
      <c r="AJ125" s="1215"/>
      <c r="AK125" s="1215"/>
      <c r="AL125" s="1215"/>
      <c r="AM125" s="1215"/>
      <c r="AN125" s="1215"/>
      <c r="AO125" s="1215"/>
      <c r="AP125" s="1216"/>
      <c r="AQ125" s="1217" t="s">
        <v>398</v>
      </c>
      <c r="AR125" s="1218"/>
      <c r="AS125" s="1218"/>
      <c r="AT125" s="1218"/>
      <c r="AU125" s="1218"/>
      <c r="AV125" s="1218"/>
      <c r="AW125" s="1218"/>
      <c r="AX125" s="1218"/>
      <c r="AY125" s="1218"/>
      <c r="AZ125" s="1218"/>
      <c r="BA125" s="1218"/>
      <c r="BB125" s="1218"/>
      <c r="BC125" s="1218"/>
      <c r="BD125" s="1218"/>
      <c r="BE125" s="1218"/>
      <c r="BF125" s="1218"/>
      <c r="BG125" s="1218"/>
      <c r="BH125" s="1218"/>
      <c r="BI125" s="1219"/>
      <c r="BJ125" s="1217"/>
      <c r="BK125" s="1218"/>
      <c r="BL125" s="1218"/>
      <c r="BM125" s="1230"/>
      <c r="BN125" s="381"/>
    </row>
    <row r="126" spans="1:66" ht="22.7" customHeight="1" x14ac:dyDescent="0.4">
      <c r="A126" s="1233"/>
      <c r="B126" s="1290"/>
      <c r="C126" s="1291"/>
      <c r="D126" s="1291"/>
      <c r="E126" s="1291"/>
      <c r="F126" s="1291"/>
      <c r="G126" s="1291"/>
      <c r="H126" s="1291"/>
      <c r="I126" s="1292"/>
      <c r="J126" s="1299"/>
      <c r="K126" s="1300"/>
      <c r="L126" s="1300"/>
      <c r="M126" s="1300"/>
      <c r="N126" s="1301"/>
      <c r="O126" s="1308"/>
      <c r="P126" s="1309"/>
      <c r="Q126" s="1309"/>
      <c r="R126" s="1310"/>
      <c r="S126" s="1317"/>
      <c r="T126" s="1318"/>
      <c r="U126" s="1318"/>
      <c r="V126" s="1318"/>
      <c r="W126" s="1318"/>
      <c r="X126" s="1318"/>
      <c r="Y126" s="1319"/>
      <c r="Z126" s="1308"/>
      <c r="AA126" s="1309"/>
      <c r="AB126" s="1309"/>
      <c r="AC126" s="1309"/>
      <c r="AD126" s="1309"/>
      <c r="AE126" s="1309"/>
      <c r="AF126" s="1310"/>
      <c r="AG126" s="1214" t="s">
        <v>473</v>
      </c>
      <c r="AH126" s="1215"/>
      <c r="AI126" s="1215"/>
      <c r="AJ126" s="1215"/>
      <c r="AK126" s="1215"/>
      <c r="AL126" s="1215"/>
      <c r="AM126" s="1215"/>
      <c r="AN126" s="1215"/>
      <c r="AO126" s="1215"/>
      <c r="AP126" s="1216"/>
      <c r="AQ126" s="1217" t="s">
        <v>398</v>
      </c>
      <c r="AR126" s="1218"/>
      <c r="AS126" s="1218"/>
      <c r="AT126" s="1218"/>
      <c r="AU126" s="1218"/>
      <c r="AV126" s="1218"/>
      <c r="AW126" s="1218"/>
      <c r="AX126" s="1218"/>
      <c r="AY126" s="1218"/>
      <c r="AZ126" s="1218"/>
      <c r="BA126" s="1218"/>
      <c r="BB126" s="1218"/>
      <c r="BC126" s="1218"/>
      <c r="BD126" s="1218"/>
      <c r="BE126" s="1218"/>
      <c r="BF126" s="1218"/>
      <c r="BG126" s="1218"/>
      <c r="BH126" s="1218"/>
      <c r="BI126" s="1219"/>
      <c r="BJ126" s="1217"/>
      <c r="BK126" s="1218"/>
      <c r="BL126" s="1218"/>
      <c r="BM126" s="1230"/>
      <c r="BN126" s="381"/>
    </row>
    <row r="127" spans="1:66" ht="22.7" customHeight="1" x14ac:dyDescent="0.4">
      <c r="A127" s="1233"/>
      <c r="B127" s="1290"/>
      <c r="C127" s="1291"/>
      <c r="D127" s="1291"/>
      <c r="E127" s="1291"/>
      <c r="F127" s="1291"/>
      <c r="G127" s="1291"/>
      <c r="H127" s="1291"/>
      <c r="I127" s="1292"/>
      <c r="J127" s="1299"/>
      <c r="K127" s="1300"/>
      <c r="L127" s="1300"/>
      <c r="M127" s="1300"/>
      <c r="N127" s="1301"/>
      <c r="O127" s="1308"/>
      <c r="P127" s="1309"/>
      <c r="Q127" s="1309"/>
      <c r="R127" s="1310"/>
      <c r="S127" s="1317"/>
      <c r="T127" s="1318"/>
      <c r="U127" s="1318"/>
      <c r="V127" s="1318"/>
      <c r="W127" s="1318"/>
      <c r="X127" s="1318"/>
      <c r="Y127" s="1319"/>
      <c r="Z127" s="1308"/>
      <c r="AA127" s="1309"/>
      <c r="AB127" s="1309"/>
      <c r="AC127" s="1309"/>
      <c r="AD127" s="1309"/>
      <c r="AE127" s="1309"/>
      <c r="AF127" s="1310"/>
      <c r="AG127" s="1214" t="s">
        <v>420</v>
      </c>
      <c r="AH127" s="1215"/>
      <c r="AI127" s="1215"/>
      <c r="AJ127" s="1215"/>
      <c r="AK127" s="1215"/>
      <c r="AL127" s="1215"/>
      <c r="AM127" s="1215"/>
      <c r="AN127" s="1215"/>
      <c r="AO127" s="1215"/>
      <c r="AP127" s="1216"/>
      <c r="AQ127" s="1217" t="s">
        <v>450</v>
      </c>
      <c r="AR127" s="1218"/>
      <c r="AS127" s="1218"/>
      <c r="AT127" s="1218"/>
      <c r="AU127" s="1218"/>
      <c r="AV127" s="1218"/>
      <c r="AW127" s="1218"/>
      <c r="AX127" s="1218"/>
      <c r="AY127" s="1218"/>
      <c r="AZ127" s="1218"/>
      <c r="BA127" s="1218"/>
      <c r="BB127" s="1218"/>
      <c r="BC127" s="1218"/>
      <c r="BD127" s="1218"/>
      <c r="BE127" s="1218"/>
      <c r="BF127" s="1218"/>
      <c r="BG127" s="1218"/>
      <c r="BH127" s="1218"/>
      <c r="BI127" s="1219"/>
      <c r="BJ127" s="1217"/>
      <c r="BK127" s="1218"/>
      <c r="BL127" s="1218"/>
      <c r="BM127" s="1230"/>
      <c r="BN127" s="381"/>
    </row>
    <row r="128" spans="1:66" ht="21.95" customHeight="1" x14ac:dyDescent="0.4">
      <c r="A128" s="1233"/>
      <c r="B128" s="1290"/>
      <c r="C128" s="1291"/>
      <c r="D128" s="1291"/>
      <c r="E128" s="1291"/>
      <c r="F128" s="1291"/>
      <c r="G128" s="1291"/>
      <c r="H128" s="1291"/>
      <c r="I128" s="1292"/>
      <c r="J128" s="1299"/>
      <c r="K128" s="1300"/>
      <c r="L128" s="1300"/>
      <c r="M128" s="1300"/>
      <c r="N128" s="1301"/>
      <c r="O128" s="1308"/>
      <c r="P128" s="1309"/>
      <c r="Q128" s="1309"/>
      <c r="R128" s="1310"/>
      <c r="S128" s="1317"/>
      <c r="T128" s="1318"/>
      <c r="U128" s="1318"/>
      <c r="V128" s="1318"/>
      <c r="W128" s="1318"/>
      <c r="X128" s="1318"/>
      <c r="Y128" s="1319"/>
      <c r="Z128" s="1308"/>
      <c r="AA128" s="1309"/>
      <c r="AB128" s="1309"/>
      <c r="AC128" s="1309"/>
      <c r="AD128" s="1309"/>
      <c r="AE128" s="1309"/>
      <c r="AF128" s="1310"/>
      <c r="AG128" s="1214" t="s">
        <v>474</v>
      </c>
      <c r="AH128" s="1215"/>
      <c r="AI128" s="1215"/>
      <c r="AJ128" s="1215"/>
      <c r="AK128" s="1215"/>
      <c r="AL128" s="1215"/>
      <c r="AM128" s="1215"/>
      <c r="AN128" s="1215"/>
      <c r="AO128" s="1215"/>
      <c r="AP128" s="1216"/>
      <c r="AQ128" s="1232" t="s">
        <v>414</v>
      </c>
      <c r="AR128" s="1218"/>
      <c r="AS128" s="1218"/>
      <c r="AT128" s="1218"/>
      <c r="AU128" s="1218"/>
      <c r="AV128" s="1218"/>
      <c r="AW128" s="1218"/>
      <c r="AX128" s="1218"/>
      <c r="AY128" s="1218"/>
      <c r="AZ128" s="1218"/>
      <c r="BA128" s="1218"/>
      <c r="BB128" s="1218"/>
      <c r="BC128" s="1218"/>
      <c r="BD128" s="1218"/>
      <c r="BE128" s="1218"/>
      <c r="BF128" s="1218"/>
      <c r="BG128" s="1218"/>
      <c r="BH128" s="1218"/>
      <c r="BI128" s="1219"/>
      <c r="BJ128" s="1217"/>
      <c r="BK128" s="1218"/>
      <c r="BL128" s="1218"/>
      <c r="BM128" s="1230"/>
      <c r="BN128" s="381"/>
    </row>
    <row r="129" spans="1:66" ht="21.95" customHeight="1" x14ac:dyDescent="0.4">
      <c r="A129" s="1233"/>
      <c r="B129" s="1290"/>
      <c r="C129" s="1291"/>
      <c r="D129" s="1291"/>
      <c r="E129" s="1291"/>
      <c r="F129" s="1291"/>
      <c r="G129" s="1291"/>
      <c r="H129" s="1291"/>
      <c r="I129" s="1292"/>
      <c r="J129" s="1299"/>
      <c r="K129" s="1300"/>
      <c r="L129" s="1300"/>
      <c r="M129" s="1300"/>
      <c r="N129" s="1301"/>
      <c r="O129" s="1308"/>
      <c r="P129" s="1309"/>
      <c r="Q129" s="1309"/>
      <c r="R129" s="1310"/>
      <c r="S129" s="1317"/>
      <c r="T129" s="1318"/>
      <c r="U129" s="1318"/>
      <c r="V129" s="1318"/>
      <c r="W129" s="1318"/>
      <c r="X129" s="1318"/>
      <c r="Y129" s="1319"/>
      <c r="Z129" s="1308"/>
      <c r="AA129" s="1309"/>
      <c r="AB129" s="1309"/>
      <c r="AC129" s="1309"/>
      <c r="AD129" s="1309"/>
      <c r="AE129" s="1309"/>
      <c r="AF129" s="1310"/>
      <c r="AG129" s="1231" t="s">
        <v>475</v>
      </c>
      <c r="AH129" s="1215"/>
      <c r="AI129" s="1215"/>
      <c r="AJ129" s="1215"/>
      <c r="AK129" s="1215"/>
      <c r="AL129" s="1215"/>
      <c r="AM129" s="1215"/>
      <c r="AN129" s="1215"/>
      <c r="AO129" s="1215"/>
      <c r="AP129" s="1216"/>
      <c r="AQ129" s="1232" t="s">
        <v>414</v>
      </c>
      <c r="AR129" s="1218"/>
      <c r="AS129" s="1218"/>
      <c r="AT129" s="1218"/>
      <c r="AU129" s="1218"/>
      <c r="AV129" s="1218"/>
      <c r="AW129" s="1218"/>
      <c r="AX129" s="1218"/>
      <c r="AY129" s="1218"/>
      <c r="AZ129" s="1218"/>
      <c r="BA129" s="1218"/>
      <c r="BB129" s="1218"/>
      <c r="BC129" s="1218"/>
      <c r="BD129" s="1218"/>
      <c r="BE129" s="1218"/>
      <c r="BF129" s="1218"/>
      <c r="BG129" s="1218"/>
      <c r="BH129" s="1218"/>
      <c r="BI129" s="1219"/>
      <c r="BJ129" s="1217"/>
      <c r="BK129" s="1218"/>
      <c r="BL129" s="1218"/>
      <c r="BM129" s="1230"/>
      <c r="BN129" s="381"/>
    </row>
    <row r="130" spans="1:66" ht="22.7" customHeight="1" x14ac:dyDescent="0.4">
      <c r="A130" s="1233"/>
      <c r="B130" s="1290"/>
      <c r="C130" s="1291"/>
      <c r="D130" s="1291"/>
      <c r="E130" s="1291"/>
      <c r="F130" s="1291"/>
      <c r="G130" s="1291"/>
      <c r="H130" s="1291"/>
      <c r="I130" s="1292"/>
      <c r="J130" s="1299"/>
      <c r="K130" s="1300"/>
      <c r="L130" s="1300"/>
      <c r="M130" s="1300"/>
      <c r="N130" s="1301"/>
      <c r="O130" s="1308"/>
      <c r="P130" s="1309"/>
      <c r="Q130" s="1309"/>
      <c r="R130" s="1310"/>
      <c r="S130" s="1317"/>
      <c r="T130" s="1318"/>
      <c r="U130" s="1318"/>
      <c r="V130" s="1318"/>
      <c r="W130" s="1318"/>
      <c r="X130" s="1318"/>
      <c r="Y130" s="1319"/>
      <c r="Z130" s="1308"/>
      <c r="AA130" s="1309"/>
      <c r="AB130" s="1309"/>
      <c r="AC130" s="1309"/>
      <c r="AD130" s="1309"/>
      <c r="AE130" s="1309"/>
      <c r="AF130" s="1310"/>
      <c r="AG130" s="1214" t="s">
        <v>411</v>
      </c>
      <c r="AH130" s="1215"/>
      <c r="AI130" s="1215"/>
      <c r="AJ130" s="1215"/>
      <c r="AK130" s="1215"/>
      <c r="AL130" s="1215"/>
      <c r="AM130" s="1215"/>
      <c r="AN130" s="1215"/>
      <c r="AO130" s="1215"/>
      <c r="AP130" s="1216"/>
      <c r="AQ130" s="1232" t="s">
        <v>476</v>
      </c>
      <c r="AR130" s="1218"/>
      <c r="AS130" s="1218"/>
      <c r="AT130" s="1218"/>
      <c r="AU130" s="1218"/>
      <c r="AV130" s="1218"/>
      <c r="AW130" s="1218"/>
      <c r="AX130" s="1218"/>
      <c r="AY130" s="1218"/>
      <c r="AZ130" s="1218"/>
      <c r="BA130" s="1218"/>
      <c r="BB130" s="1218"/>
      <c r="BC130" s="1218"/>
      <c r="BD130" s="1218"/>
      <c r="BE130" s="1218"/>
      <c r="BF130" s="1218"/>
      <c r="BG130" s="1218"/>
      <c r="BH130" s="1218"/>
      <c r="BI130" s="1219"/>
      <c r="BJ130" s="1217"/>
      <c r="BK130" s="1218"/>
      <c r="BL130" s="1218"/>
      <c r="BM130" s="1230"/>
      <c r="BN130" s="381"/>
    </row>
    <row r="131" spans="1:66" ht="22.7" customHeight="1" x14ac:dyDescent="0.4">
      <c r="A131" s="1233"/>
      <c r="B131" s="1290"/>
      <c r="C131" s="1291"/>
      <c r="D131" s="1291"/>
      <c r="E131" s="1291"/>
      <c r="F131" s="1291"/>
      <c r="G131" s="1291"/>
      <c r="H131" s="1291"/>
      <c r="I131" s="1292"/>
      <c r="J131" s="1299"/>
      <c r="K131" s="1300"/>
      <c r="L131" s="1300"/>
      <c r="M131" s="1300"/>
      <c r="N131" s="1301"/>
      <c r="O131" s="1308"/>
      <c r="P131" s="1309"/>
      <c r="Q131" s="1309"/>
      <c r="R131" s="1310"/>
      <c r="S131" s="1317"/>
      <c r="T131" s="1318"/>
      <c r="U131" s="1318"/>
      <c r="V131" s="1318"/>
      <c r="W131" s="1318"/>
      <c r="X131" s="1318"/>
      <c r="Y131" s="1319"/>
      <c r="Z131" s="1308"/>
      <c r="AA131" s="1309"/>
      <c r="AB131" s="1309"/>
      <c r="AC131" s="1309"/>
      <c r="AD131" s="1309"/>
      <c r="AE131" s="1309"/>
      <c r="AF131" s="1310"/>
      <c r="AG131" s="1214" t="s">
        <v>477</v>
      </c>
      <c r="AH131" s="1215"/>
      <c r="AI131" s="1215"/>
      <c r="AJ131" s="1215"/>
      <c r="AK131" s="1215"/>
      <c r="AL131" s="1215"/>
      <c r="AM131" s="1215"/>
      <c r="AN131" s="1215"/>
      <c r="AO131" s="1215"/>
      <c r="AP131" s="1216"/>
      <c r="AQ131" s="1217" t="s">
        <v>398</v>
      </c>
      <c r="AR131" s="1218"/>
      <c r="AS131" s="1218"/>
      <c r="AT131" s="1218"/>
      <c r="AU131" s="1218"/>
      <c r="AV131" s="1218"/>
      <c r="AW131" s="1218"/>
      <c r="AX131" s="1218"/>
      <c r="AY131" s="1218"/>
      <c r="AZ131" s="1218"/>
      <c r="BA131" s="1218"/>
      <c r="BB131" s="1218"/>
      <c r="BC131" s="1218"/>
      <c r="BD131" s="1218"/>
      <c r="BE131" s="1218"/>
      <c r="BF131" s="1218"/>
      <c r="BG131" s="1218"/>
      <c r="BH131" s="1218"/>
      <c r="BI131" s="1219"/>
      <c r="BJ131" s="1217"/>
      <c r="BK131" s="1218"/>
      <c r="BL131" s="1218"/>
      <c r="BM131" s="1230"/>
      <c r="BN131" s="381"/>
    </row>
    <row r="132" spans="1:66" ht="22.7" customHeight="1" x14ac:dyDescent="0.4">
      <c r="A132" s="1233"/>
      <c r="B132" s="1290"/>
      <c r="C132" s="1291"/>
      <c r="D132" s="1291"/>
      <c r="E132" s="1291"/>
      <c r="F132" s="1291"/>
      <c r="G132" s="1291"/>
      <c r="H132" s="1291"/>
      <c r="I132" s="1292"/>
      <c r="J132" s="1299"/>
      <c r="K132" s="1300"/>
      <c r="L132" s="1300"/>
      <c r="M132" s="1300"/>
      <c r="N132" s="1301"/>
      <c r="O132" s="1308"/>
      <c r="P132" s="1309"/>
      <c r="Q132" s="1309"/>
      <c r="R132" s="1310"/>
      <c r="S132" s="1317"/>
      <c r="T132" s="1318"/>
      <c r="U132" s="1318"/>
      <c r="V132" s="1318"/>
      <c r="W132" s="1318"/>
      <c r="X132" s="1318"/>
      <c r="Y132" s="1319"/>
      <c r="Z132" s="1308"/>
      <c r="AA132" s="1309"/>
      <c r="AB132" s="1309"/>
      <c r="AC132" s="1309"/>
      <c r="AD132" s="1309"/>
      <c r="AE132" s="1309"/>
      <c r="AF132" s="1310"/>
      <c r="AG132" s="1214" t="s">
        <v>478</v>
      </c>
      <c r="AH132" s="1215"/>
      <c r="AI132" s="1215"/>
      <c r="AJ132" s="1215"/>
      <c r="AK132" s="1215"/>
      <c r="AL132" s="1215"/>
      <c r="AM132" s="1215"/>
      <c r="AN132" s="1215"/>
      <c r="AO132" s="1215"/>
      <c r="AP132" s="1216"/>
      <c r="AQ132" s="1217" t="s">
        <v>398</v>
      </c>
      <c r="AR132" s="1218"/>
      <c r="AS132" s="1218"/>
      <c r="AT132" s="1218"/>
      <c r="AU132" s="1218"/>
      <c r="AV132" s="1218"/>
      <c r="AW132" s="1218"/>
      <c r="AX132" s="1218"/>
      <c r="AY132" s="1218"/>
      <c r="AZ132" s="1218"/>
      <c r="BA132" s="1218"/>
      <c r="BB132" s="1218"/>
      <c r="BC132" s="1218"/>
      <c r="BD132" s="1218"/>
      <c r="BE132" s="1218"/>
      <c r="BF132" s="1218"/>
      <c r="BG132" s="1218"/>
      <c r="BH132" s="1218"/>
      <c r="BI132" s="1219"/>
      <c r="BJ132" s="1217"/>
      <c r="BK132" s="1218"/>
      <c r="BL132" s="1218"/>
      <c r="BM132" s="1230"/>
      <c r="BN132" s="381"/>
    </row>
    <row r="133" spans="1:66" ht="22.7" customHeight="1" x14ac:dyDescent="0.4">
      <c r="A133" s="1233"/>
      <c r="B133" s="1290"/>
      <c r="C133" s="1291"/>
      <c r="D133" s="1291"/>
      <c r="E133" s="1291"/>
      <c r="F133" s="1291"/>
      <c r="G133" s="1291"/>
      <c r="H133" s="1291"/>
      <c r="I133" s="1292"/>
      <c r="J133" s="1299"/>
      <c r="K133" s="1300"/>
      <c r="L133" s="1300"/>
      <c r="M133" s="1300"/>
      <c r="N133" s="1301"/>
      <c r="O133" s="1308"/>
      <c r="P133" s="1309"/>
      <c r="Q133" s="1309"/>
      <c r="R133" s="1310"/>
      <c r="S133" s="1317"/>
      <c r="T133" s="1318"/>
      <c r="U133" s="1318"/>
      <c r="V133" s="1318"/>
      <c r="W133" s="1318"/>
      <c r="X133" s="1318"/>
      <c r="Y133" s="1319"/>
      <c r="Z133" s="1308"/>
      <c r="AA133" s="1309"/>
      <c r="AB133" s="1309"/>
      <c r="AC133" s="1309"/>
      <c r="AD133" s="1309"/>
      <c r="AE133" s="1309"/>
      <c r="AF133" s="1310"/>
      <c r="AG133" s="1214" t="s">
        <v>415</v>
      </c>
      <c r="AH133" s="1215"/>
      <c r="AI133" s="1215"/>
      <c r="AJ133" s="1215"/>
      <c r="AK133" s="1215"/>
      <c r="AL133" s="1215"/>
      <c r="AM133" s="1215"/>
      <c r="AN133" s="1215"/>
      <c r="AO133" s="1215"/>
      <c r="AP133" s="1216"/>
      <c r="AQ133" s="1217" t="s">
        <v>416</v>
      </c>
      <c r="AR133" s="1218"/>
      <c r="AS133" s="1218"/>
      <c r="AT133" s="1218"/>
      <c r="AU133" s="1218"/>
      <c r="AV133" s="1218"/>
      <c r="AW133" s="1218"/>
      <c r="AX133" s="1218"/>
      <c r="AY133" s="1218"/>
      <c r="AZ133" s="1218"/>
      <c r="BA133" s="1218"/>
      <c r="BB133" s="1218"/>
      <c r="BC133" s="1218"/>
      <c r="BD133" s="1218"/>
      <c r="BE133" s="1218"/>
      <c r="BF133" s="1218"/>
      <c r="BG133" s="1218"/>
      <c r="BH133" s="1218"/>
      <c r="BI133" s="1219"/>
      <c r="BJ133" s="1217"/>
      <c r="BK133" s="1218"/>
      <c r="BL133" s="1218"/>
      <c r="BM133" s="1230"/>
      <c r="BN133" s="381"/>
    </row>
    <row r="134" spans="1:66" ht="30.75" customHeight="1" x14ac:dyDescent="0.4">
      <c r="A134" s="1233"/>
      <c r="B134" s="1290"/>
      <c r="C134" s="1291"/>
      <c r="D134" s="1291"/>
      <c r="E134" s="1291"/>
      <c r="F134" s="1291"/>
      <c r="G134" s="1291"/>
      <c r="H134" s="1291"/>
      <c r="I134" s="1292"/>
      <c r="J134" s="1299"/>
      <c r="K134" s="1300"/>
      <c r="L134" s="1300"/>
      <c r="M134" s="1300"/>
      <c r="N134" s="1301"/>
      <c r="O134" s="1308"/>
      <c r="P134" s="1309"/>
      <c r="Q134" s="1309"/>
      <c r="R134" s="1310"/>
      <c r="S134" s="1317"/>
      <c r="T134" s="1318"/>
      <c r="U134" s="1318"/>
      <c r="V134" s="1318"/>
      <c r="W134" s="1318"/>
      <c r="X134" s="1318"/>
      <c r="Y134" s="1319"/>
      <c r="Z134" s="1308"/>
      <c r="AA134" s="1309"/>
      <c r="AB134" s="1309"/>
      <c r="AC134" s="1309"/>
      <c r="AD134" s="1309"/>
      <c r="AE134" s="1309"/>
      <c r="AF134" s="1310"/>
      <c r="AG134" s="1214" t="s">
        <v>417</v>
      </c>
      <c r="AH134" s="1215"/>
      <c r="AI134" s="1215"/>
      <c r="AJ134" s="1215"/>
      <c r="AK134" s="1215"/>
      <c r="AL134" s="1215"/>
      <c r="AM134" s="1215"/>
      <c r="AN134" s="1215"/>
      <c r="AO134" s="1215"/>
      <c r="AP134" s="1216"/>
      <c r="AQ134" s="1232" t="s">
        <v>418</v>
      </c>
      <c r="AR134" s="1284"/>
      <c r="AS134" s="1284"/>
      <c r="AT134" s="1284"/>
      <c r="AU134" s="1284"/>
      <c r="AV134" s="1284"/>
      <c r="AW134" s="1284"/>
      <c r="AX134" s="1284"/>
      <c r="AY134" s="1284"/>
      <c r="AZ134" s="1284"/>
      <c r="BA134" s="1284"/>
      <c r="BB134" s="1284"/>
      <c r="BC134" s="1284"/>
      <c r="BD134" s="1284"/>
      <c r="BE134" s="1284"/>
      <c r="BF134" s="1284"/>
      <c r="BG134" s="1284"/>
      <c r="BH134" s="1284"/>
      <c r="BI134" s="1285"/>
      <c r="BJ134" s="1217"/>
      <c r="BK134" s="1218"/>
      <c r="BL134" s="1218"/>
      <c r="BM134" s="1230"/>
      <c r="BN134" s="381"/>
    </row>
    <row r="135" spans="1:66" ht="46.5" customHeight="1" x14ac:dyDescent="0.4">
      <c r="A135" s="1233"/>
      <c r="B135" s="1290"/>
      <c r="C135" s="1291"/>
      <c r="D135" s="1291"/>
      <c r="E135" s="1291"/>
      <c r="F135" s="1291"/>
      <c r="G135" s="1291"/>
      <c r="H135" s="1291"/>
      <c r="I135" s="1292"/>
      <c r="J135" s="1299"/>
      <c r="K135" s="1300"/>
      <c r="L135" s="1300"/>
      <c r="M135" s="1300"/>
      <c r="N135" s="1301"/>
      <c r="O135" s="1308"/>
      <c r="P135" s="1309"/>
      <c r="Q135" s="1309"/>
      <c r="R135" s="1310"/>
      <c r="S135" s="1317"/>
      <c r="T135" s="1318"/>
      <c r="U135" s="1318"/>
      <c r="V135" s="1318"/>
      <c r="W135" s="1318"/>
      <c r="X135" s="1318"/>
      <c r="Y135" s="1319"/>
      <c r="Z135" s="1308"/>
      <c r="AA135" s="1309"/>
      <c r="AB135" s="1309"/>
      <c r="AC135" s="1309"/>
      <c r="AD135" s="1309"/>
      <c r="AE135" s="1309"/>
      <c r="AF135" s="1310"/>
      <c r="AG135" s="1214" t="s">
        <v>479</v>
      </c>
      <c r="AH135" s="1215"/>
      <c r="AI135" s="1215"/>
      <c r="AJ135" s="1215"/>
      <c r="AK135" s="1215"/>
      <c r="AL135" s="1215"/>
      <c r="AM135" s="1215"/>
      <c r="AN135" s="1215"/>
      <c r="AO135" s="1215"/>
      <c r="AP135" s="1216"/>
      <c r="AQ135" s="1232" t="s">
        <v>480</v>
      </c>
      <c r="AR135" s="1218"/>
      <c r="AS135" s="1218"/>
      <c r="AT135" s="1218"/>
      <c r="AU135" s="1218"/>
      <c r="AV135" s="1218"/>
      <c r="AW135" s="1218"/>
      <c r="AX135" s="1218"/>
      <c r="AY135" s="1218"/>
      <c r="AZ135" s="1218"/>
      <c r="BA135" s="1218"/>
      <c r="BB135" s="1218"/>
      <c r="BC135" s="1218"/>
      <c r="BD135" s="1218"/>
      <c r="BE135" s="1218"/>
      <c r="BF135" s="1218"/>
      <c r="BG135" s="1218"/>
      <c r="BH135" s="1218"/>
      <c r="BI135" s="1219"/>
      <c r="BJ135" s="1217"/>
      <c r="BK135" s="1218"/>
      <c r="BL135" s="1218"/>
      <c r="BM135" s="1230"/>
      <c r="BN135" s="381"/>
    </row>
    <row r="136" spans="1:66" ht="21.75" customHeight="1" x14ac:dyDescent="0.4">
      <c r="A136" s="1233"/>
      <c r="B136" s="1290"/>
      <c r="C136" s="1291"/>
      <c r="D136" s="1291"/>
      <c r="E136" s="1291"/>
      <c r="F136" s="1291"/>
      <c r="G136" s="1291"/>
      <c r="H136" s="1291"/>
      <c r="I136" s="1292"/>
      <c r="J136" s="1299"/>
      <c r="K136" s="1300"/>
      <c r="L136" s="1300"/>
      <c r="M136" s="1300"/>
      <c r="N136" s="1301"/>
      <c r="O136" s="1308"/>
      <c r="P136" s="1309"/>
      <c r="Q136" s="1309"/>
      <c r="R136" s="1310"/>
      <c r="S136" s="1317"/>
      <c r="T136" s="1318"/>
      <c r="U136" s="1318"/>
      <c r="V136" s="1318"/>
      <c r="W136" s="1318"/>
      <c r="X136" s="1318"/>
      <c r="Y136" s="1319"/>
      <c r="Z136" s="1308"/>
      <c r="AA136" s="1309"/>
      <c r="AB136" s="1309"/>
      <c r="AC136" s="1309"/>
      <c r="AD136" s="1309"/>
      <c r="AE136" s="1309"/>
      <c r="AF136" s="1310"/>
      <c r="AG136" s="1214" t="s">
        <v>481</v>
      </c>
      <c r="AH136" s="1215"/>
      <c r="AI136" s="1215"/>
      <c r="AJ136" s="1215"/>
      <c r="AK136" s="1215"/>
      <c r="AL136" s="1215"/>
      <c r="AM136" s="1215"/>
      <c r="AN136" s="1215"/>
      <c r="AO136" s="1215"/>
      <c r="AP136" s="1216"/>
      <c r="AQ136" s="1217" t="s">
        <v>406</v>
      </c>
      <c r="AR136" s="1218"/>
      <c r="AS136" s="1218"/>
      <c r="AT136" s="1218"/>
      <c r="AU136" s="1218"/>
      <c r="AV136" s="1218"/>
      <c r="AW136" s="1218"/>
      <c r="AX136" s="1218"/>
      <c r="AY136" s="1218"/>
      <c r="AZ136" s="1218"/>
      <c r="BA136" s="1218"/>
      <c r="BB136" s="1218"/>
      <c r="BC136" s="1218"/>
      <c r="BD136" s="1218"/>
      <c r="BE136" s="1218"/>
      <c r="BF136" s="1218"/>
      <c r="BG136" s="1218"/>
      <c r="BH136" s="1218"/>
      <c r="BI136" s="1219"/>
      <c r="BJ136" s="1217"/>
      <c r="BK136" s="1218"/>
      <c r="BL136" s="1218"/>
      <c r="BM136" s="1230"/>
      <c r="BN136" s="381"/>
    </row>
    <row r="137" spans="1:66" ht="21.75" customHeight="1" x14ac:dyDescent="0.4">
      <c r="A137" s="1233"/>
      <c r="B137" s="1290"/>
      <c r="C137" s="1291"/>
      <c r="D137" s="1291"/>
      <c r="E137" s="1291"/>
      <c r="F137" s="1291"/>
      <c r="G137" s="1291"/>
      <c r="H137" s="1291"/>
      <c r="I137" s="1292"/>
      <c r="J137" s="1299"/>
      <c r="K137" s="1300"/>
      <c r="L137" s="1300"/>
      <c r="M137" s="1300"/>
      <c r="N137" s="1301"/>
      <c r="O137" s="1308"/>
      <c r="P137" s="1309"/>
      <c r="Q137" s="1309"/>
      <c r="R137" s="1310"/>
      <c r="S137" s="1317"/>
      <c r="T137" s="1318"/>
      <c r="U137" s="1318"/>
      <c r="V137" s="1318"/>
      <c r="W137" s="1318"/>
      <c r="X137" s="1318"/>
      <c r="Y137" s="1319"/>
      <c r="Z137" s="1308"/>
      <c r="AA137" s="1309"/>
      <c r="AB137" s="1309"/>
      <c r="AC137" s="1309"/>
      <c r="AD137" s="1309"/>
      <c r="AE137" s="1309"/>
      <c r="AF137" s="1310"/>
      <c r="AG137" s="1214" t="s">
        <v>482</v>
      </c>
      <c r="AH137" s="1215"/>
      <c r="AI137" s="1215"/>
      <c r="AJ137" s="1215"/>
      <c r="AK137" s="1215"/>
      <c r="AL137" s="1215"/>
      <c r="AM137" s="1215"/>
      <c r="AN137" s="1215"/>
      <c r="AO137" s="1215"/>
      <c r="AP137" s="1216"/>
      <c r="AQ137" s="1217" t="s">
        <v>406</v>
      </c>
      <c r="AR137" s="1218"/>
      <c r="AS137" s="1218"/>
      <c r="AT137" s="1218"/>
      <c r="AU137" s="1218"/>
      <c r="AV137" s="1218"/>
      <c r="AW137" s="1218"/>
      <c r="AX137" s="1218"/>
      <c r="AY137" s="1218"/>
      <c r="AZ137" s="1218"/>
      <c r="BA137" s="1218"/>
      <c r="BB137" s="1218"/>
      <c r="BC137" s="1218"/>
      <c r="BD137" s="1218"/>
      <c r="BE137" s="1218"/>
      <c r="BF137" s="1218"/>
      <c r="BG137" s="1218"/>
      <c r="BH137" s="1218"/>
      <c r="BI137" s="1219"/>
      <c r="BJ137" s="1217"/>
      <c r="BK137" s="1218"/>
      <c r="BL137" s="1218"/>
      <c r="BM137" s="1230"/>
      <c r="BN137" s="381"/>
    </row>
    <row r="138" spans="1:66" ht="21.95" customHeight="1" x14ac:dyDescent="0.4">
      <c r="A138" s="1233"/>
      <c r="B138" s="1290"/>
      <c r="C138" s="1291"/>
      <c r="D138" s="1291"/>
      <c r="E138" s="1291"/>
      <c r="F138" s="1291"/>
      <c r="G138" s="1291"/>
      <c r="H138" s="1291"/>
      <c r="I138" s="1292"/>
      <c r="J138" s="1299"/>
      <c r="K138" s="1300"/>
      <c r="L138" s="1300"/>
      <c r="M138" s="1300"/>
      <c r="N138" s="1301"/>
      <c r="O138" s="1308"/>
      <c r="P138" s="1309"/>
      <c r="Q138" s="1309"/>
      <c r="R138" s="1310"/>
      <c r="S138" s="1317"/>
      <c r="T138" s="1318"/>
      <c r="U138" s="1318"/>
      <c r="V138" s="1318"/>
      <c r="W138" s="1318"/>
      <c r="X138" s="1318"/>
      <c r="Y138" s="1319"/>
      <c r="Z138" s="1308"/>
      <c r="AA138" s="1309"/>
      <c r="AB138" s="1309"/>
      <c r="AC138" s="1309"/>
      <c r="AD138" s="1309"/>
      <c r="AE138" s="1309"/>
      <c r="AF138" s="1310"/>
      <c r="AG138" s="1231" t="s">
        <v>483</v>
      </c>
      <c r="AH138" s="1215"/>
      <c r="AI138" s="1215"/>
      <c r="AJ138" s="1215"/>
      <c r="AK138" s="1215"/>
      <c r="AL138" s="1215"/>
      <c r="AM138" s="1215"/>
      <c r="AN138" s="1215"/>
      <c r="AO138" s="1215"/>
      <c r="AP138" s="1216"/>
      <c r="AQ138" s="1232" t="s">
        <v>398</v>
      </c>
      <c r="AR138" s="1218"/>
      <c r="AS138" s="1218"/>
      <c r="AT138" s="1218"/>
      <c r="AU138" s="1218"/>
      <c r="AV138" s="1218"/>
      <c r="AW138" s="1218"/>
      <c r="AX138" s="1218"/>
      <c r="AY138" s="1218"/>
      <c r="AZ138" s="1218"/>
      <c r="BA138" s="1218"/>
      <c r="BB138" s="1218"/>
      <c r="BC138" s="1218"/>
      <c r="BD138" s="1218"/>
      <c r="BE138" s="1218"/>
      <c r="BF138" s="1218"/>
      <c r="BG138" s="1218"/>
      <c r="BH138" s="1218"/>
      <c r="BI138" s="1219"/>
      <c r="BJ138" s="1217"/>
      <c r="BK138" s="1218"/>
      <c r="BL138" s="1218"/>
      <c r="BM138" s="1230"/>
      <c r="BN138" s="381"/>
    </row>
    <row r="139" spans="1:66" ht="21.95" customHeight="1" x14ac:dyDescent="0.4">
      <c r="A139" s="1233"/>
      <c r="B139" s="1290"/>
      <c r="C139" s="1291"/>
      <c r="D139" s="1291"/>
      <c r="E139" s="1291"/>
      <c r="F139" s="1291"/>
      <c r="G139" s="1291"/>
      <c r="H139" s="1291"/>
      <c r="I139" s="1292"/>
      <c r="J139" s="1299"/>
      <c r="K139" s="1300"/>
      <c r="L139" s="1300"/>
      <c r="M139" s="1300"/>
      <c r="N139" s="1301"/>
      <c r="O139" s="1308"/>
      <c r="P139" s="1309"/>
      <c r="Q139" s="1309"/>
      <c r="R139" s="1310"/>
      <c r="S139" s="1317"/>
      <c r="T139" s="1318"/>
      <c r="U139" s="1318"/>
      <c r="V139" s="1318"/>
      <c r="W139" s="1318"/>
      <c r="X139" s="1318"/>
      <c r="Y139" s="1319"/>
      <c r="Z139" s="1308"/>
      <c r="AA139" s="1309"/>
      <c r="AB139" s="1309"/>
      <c r="AC139" s="1309"/>
      <c r="AD139" s="1309"/>
      <c r="AE139" s="1309"/>
      <c r="AF139" s="1310"/>
      <c r="AG139" s="1214" t="s">
        <v>433</v>
      </c>
      <c r="AH139" s="1215"/>
      <c r="AI139" s="1215"/>
      <c r="AJ139" s="1215"/>
      <c r="AK139" s="1215"/>
      <c r="AL139" s="1215"/>
      <c r="AM139" s="1215"/>
      <c r="AN139" s="1215"/>
      <c r="AO139" s="1215"/>
      <c r="AP139" s="1216"/>
      <c r="AQ139" s="1217" t="s">
        <v>434</v>
      </c>
      <c r="AR139" s="1280"/>
      <c r="AS139" s="1280"/>
      <c r="AT139" s="1280"/>
      <c r="AU139" s="1280"/>
      <c r="AV139" s="1280"/>
      <c r="AW139" s="1280"/>
      <c r="AX139" s="1280"/>
      <c r="AY139" s="1280"/>
      <c r="AZ139" s="1280"/>
      <c r="BA139" s="1280"/>
      <c r="BB139" s="1280"/>
      <c r="BC139" s="1280"/>
      <c r="BD139" s="1280"/>
      <c r="BE139" s="1280"/>
      <c r="BF139" s="1280"/>
      <c r="BG139" s="1280"/>
      <c r="BH139" s="1280"/>
      <c r="BI139" s="1281"/>
      <c r="BJ139" s="1282"/>
      <c r="BK139" s="1280"/>
      <c r="BL139" s="1280"/>
      <c r="BM139" s="1283"/>
      <c r="BN139" s="381"/>
    </row>
    <row r="140" spans="1:66" ht="44.1" customHeight="1" x14ac:dyDescent="0.4">
      <c r="A140" s="1233"/>
      <c r="B140" s="1290"/>
      <c r="C140" s="1291"/>
      <c r="D140" s="1291"/>
      <c r="E140" s="1291"/>
      <c r="F140" s="1291"/>
      <c r="G140" s="1291"/>
      <c r="H140" s="1291"/>
      <c r="I140" s="1292"/>
      <c r="J140" s="1299"/>
      <c r="K140" s="1300"/>
      <c r="L140" s="1300"/>
      <c r="M140" s="1300"/>
      <c r="N140" s="1301"/>
      <c r="O140" s="1308"/>
      <c r="P140" s="1309"/>
      <c r="Q140" s="1309"/>
      <c r="R140" s="1310"/>
      <c r="S140" s="1317"/>
      <c r="T140" s="1318"/>
      <c r="U140" s="1318"/>
      <c r="V140" s="1318"/>
      <c r="W140" s="1318"/>
      <c r="X140" s="1318"/>
      <c r="Y140" s="1319"/>
      <c r="Z140" s="1308"/>
      <c r="AA140" s="1309"/>
      <c r="AB140" s="1309"/>
      <c r="AC140" s="1309"/>
      <c r="AD140" s="1309"/>
      <c r="AE140" s="1309"/>
      <c r="AF140" s="1310"/>
      <c r="AG140" s="1214" t="s">
        <v>435</v>
      </c>
      <c r="AH140" s="1215"/>
      <c r="AI140" s="1215"/>
      <c r="AJ140" s="1215"/>
      <c r="AK140" s="1215"/>
      <c r="AL140" s="1215"/>
      <c r="AM140" s="1215"/>
      <c r="AN140" s="1215"/>
      <c r="AO140" s="1215"/>
      <c r="AP140" s="1216"/>
      <c r="AQ140" s="1232" t="s">
        <v>436</v>
      </c>
      <c r="AR140" s="1218"/>
      <c r="AS140" s="1218"/>
      <c r="AT140" s="1218"/>
      <c r="AU140" s="1218"/>
      <c r="AV140" s="1218"/>
      <c r="AW140" s="1218"/>
      <c r="AX140" s="1218"/>
      <c r="AY140" s="1218"/>
      <c r="AZ140" s="1218"/>
      <c r="BA140" s="1218"/>
      <c r="BB140" s="1218"/>
      <c r="BC140" s="1218"/>
      <c r="BD140" s="1218"/>
      <c r="BE140" s="1218"/>
      <c r="BF140" s="1218"/>
      <c r="BG140" s="1218"/>
      <c r="BH140" s="1218"/>
      <c r="BI140" s="1219"/>
      <c r="BJ140" s="1282"/>
      <c r="BK140" s="1280"/>
      <c r="BL140" s="1280"/>
      <c r="BM140" s="1283"/>
      <c r="BN140" s="381"/>
    </row>
    <row r="141" spans="1:66" ht="21.75" customHeight="1" x14ac:dyDescent="0.4">
      <c r="A141" s="1233"/>
      <c r="B141" s="1290"/>
      <c r="C141" s="1291"/>
      <c r="D141" s="1291"/>
      <c r="E141" s="1291"/>
      <c r="F141" s="1291"/>
      <c r="G141" s="1291"/>
      <c r="H141" s="1291"/>
      <c r="I141" s="1292"/>
      <c r="J141" s="1299"/>
      <c r="K141" s="1300"/>
      <c r="L141" s="1300"/>
      <c r="M141" s="1300"/>
      <c r="N141" s="1301"/>
      <c r="O141" s="1308"/>
      <c r="P141" s="1309"/>
      <c r="Q141" s="1309"/>
      <c r="R141" s="1310"/>
      <c r="S141" s="1317"/>
      <c r="T141" s="1318"/>
      <c r="U141" s="1318"/>
      <c r="V141" s="1318"/>
      <c r="W141" s="1318"/>
      <c r="X141" s="1318"/>
      <c r="Y141" s="1319"/>
      <c r="Z141" s="1308"/>
      <c r="AA141" s="1309"/>
      <c r="AB141" s="1309"/>
      <c r="AC141" s="1309"/>
      <c r="AD141" s="1309"/>
      <c r="AE141" s="1309"/>
      <c r="AF141" s="1310"/>
      <c r="AG141" s="1214" t="s">
        <v>437</v>
      </c>
      <c r="AH141" s="1215"/>
      <c r="AI141" s="1215"/>
      <c r="AJ141" s="1215"/>
      <c r="AK141" s="1215"/>
      <c r="AL141" s="1215"/>
      <c r="AM141" s="1215"/>
      <c r="AN141" s="1215"/>
      <c r="AO141" s="1215"/>
      <c r="AP141" s="1216"/>
      <c r="AQ141" s="1217" t="s">
        <v>438</v>
      </c>
      <c r="AR141" s="1218"/>
      <c r="AS141" s="1218"/>
      <c r="AT141" s="1218"/>
      <c r="AU141" s="1218"/>
      <c r="AV141" s="1218"/>
      <c r="AW141" s="1218"/>
      <c r="AX141" s="1218"/>
      <c r="AY141" s="1218"/>
      <c r="AZ141" s="1218"/>
      <c r="BA141" s="1218"/>
      <c r="BB141" s="1218"/>
      <c r="BC141" s="1218"/>
      <c r="BD141" s="1218"/>
      <c r="BE141" s="1218"/>
      <c r="BF141" s="1218"/>
      <c r="BG141" s="1218"/>
      <c r="BH141" s="1218"/>
      <c r="BI141" s="1219"/>
      <c r="BJ141" s="1217"/>
      <c r="BK141" s="1218"/>
      <c r="BL141" s="1218"/>
      <c r="BM141" s="1230"/>
      <c r="BN141" s="381"/>
    </row>
    <row r="142" spans="1:66" ht="21.75" customHeight="1" x14ac:dyDescent="0.4">
      <c r="A142" s="1233"/>
      <c r="B142" s="1290"/>
      <c r="C142" s="1291"/>
      <c r="D142" s="1291"/>
      <c r="E142" s="1291"/>
      <c r="F142" s="1291"/>
      <c r="G142" s="1291"/>
      <c r="H142" s="1291"/>
      <c r="I142" s="1292"/>
      <c r="J142" s="1299"/>
      <c r="K142" s="1300"/>
      <c r="L142" s="1300"/>
      <c r="M142" s="1300"/>
      <c r="N142" s="1301"/>
      <c r="O142" s="1308"/>
      <c r="P142" s="1309"/>
      <c r="Q142" s="1309"/>
      <c r="R142" s="1310"/>
      <c r="S142" s="1317"/>
      <c r="T142" s="1318"/>
      <c r="U142" s="1318"/>
      <c r="V142" s="1318"/>
      <c r="W142" s="1318"/>
      <c r="X142" s="1318"/>
      <c r="Y142" s="1319"/>
      <c r="Z142" s="1308"/>
      <c r="AA142" s="1309"/>
      <c r="AB142" s="1309"/>
      <c r="AC142" s="1309"/>
      <c r="AD142" s="1309"/>
      <c r="AE142" s="1309"/>
      <c r="AF142" s="1310"/>
      <c r="AG142" s="1214" t="s">
        <v>443</v>
      </c>
      <c r="AH142" s="1215"/>
      <c r="AI142" s="1215"/>
      <c r="AJ142" s="1215"/>
      <c r="AK142" s="1215"/>
      <c r="AL142" s="1215"/>
      <c r="AM142" s="1215"/>
      <c r="AN142" s="1215"/>
      <c r="AO142" s="1215"/>
      <c r="AP142" s="1216"/>
      <c r="AQ142" s="1217" t="s">
        <v>444</v>
      </c>
      <c r="AR142" s="1218"/>
      <c r="AS142" s="1218"/>
      <c r="AT142" s="1218"/>
      <c r="AU142" s="1218"/>
      <c r="AV142" s="1218"/>
      <c r="AW142" s="1218"/>
      <c r="AX142" s="1218"/>
      <c r="AY142" s="1218"/>
      <c r="AZ142" s="1218"/>
      <c r="BA142" s="1218"/>
      <c r="BB142" s="1218"/>
      <c r="BC142" s="1218"/>
      <c r="BD142" s="1218"/>
      <c r="BE142" s="1218"/>
      <c r="BF142" s="1218"/>
      <c r="BG142" s="1218"/>
      <c r="BH142" s="1218"/>
      <c r="BI142" s="1219"/>
      <c r="BJ142" s="1217"/>
      <c r="BK142" s="1218"/>
      <c r="BL142" s="1218"/>
      <c r="BM142" s="1230"/>
      <c r="BN142" s="381"/>
    </row>
    <row r="143" spans="1:66" ht="21.75" customHeight="1" x14ac:dyDescent="0.4">
      <c r="A143" s="1233"/>
      <c r="B143" s="1293"/>
      <c r="C143" s="1294"/>
      <c r="D143" s="1294"/>
      <c r="E143" s="1294"/>
      <c r="F143" s="1294"/>
      <c r="G143" s="1294"/>
      <c r="H143" s="1294"/>
      <c r="I143" s="1295"/>
      <c r="J143" s="1302"/>
      <c r="K143" s="1303"/>
      <c r="L143" s="1303"/>
      <c r="M143" s="1303"/>
      <c r="N143" s="1304"/>
      <c r="O143" s="1311"/>
      <c r="P143" s="1312"/>
      <c r="Q143" s="1312"/>
      <c r="R143" s="1313"/>
      <c r="S143" s="1320"/>
      <c r="T143" s="1321"/>
      <c r="U143" s="1321"/>
      <c r="V143" s="1321"/>
      <c r="W143" s="1321"/>
      <c r="X143" s="1321"/>
      <c r="Y143" s="1322"/>
      <c r="Z143" s="1311"/>
      <c r="AA143" s="1312"/>
      <c r="AB143" s="1312"/>
      <c r="AC143" s="1312"/>
      <c r="AD143" s="1312"/>
      <c r="AE143" s="1312"/>
      <c r="AF143" s="1313"/>
      <c r="AG143" s="1214" t="s">
        <v>484</v>
      </c>
      <c r="AH143" s="1215"/>
      <c r="AI143" s="1215"/>
      <c r="AJ143" s="1215"/>
      <c r="AK143" s="1215"/>
      <c r="AL143" s="1215"/>
      <c r="AM143" s="1215"/>
      <c r="AN143" s="1215"/>
      <c r="AO143" s="1215"/>
      <c r="AP143" s="1216"/>
      <c r="AQ143" s="1217" t="s">
        <v>485</v>
      </c>
      <c r="AR143" s="1218"/>
      <c r="AS143" s="1218"/>
      <c r="AT143" s="1218"/>
      <c r="AU143" s="1218"/>
      <c r="AV143" s="1218"/>
      <c r="AW143" s="1218"/>
      <c r="AX143" s="1218"/>
      <c r="AY143" s="1218"/>
      <c r="AZ143" s="1218"/>
      <c r="BA143" s="1218"/>
      <c r="BB143" s="1218"/>
      <c r="BC143" s="1218"/>
      <c r="BD143" s="1218"/>
      <c r="BE143" s="1218"/>
      <c r="BF143" s="1218"/>
      <c r="BG143" s="1218"/>
      <c r="BH143" s="1218"/>
      <c r="BI143" s="1219"/>
      <c r="BJ143" s="1217"/>
      <c r="BK143" s="1218"/>
      <c r="BL143" s="1218"/>
      <c r="BM143" s="1230"/>
      <c r="BN143" s="381"/>
    </row>
    <row r="144" spans="1:66" ht="45.2" customHeight="1" x14ac:dyDescent="0.4">
      <c r="A144" s="1233"/>
      <c r="B144" s="1287" t="s">
        <v>486</v>
      </c>
      <c r="C144" s="1288"/>
      <c r="D144" s="1288"/>
      <c r="E144" s="1288"/>
      <c r="F144" s="1288"/>
      <c r="G144" s="1288"/>
      <c r="H144" s="1288"/>
      <c r="I144" s="1289"/>
      <c r="J144" s="1296"/>
      <c r="K144" s="1297"/>
      <c r="L144" s="1297"/>
      <c r="M144" s="1297"/>
      <c r="N144" s="1298"/>
      <c r="O144" s="1323"/>
      <c r="P144" s="1324"/>
      <c r="Q144" s="1324"/>
      <c r="R144" s="1325"/>
      <c r="S144" s="1332" t="s">
        <v>487</v>
      </c>
      <c r="T144" s="1333"/>
      <c r="U144" s="1333"/>
      <c r="V144" s="1333"/>
      <c r="W144" s="1333"/>
      <c r="X144" s="1333"/>
      <c r="Y144" s="1334"/>
      <c r="Z144" s="1271"/>
      <c r="AA144" s="1272"/>
      <c r="AB144" s="1272"/>
      <c r="AC144" s="1272"/>
      <c r="AD144" s="1272"/>
      <c r="AE144" s="1272"/>
      <c r="AF144" s="1273"/>
      <c r="AG144" s="1231" t="s">
        <v>488</v>
      </c>
      <c r="AH144" s="1215"/>
      <c r="AI144" s="1215"/>
      <c r="AJ144" s="1215"/>
      <c r="AK144" s="1215"/>
      <c r="AL144" s="1215"/>
      <c r="AM144" s="1215"/>
      <c r="AN144" s="1215"/>
      <c r="AO144" s="1215"/>
      <c r="AP144" s="1216"/>
      <c r="AQ144" s="1217" t="s">
        <v>398</v>
      </c>
      <c r="AR144" s="1218"/>
      <c r="AS144" s="1218"/>
      <c r="AT144" s="1218"/>
      <c r="AU144" s="1218"/>
      <c r="AV144" s="1218"/>
      <c r="AW144" s="1218"/>
      <c r="AX144" s="1218"/>
      <c r="AY144" s="1218"/>
      <c r="AZ144" s="1218"/>
      <c r="BA144" s="1218"/>
      <c r="BB144" s="1218"/>
      <c r="BC144" s="1218"/>
      <c r="BD144" s="1218"/>
      <c r="BE144" s="1218"/>
      <c r="BF144" s="1218"/>
      <c r="BG144" s="1218"/>
      <c r="BH144" s="1218"/>
      <c r="BI144" s="1219"/>
      <c r="BJ144" s="1217"/>
      <c r="BK144" s="1218"/>
      <c r="BL144" s="1218"/>
      <c r="BM144" s="1230"/>
      <c r="BN144" s="381"/>
    </row>
    <row r="145" spans="1:66" ht="21.95" customHeight="1" x14ac:dyDescent="0.4">
      <c r="A145" s="1233"/>
      <c r="B145" s="1290"/>
      <c r="C145" s="1291"/>
      <c r="D145" s="1291"/>
      <c r="E145" s="1291"/>
      <c r="F145" s="1291"/>
      <c r="G145" s="1291"/>
      <c r="H145" s="1291"/>
      <c r="I145" s="1292"/>
      <c r="J145" s="1299"/>
      <c r="K145" s="1300"/>
      <c r="L145" s="1300"/>
      <c r="M145" s="1300"/>
      <c r="N145" s="1301"/>
      <c r="O145" s="1326"/>
      <c r="P145" s="1327"/>
      <c r="Q145" s="1327"/>
      <c r="R145" s="1328"/>
      <c r="S145" s="1335"/>
      <c r="T145" s="1336"/>
      <c r="U145" s="1336"/>
      <c r="V145" s="1336"/>
      <c r="W145" s="1336"/>
      <c r="X145" s="1336"/>
      <c r="Y145" s="1337"/>
      <c r="Z145" s="1274"/>
      <c r="AA145" s="1275"/>
      <c r="AB145" s="1275"/>
      <c r="AC145" s="1275"/>
      <c r="AD145" s="1275"/>
      <c r="AE145" s="1275"/>
      <c r="AF145" s="1276"/>
      <c r="AG145" s="1231" t="s">
        <v>489</v>
      </c>
      <c r="AH145" s="1215"/>
      <c r="AI145" s="1215"/>
      <c r="AJ145" s="1215"/>
      <c r="AK145" s="1215"/>
      <c r="AL145" s="1215"/>
      <c r="AM145" s="1215"/>
      <c r="AN145" s="1215"/>
      <c r="AO145" s="1215"/>
      <c r="AP145" s="1216"/>
      <c r="AQ145" s="1217" t="s">
        <v>398</v>
      </c>
      <c r="AR145" s="1218"/>
      <c r="AS145" s="1218"/>
      <c r="AT145" s="1218"/>
      <c r="AU145" s="1218"/>
      <c r="AV145" s="1218"/>
      <c r="AW145" s="1218"/>
      <c r="AX145" s="1218"/>
      <c r="AY145" s="1218"/>
      <c r="AZ145" s="1218"/>
      <c r="BA145" s="1218"/>
      <c r="BB145" s="1218"/>
      <c r="BC145" s="1218"/>
      <c r="BD145" s="1218"/>
      <c r="BE145" s="1218"/>
      <c r="BF145" s="1218"/>
      <c r="BG145" s="1218"/>
      <c r="BH145" s="1218"/>
      <c r="BI145" s="1219"/>
      <c r="BJ145" s="1217"/>
      <c r="BK145" s="1218"/>
      <c r="BL145" s="1218"/>
      <c r="BM145" s="1230"/>
      <c r="BN145" s="381"/>
    </row>
    <row r="146" spans="1:66" ht="22.7" customHeight="1" x14ac:dyDescent="0.4">
      <c r="A146" s="1233"/>
      <c r="B146" s="1290"/>
      <c r="C146" s="1291"/>
      <c r="D146" s="1291"/>
      <c r="E146" s="1291"/>
      <c r="F146" s="1291"/>
      <c r="G146" s="1291"/>
      <c r="H146" s="1291"/>
      <c r="I146" s="1292"/>
      <c r="J146" s="1299"/>
      <c r="K146" s="1300"/>
      <c r="L146" s="1300"/>
      <c r="M146" s="1300"/>
      <c r="N146" s="1301"/>
      <c r="O146" s="1326"/>
      <c r="P146" s="1327"/>
      <c r="Q146" s="1327"/>
      <c r="R146" s="1328"/>
      <c r="S146" s="1335"/>
      <c r="T146" s="1336"/>
      <c r="U146" s="1336"/>
      <c r="V146" s="1336"/>
      <c r="W146" s="1336"/>
      <c r="X146" s="1336"/>
      <c r="Y146" s="1337"/>
      <c r="Z146" s="1274"/>
      <c r="AA146" s="1275"/>
      <c r="AB146" s="1275"/>
      <c r="AC146" s="1275"/>
      <c r="AD146" s="1275"/>
      <c r="AE146" s="1275"/>
      <c r="AF146" s="1276"/>
      <c r="AG146" s="1214" t="s">
        <v>397</v>
      </c>
      <c r="AH146" s="1215"/>
      <c r="AI146" s="1215"/>
      <c r="AJ146" s="1215"/>
      <c r="AK146" s="1215"/>
      <c r="AL146" s="1215"/>
      <c r="AM146" s="1215"/>
      <c r="AN146" s="1215"/>
      <c r="AO146" s="1215"/>
      <c r="AP146" s="1216"/>
      <c r="AQ146" s="1217" t="s">
        <v>398</v>
      </c>
      <c r="AR146" s="1218"/>
      <c r="AS146" s="1218"/>
      <c r="AT146" s="1218"/>
      <c r="AU146" s="1218"/>
      <c r="AV146" s="1218"/>
      <c r="AW146" s="1218"/>
      <c r="AX146" s="1218"/>
      <c r="AY146" s="1218"/>
      <c r="AZ146" s="1218"/>
      <c r="BA146" s="1218"/>
      <c r="BB146" s="1218"/>
      <c r="BC146" s="1218"/>
      <c r="BD146" s="1218"/>
      <c r="BE146" s="1218"/>
      <c r="BF146" s="1218"/>
      <c r="BG146" s="1218"/>
      <c r="BH146" s="1218"/>
      <c r="BI146" s="1219"/>
      <c r="BJ146" s="1217"/>
      <c r="BK146" s="1218"/>
      <c r="BL146" s="1218"/>
      <c r="BM146" s="1230"/>
      <c r="BN146" s="381"/>
    </row>
    <row r="147" spans="1:66" ht="21.95" customHeight="1" x14ac:dyDescent="0.4">
      <c r="A147" s="1233"/>
      <c r="B147" s="1290"/>
      <c r="C147" s="1291"/>
      <c r="D147" s="1291"/>
      <c r="E147" s="1291"/>
      <c r="F147" s="1291"/>
      <c r="G147" s="1291"/>
      <c r="H147" s="1291"/>
      <c r="I147" s="1292"/>
      <c r="J147" s="1299"/>
      <c r="K147" s="1300"/>
      <c r="L147" s="1300"/>
      <c r="M147" s="1300"/>
      <c r="N147" s="1301"/>
      <c r="O147" s="1326"/>
      <c r="P147" s="1327"/>
      <c r="Q147" s="1327"/>
      <c r="R147" s="1328"/>
      <c r="S147" s="1335"/>
      <c r="T147" s="1336"/>
      <c r="U147" s="1336"/>
      <c r="V147" s="1336"/>
      <c r="W147" s="1336"/>
      <c r="X147" s="1336"/>
      <c r="Y147" s="1337"/>
      <c r="Z147" s="1274"/>
      <c r="AA147" s="1275"/>
      <c r="AB147" s="1275"/>
      <c r="AC147" s="1275"/>
      <c r="AD147" s="1275"/>
      <c r="AE147" s="1275"/>
      <c r="AF147" s="1276"/>
      <c r="AG147" s="1214" t="s">
        <v>407</v>
      </c>
      <c r="AH147" s="1215"/>
      <c r="AI147" s="1215"/>
      <c r="AJ147" s="1215"/>
      <c r="AK147" s="1215"/>
      <c r="AL147" s="1215"/>
      <c r="AM147" s="1215"/>
      <c r="AN147" s="1215"/>
      <c r="AO147" s="1215"/>
      <c r="AP147" s="1216"/>
      <c r="AQ147" s="1217" t="s">
        <v>406</v>
      </c>
      <c r="AR147" s="1218"/>
      <c r="AS147" s="1218"/>
      <c r="AT147" s="1218"/>
      <c r="AU147" s="1218"/>
      <c r="AV147" s="1218"/>
      <c r="AW147" s="1218"/>
      <c r="AX147" s="1218"/>
      <c r="AY147" s="1218"/>
      <c r="AZ147" s="1218"/>
      <c r="BA147" s="1218"/>
      <c r="BB147" s="1218"/>
      <c r="BC147" s="1218"/>
      <c r="BD147" s="1218"/>
      <c r="BE147" s="1218"/>
      <c r="BF147" s="1218"/>
      <c r="BG147" s="1218"/>
      <c r="BH147" s="1218"/>
      <c r="BI147" s="1219"/>
      <c r="BJ147" s="1220"/>
      <c r="BK147" s="1220"/>
      <c r="BL147" s="1220"/>
      <c r="BM147" s="1221"/>
      <c r="BN147" s="381"/>
    </row>
    <row r="148" spans="1:66" ht="21.95" customHeight="1" x14ac:dyDescent="0.4">
      <c r="A148" s="1233"/>
      <c r="B148" s="1290"/>
      <c r="C148" s="1291"/>
      <c r="D148" s="1291"/>
      <c r="E148" s="1291"/>
      <c r="F148" s="1291"/>
      <c r="G148" s="1291"/>
      <c r="H148" s="1291"/>
      <c r="I148" s="1292"/>
      <c r="J148" s="1299"/>
      <c r="K148" s="1300"/>
      <c r="L148" s="1300"/>
      <c r="M148" s="1300"/>
      <c r="N148" s="1301"/>
      <c r="O148" s="1326"/>
      <c r="P148" s="1327"/>
      <c r="Q148" s="1327"/>
      <c r="R148" s="1328"/>
      <c r="S148" s="1335"/>
      <c r="T148" s="1336"/>
      <c r="U148" s="1336"/>
      <c r="V148" s="1336"/>
      <c r="W148" s="1336"/>
      <c r="X148" s="1336"/>
      <c r="Y148" s="1337"/>
      <c r="Z148" s="1274"/>
      <c r="AA148" s="1275"/>
      <c r="AB148" s="1275"/>
      <c r="AC148" s="1275"/>
      <c r="AD148" s="1275"/>
      <c r="AE148" s="1275"/>
      <c r="AF148" s="1276"/>
      <c r="AG148" s="1214" t="s">
        <v>408</v>
      </c>
      <c r="AH148" s="1215"/>
      <c r="AI148" s="1215"/>
      <c r="AJ148" s="1215"/>
      <c r="AK148" s="1215"/>
      <c r="AL148" s="1215"/>
      <c r="AM148" s="1215"/>
      <c r="AN148" s="1215"/>
      <c r="AO148" s="1215"/>
      <c r="AP148" s="1216"/>
      <c r="AQ148" s="1217" t="s">
        <v>398</v>
      </c>
      <c r="AR148" s="1218"/>
      <c r="AS148" s="1218"/>
      <c r="AT148" s="1218"/>
      <c r="AU148" s="1218"/>
      <c r="AV148" s="1218"/>
      <c r="AW148" s="1218"/>
      <c r="AX148" s="1218"/>
      <c r="AY148" s="1218"/>
      <c r="AZ148" s="1218"/>
      <c r="BA148" s="1218"/>
      <c r="BB148" s="1218"/>
      <c r="BC148" s="1218"/>
      <c r="BD148" s="1218"/>
      <c r="BE148" s="1218"/>
      <c r="BF148" s="1218"/>
      <c r="BG148" s="1218"/>
      <c r="BH148" s="1218"/>
      <c r="BI148" s="1219"/>
      <c r="BJ148" s="1220"/>
      <c r="BK148" s="1220"/>
      <c r="BL148" s="1220"/>
      <c r="BM148" s="1221"/>
      <c r="BN148" s="381"/>
    </row>
    <row r="149" spans="1:66" ht="21.95" customHeight="1" x14ac:dyDescent="0.4">
      <c r="A149" s="1233"/>
      <c r="B149" s="1290"/>
      <c r="C149" s="1291"/>
      <c r="D149" s="1291"/>
      <c r="E149" s="1291"/>
      <c r="F149" s="1291"/>
      <c r="G149" s="1291"/>
      <c r="H149" s="1291"/>
      <c r="I149" s="1292"/>
      <c r="J149" s="1299"/>
      <c r="K149" s="1300"/>
      <c r="L149" s="1300"/>
      <c r="M149" s="1300"/>
      <c r="N149" s="1301"/>
      <c r="O149" s="1326"/>
      <c r="P149" s="1327"/>
      <c r="Q149" s="1327"/>
      <c r="R149" s="1328"/>
      <c r="S149" s="1335"/>
      <c r="T149" s="1336"/>
      <c r="U149" s="1336"/>
      <c r="V149" s="1336"/>
      <c r="W149" s="1336"/>
      <c r="X149" s="1336"/>
      <c r="Y149" s="1337"/>
      <c r="Z149" s="1274"/>
      <c r="AA149" s="1275"/>
      <c r="AB149" s="1275"/>
      <c r="AC149" s="1275"/>
      <c r="AD149" s="1275"/>
      <c r="AE149" s="1275"/>
      <c r="AF149" s="1276"/>
      <c r="AG149" s="1214" t="s">
        <v>409</v>
      </c>
      <c r="AH149" s="1215"/>
      <c r="AI149" s="1215"/>
      <c r="AJ149" s="1215"/>
      <c r="AK149" s="1215"/>
      <c r="AL149" s="1215"/>
      <c r="AM149" s="1215"/>
      <c r="AN149" s="1215"/>
      <c r="AO149" s="1215"/>
      <c r="AP149" s="1216"/>
      <c r="AQ149" s="1217" t="s">
        <v>398</v>
      </c>
      <c r="AR149" s="1218"/>
      <c r="AS149" s="1218"/>
      <c r="AT149" s="1218"/>
      <c r="AU149" s="1218"/>
      <c r="AV149" s="1218"/>
      <c r="AW149" s="1218"/>
      <c r="AX149" s="1218"/>
      <c r="AY149" s="1218"/>
      <c r="AZ149" s="1218"/>
      <c r="BA149" s="1218"/>
      <c r="BB149" s="1218"/>
      <c r="BC149" s="1218"/>
      <c r="BD149" s="1218"/>
      <c r="BE149" s="1218"/>
      <c r="BF149" s="1218"/>
      <c r="BG149" s="1218"/>
      <c r="BH149" s="1218"/>
      <c r="BI149" s="1219"/>
      <c r="BJ149" s="1217"/>
      <c r="BK149" s="1218"/>
      <c r="BL149" s="1218"/>
      <c r="BM149" s="1230"/>
      <c r="BN149" s="381"/>
    </row>
    <row r="150" spans="1:66" ht="21.95" customHeight="1" x14ac:dyDescent="0.4">
      <c r="A150" s="1233"/>
      <c r="B150" s="1290"/>
      <c r="C150" s="1291"/>
      <c r="D150" s="1291"/>
      <c r="E150" s="1291"/>
      <c r="F150" s="1291"/>
      <c r="G150" s="1291"/>
      <c r="H150" s="1291"/>
      <c r="I150" s="1292"/>
      <c r="J150" s="1299"/>
      <c r="K150" s="1300"/>
      <c r="L150" s="1300"/>
      <c r="M150" s="1300"/>
      <c r="N150" s="1301"/>
      <c r="O150" s="1326"/>
      <c r="P150" s="1327"/>
      <c r="Q150" s="1327"/>
      <c r="R150" s="1328"/>
      <c r="S150" s="1335"/>
      <c r="T150" s="1336"/>
      <c r="U150" s="1336"/>
      <c r="V150" s="1336"/>
      <c r="W150" s="1336"/>
      <c r="X150" s="1336"/>
      <c r="Y150" s="1337"/>
      <c r="Z150" s="1274"/>
      <c r="AA150" s="1275"/>
      <c r="AB150" s="1275"/>
      <c r="AC150" s="1275"/>
      <c r="AD150" s="1275"/>
      <c r="AE150" s="1275"/>
      <c r="AF150" s="1276"/>
      <c r="AG150" s="1214" t="s">
        <v>454</v>
      </c>
      <c r="AH150" s="1215"/>
      <c r="AI150" s="1215"/>
      <c r="AJ150" s="1215"/>
      <c r="AK150" s="1215"/>
      <c r="AL150" s="1215"/>
      <c r="AM150" s="1215"/>
      <c r="AN150" s="1215"/>
      <c r="AO150" s="1215"/>
      <c r="AP150" s="1216"/>
      <c r="AQ150" s="1217" t="s">
        <v>398</v>
      </c>
      <c r="AR150" s="1218"/>
      <c r="AS150" s="1218"/>
      <c r="AT150" s="1218"/>
      <c r="AU150" s="1218"/>
      <c r="AV150" s="1218"/>
      <c r="AW150" s="1218"/>
      <c r="AX150" s="1218"/>
      <c r="AY150" s="1218"/>
      <c r="AZ150" s="1218"/>
      <c r="BA150" s="1218"/>
      <c r="BB150" s="1218"/>
      <c r="BC150" s="1218"/>
      <c r="BD150" s="1218"/>
      <c r="BE150" s="1218"/>
      <c r="BF150" s="1218"/>
      <c r="BG150" s="1218"/>
      <c r="BH150" s="1218"/>
      <c r="BI150" s="1219"/>
      <c r="BJ150" s="1217"/>
      <c r="BK150" s="1218"/>
      <c r="BL150" s="1218"/>
      <c r="BM150" s="1230"/>
      <c r="BN150" s="381"/>
    </row>
    <row r="151" spans="1:66" ht="22.7" customHeight="1" x14ac:dyDescent="0.4">
      <c r="A151" s="1233"/>
      <c r="B151" s="1290"/>
      <c r="C151" s="1291"/>
      <c r="D151" s="1291"/>
      <c r="E151" s="1291"/>
      <c r="F151" s="1291"/>
      <c r="G151" s="1291"/>
      <c r="H151" s="1291"/>
      <c r="I151" s="1292"/>
      <c r="J151" s="1299"/>
      <c r="K151" s="1300"/>
      <c r="L151" s="1300"/>
      <c r="M151" s="1300"/>
      <c r="N151" s="1301"/>
      <c r="O151" s="1326"/>
      <c r="P151" s="1327"/>
      <c r="Q151" s="1327"/>
      <c r="R151" s="1328"/>
      <c r="S151" s="1335"/>
      <c r="T151" s="1336"/>
      <c r="U151" s="1336"/>
      <c r="V151" s="1336"/>
      <c r="W151" s="1336"/>
      <c r="X151" s="1336"/>
      <c r="Y151" s="1337"/>
      <c r="Z151" s="1274"/>
      <c r="AA151" s="1275"/>
      <c r="AB151" s="1275"/>
      <c r="AC151" s="1275"/>
      <c r="AD151" s="1275"/>
      <c r="AE151" s="1275"/>
      <c r="AF151" s="1276"/>
      <c r="AG151" s="1214" t="s">
        <v>490</v>
      </c>
      <c r="AH151" s="1215"/>
      <c r="AI151" s="1215"/>
      <c r="AJ151" s="1215"/>
      <c r="AK151" s="1215"/>
      <c r="AL151" s="1215"/>
      <c r="AM151" s="1215"/>
      <c r="AN151" s="1215"/>
      <c r="AO151" s="1215"/>
      <c r="AP151" s="1216"/>
      <c r="AQ151" s="1217" t="s">
        <v>398</v>
      </c>
      <c r="AR151" s="1218"/>
      <c r="AS151" s="1218"/>
      <c r="AT151" s="1218"/>
      <c r="AU151" s="1218"/>
      <c r="AV151" s="1218"/>
      <c r="AW151" s="1218"/>
      <c r="AX151" s="1218"/>
      <c r="AY151" s="1218"/>
      <c r="AZ151" s="1218"/>
      <c r="BA151" s="1218"/>
      <c r="BB151" s="1218"/>
      <c r="BC151" s="1218"/>
      <c r="BD151" s="1218"/>
      <c r="BE151" s="1218"/>
      <c r="BF151" s="1218"/>
      <c r="BG151" s="1218"/>
      <c r="BH151" s="1218"/>
      <c r="BI151" s="1219"/>
      <c r="BJ151" s="1217"/>
      <c r="BK151" s="1218"/>
      <c r="BL151" s="1218"/>
      <c r="BM151" s="1230"/>
      <c r="BN151" s="381"/>
    </row>
    <row r="152" spans="1:66" ht="22.7" customHeight="1" x14ac:dyDescent="0.4">
      <c r="A152" s="1233"/>
      <c r="B152" s="1290"/>
      <c r="C152" s="1291"/>
      <c r="D152" s="1291"/>
      <c r="E152" s="1291"/>
      <c r="F152" s="1291"/>
      <c r="G152" s="1291"/>
      <c r="H152" s="1291"/>
      <c r="I152" s="1292"/>
      <c r="J152" s="1299"/>
      <c r="K152" s="1300"/>
      <c r="L152" s="1300"/>
      <c r="M152" s="1300"/>
      <c r="N152" s="1301"/>
      <c r="O152" s="1326"/>
      <c r="P152" s="1327"/>
      <c r="Q152" s="1327"/>
      <c r="R152" s="1328"/>
      <c r="S152" s="1335"/>
      <c r="T152" s="1336"/>
      <c r="U152" s="1336"/>
      <c r="V152" s="1336"/>
      <c r="W152" s="1336"/>
      <c r="X152" s="1336"/>
      <c r="Y152" s="1337"/>
      <c r="Z152" s="1274"/>
      <c r="AA152" s="1275"/>
      <c r="AB152" s="1275"/>
      <c r="AC152" s="1275"/>
      <c r="AD152" s="1275"/>
      <c r="AE152" s="1275"/>
      <c r="AF152" s="1276"/>
      <c r="AG152" s="1214" t="s">
        <v>420</v>
      </c>
      <c r="AH152" s="1215"/>
      <c r="AI152" s="1215"/>
      <c r="AJ152" s="1215"/>
      <c r="AK152" s="1215"/>
      <c r="AL152" s="1215"/>
      <c r="AM152" s="1215"/>
      <c r="AN152" s="1215"/>
      <c r="AO152" s="1215"/>
      <c r="AP152" s="1216"/>
      <c r="AQ152" s="1217" t="s">
        <v>450</v>
      </c>
      <c r="AR152" s="1218"/>
      <c r="AS152" s="1218"/>
      <c r="AT152" s="1218"/>
      <c r="AU152" s="1218"/>
      <c r="AV152" s="1218"/>
      <c r="AW152" s="1218"/>
      <c r="AX152" s="1218"/>
      <c r="AY152" s="1218"/>
      <c r="AZ152" s="1218"/>
      <c r="BA152" s="1218"/>
      <c r="BB152" s="1218"/>
      <c r="BC152" s="1218"/>
      <c r="BD152" s="1218"/>
      <c r="BE152" s="1218"/>
      <c r="BF152" s="1218"/>
      <c r="BG152" s="1218"/>
      <c r="BH152" s="1218"/>
      <c r="BI152" s="1219"/>
      <c r="BJ152" s="1217"/>
      <c r="BK152" s="1218"/>
      <c r="BL152" s="1218"/>
      <c r="BM152" s="1230"/>
      <c r="BN152" s="381"/>
    </row>
    <row r="153" spans="1:66" ht="21.95" customHeight="1" x14ac:dyDescent="0.4">
      <c r="A153" s="1233"/>
      <c r="B153" s="1290"/>
      <c r="C153" s="1291"/>
      <c r="D153" s="1291"/>
      <c r="E153" s="1291"/>
      <c r="F153" s="1291"/>
      <c r="G153" s="1291"/>
      <c r="H153" s="1291"/>
      <c r="I153" s="1292"/>
      <c r="J153" s="1299"/>
      <c r="K153" s="1300"/>
      <c r="L153" s="1300"/>
      <c r="M153" s="1300"/>
      <c r="N153" s="1301"/>
      <c r="O153" s="1326"/>
      <c r="P153" s="1327"/>
      <c r="Q153" s="1327"/>
      <c r="R153" s="1328"/>
      <c r="S153" s="1335"/>
      <c r="T153" s="1336"/>
      <c r="U153" s="1336"/>
      <c r="V153" s="1336"/>
      <c r="W153" s="1336"/>
      <c r="X153" s="1336"/>
      <c r="Y153" s="1337"/>
      <c r="Z153" s="1274"/>
      <c r="AA153" s="1275"/>
      <c r="AB153" s="1275"/>
      <c r="AC153" s="1275"/>
      <c r="AD153" s="1275"/>
      <c r="AE153" s="1275"/>
      <c r="AF153" s="1276"/>
      <c r="AG153" s="1214" t="s">
        <v>474</v>
      </c>
      <c r="AH153" s="1215"/>
      <c r="AI153" s="1215"/>
      <c r="AJ153" s="1215"/>
      <c r="AK153" s="1215"/>
      <c r="AL153" s="1215"/>
      <c r="AM153" s="1215"/>
      <c r="AN153" s="1215"/>
      <c r="AO153" s="1215"/>
      <c r="AP153" s="1216"/>
      <c r="AQ153" s="1232" t="s">
        <v>414</v>
      </c>
      <c r="AR153" s="1218"/>
      <c r="AS153" s="1218"/>
      <c r="AT153" s="1218"/>
      <c r="AU153" s="1218"/>
      <c r="AV153" s="1218"/>
      <c r="AW153" s="1218"/>
      <c r="AX153" s="1218"/>
      <c r="AY153" s="1218"/>
      <c r="AZ153" s="1218"/>
      <c r="BA153" s="1218"/>
      <c r="BB153" s="1218"/>
      <c r="BC153" s="1218"/>
      <c r="BD153" s="1218"/>
      <c r="BE153" s="1218"/>
      <c r="BF153" s="1218"/>
      <c r="BG153" s="1218"/>
      <c r="BH153" s="1218"/>
      <c r="BI153" s="1219"/>
      <c r="BJ153" s="1217"/>
      <c r="BK153" s="1218"/>
      <c r="BL153" s="1218"/>
      <c r="BM153" s="1230"/>
      <c r="BN153" s="381"/>
    </row>
    <row r="154" spans="1:66" ht="22.7" customHeight="1" x14ac:dyDescent="0.4">
      <c r="A154" s="1233"/>
      <c r="B154" s="1290"/>
      <c r="C154" s="1291"/>
      <c r="D154" s="1291"/>
      <c r="E154" s="1291"/>
      <c r="F154" s="1291"/>
      <c r="G154" s="1291"/>
      <c r="H154" s="1291"/>
      <c r="I154" s="1292"/>
      <c r="J154" s="1299"/>
      <c r="K154" s="1300"/>
      <c r="L154" s="1300"/>
      <c r="M154" s="1300"/>
      <c r="N154" s="1301"/>
      <c r="O154" s="1326"/>
      <c r="P154" s="1327"/>
      <c r="Q154" s="1327"/>
      <c r="R154" s="1328"/>
      <c r="S154" s="1335"/>
      <c r="T154" s="1336"/>
      <c r="U154" s="1336"/>
      <c r="V154" s="1336"/>
      <c r="W154" s="1336"/>
      <c r="X154" s="1336"/>
      <c r="Y154" s="1337"/>
      <c r="Z154" s="1274"/>
      <c r="AA154" s="1275"/>
      <c r="AB154" s="1275"/>
      <c r="AC154" s="1275"/>
      <c r="AD154" s="1275"/>
      <c r="AE154" s="1275"/>
      <c r="AF154" s="1276"/>
      <c r="AG154" s="1214" t="s">
        <v>477</v>
      </c>
      <c r="AH154" s="1215"/>
      <c r="AI154" s="1215"/>
      <c r="AJ154" s="1215"/>
      <c r="AK154" s="1215"/>
      <c r="AL154" s="1215"/>
      <c r="AM154" s="1215"/>
      <c r="AN154" s="1215"/>
      <c r="AO154" s="1215"/>
      <c r="AP154" s="1216"/>
      <c r="AQ154" s="1217" t="s">
        <v>398</v>
      </c>
      <c r="AR154" s="1218"/>
      <c r="AS154" s="1218"/>
      <c r="AT154" s="1218"/>
      <c r="AU154" s="1218"/>
      <c r="AV154" s="1218"/>
      <c r="AW154" s="1218"/>
      <c r="AX154" s="1218"/>
      <c r="AY154" s="1218"/>
      <c r="AZ154" s="1218"/>
      <c r="BA154" s="1218"/>
      <c r="BB154" s="1218"/>
      <c r="BC154" s="1218"/>
      <c r="BD154" s="1218"/>
      <c r="BE154" s="1218"/>
      <c r="BF154" s="1218"/>
      <c r="BG154" s="1218"/>
      <c r="BH154" s="1218"/>
      <c r="BI154" s="1219"/>
      <c r="BJ154" s="1217"/>
      <c r="BK154" s="1218"/>
      <c r="BL154" s="1218"/>
      <c r="BM154" s="1230"/>
      <c r="BN154" s="381"/>
    </row>
    <row r="155" spans="1:66" ht="22.5" customHeight="1" x14ac:dyDescent="0.4">
      <c r="A155" s="1233"/>
      <c r="B155" s="1290"/>
      <c r="C155" s="1291"/>
      <c r="D155" s="1291"/>
      <c r="E155" s="1291"/>
      <c r="F155" s="1291"/>
      <c r="G155" s="1291"/>
      <c r="H155" s="1291"/>
      <c r="I155" s="1292"/>
      <c r="J155" s="1299"/>
      <c r="K155" s="1300"/>
      <c r="L155" s="1300"/>
      <c r="M155" s="1300"/>
      <c r="N155" s="1301"/>
      <c r="O155" s="1326"/>
      <c r="P155" s="1327"/>
      <c r="Q155" s="1327"/>
      <c r="R155" s="1328"/>
      <c r="S155" s="1335"/>
      <c r="T155" s="1336"/>
      <c r="U155" s="1336"/>
      <c r="V155" s="1336"/>
      <c r="W155" s="1336"/>
      <c r="X155" s="1336"/>
      <c r="Y155" s="1337"/>
      <c r="Z155" s="1274"/>
      <c r="AA155" s="1275"/>
      <c r="AB155" s="1275"/>
      <c r="AC155" s="1275"/>
      <c r="AD155" s="1275"/>
      <c r="AE155" s="1275"/>
      <c r="AF155" s="1276"/>
      <c r="AG155" s="1214" t="s">
        <v>478</v>
      </c>
      <c r="AH155" s="1215"/>
      <c r="AI155" s="1215"/>
      <c r="AJ155" s="1215"/>
      <c r="AK155" s="1215"/>
      <c r="AL155" s="1215"/>
      <c r="AM155" s="1215"/>
      <c r="AN155" s="1215"/>
      <c r="AO155" s="1215"/>
      <c r="AP155" s="1216"/>
      <c r="AQ155" s="1217" t="s">
        <v>398</v>
      </c>
      <c r="AR155" s="1218"/>
      <c r="AS155" s="1218"/>
      <c r="AT155" s="1218"/>
      <c r="AU155" s="1218"/>
      <c r="AV155" s="1218"/>
      <c r="AW155" s="1218"/>
      <c r="AX155" s="1218"/>
      <c r="AY155" s="1218"/>
      <c r="AZ155" s="1218"/>
      <c r="BA155" s="1218"/>
      <c r="BB155" s="1218"/>
      <c r="BC155" s="1218"/>
      <c r="BD155" s="1218"/>
      <c r="BE155" s="1218"/>
      <c r="BF155" s="1218"/>
      <c r="BG155" s="1218"/>
      <c r="BH155" s="1218"/>
      <c r="BI155" s="1219"/>
      <c r="BJ155" s="1217"/>
      <c r="BK155" s="1218"/>
      <c r="BL155" s="1218"/>
      <c r="BM155" s="1230"/>
      <c r="BN155" s="381"/>
    </row>
    <row r="156" spans="1:66" ht="22.7" customHeight="1" x14ac:dyDescent="0.4">
      <c r="A156" s="1233"/>
      <c r="B156" s="1290"/>
      <c r="C156" s="1291"/>
      <c r="D156" s="1291"/>
      <c r="E156" s="1291"/>
      <c r="F156" s="1291"/>
      <c r="G156" s="1291"/>
      <c r="H156" s="1291"/>
      <c r="I156" s="1292"/>
      <c r="J156" s="1299"/>
      <c r="K156" s="1300"/>
      <c r="L156" s="1300"/>
      <c r="M156" s="1300"/>
      <c r="N156" s="1301"/>
      <c r="O156" s="1326"/>
      <c r="P156" s="1327"/>
      <c r="Q156" s="1327"/>
      <c r="R156" s="1328"/>
      <c r="S156" s="1335"/>
      <c r="T156" s="1336"/>
      <c r="U156" s="1336"/>
      <c r="V156" s="1336"/>
      <c r="W156" s="1336"/>
      <c r="X156" s="1336"/>
      <c r="Y156" s="1337"/>
      <c r="Z156" s="1274"/>
      <c r="AA156" s="1275"/>
      <c r="AB156" s="1275"/>
      <c r="AC156" s="1275"/>
      <c r="AD156" s="1275"/>
      <c r="AE156" s="1275"/>
      <c r="AF156" s="1276"/>
      <c r="AG156" s="1214" t="s">
        <v>415</v>
      </c>
      <c r="AH156" s="1215"/>
      <c r="AI156" s="1215"/>
      <c r="AJ156" s="1215"/>
      <c r="AK156" s="1215"/>
      <c r="AL156" s="1215"/>
      <c r="AM156" s="1215"/>
      <c r="AN156" s="1215"/>
      <c r="AO156" s="1215"/>
      <c r="AP156" s="1216"/>
      <c r="AQ156" s="1217" t="s">
        <v>416</v>
      </c>
      <c r="AR156" s="1218"/>
      <c r="AS156" s="1218"/>
      <c r="AT156" s="1218"/>
      <c r="AU156" s="1218"/>
      <c r="AV156" s="1218"/>
      <c r="AW156" s="1218"/>
      <c r="AX156" s="1218"/>
      <c r="AY156" s="1218"/>
      <c r="AZ156" s="1218"/>
      <c r="BA156" s="1218"/>
      <c r="BB156" s="1218"/>
      <c r="BC156" s="1218"/>
      <c r="BD156" s="1218"/>
      <c r="BE156" s="1218"/>
      <c r="BF156" s="1218"/>
      <c r="BG156" s="1218"/>
      <c r="BH156" s="1218"/>
      <c r="BI156" s="1219"/>
      <c r="BJ156" s="1217"/>
      <c r="BK156" s="1218"/>
      <c r="BL156" s="1218"/>
      <c r="BM156" s="1230"/>
      <c r="BN156" s="381"/>
    </row>
    <row r="157" spans="1:66" ht="22.7" customHeight="1" x14ac:dyDescent="0.4">
      <c r="A157" s="1233"/>
      <c r="B157" s="1290"/>
      <c r="C157" s="1291"/>
      <c r="D157" s="1291"/>
      <c r="E157" s="1291"/>
      <c r="F157" s="1291"/>
      <c r="G157" s="1291"/>
      <c r="H157" s="1291"/>
      <c r="I157" s="1292"/>
      <c r="J157" s="1299"/>
      <c r="K157" s="1300"/>
      <c r="L157" s="1300"/>
      <c r="M157" s="1300"/>
      <c r="N157" s="1301"/>
      <c r="O157" s="1326"/>
      <c r="P157" s="1327"/>
      <c r="Q157" s="1327"/>
      <c r="R157" s="1328"/>
      <c r="S157" s="1335"/>
      <c r="T157" s="1336"/>
      <c r="U157" s="1336"/>
      <c r="V157" s="1336"/>
      <c r="W157" s="1336"/>
      <c r="X157" s="1336"/>
      <c r="Y157" s="1337"/>
      <c r="Z157" s="1274"/>
      <c r="AA157" s="1275"/>
      <c r="AB157" s="1275"/>
      <c r="AC157" s="1275"/>
      <c r="AD157" s="1275"/>
      <c r="AE157" s="1275"/>
      <c r="AF157" s="1276"/>
      <c r="AG157" s="1214" t="s">
        <v>449</v>
      </c>
      <c r="AH157" s="1215"/>
      <c r="AI157" s="1215"/>
      <c r="AJ157" s="1215"/>
      <c r="AK157" s="1215"/>
      <c r="AL157" s="1215"/>
      <c r="AM157" s="1215"/>
      <c r="AN157" s="1215"/>
      <c r="AO157" s="1215"/>
      <c r="AP157" s="1216"/>
      <c r="AQ157" s="1217" t="s">
        <v>398</v>
      </c>
      <c r="AR157" s="1218"/>
      <c r="AS157" s="1218"/>
      <c r="AT157" s="1218"/>
      <c r="AU157" s="1218"/>
      <c r="AV157" s="1218"/>
      <c r="AW157" s="1218"/>
      <c r="AX157" s="1218"/>
      <c r="AY157" s="1218"/>
      <c r="AZ157" s="1218"/>
      <c r="BA157" s="1218"/>
      <c r="BB157" s="1218"/>
      <c r="BC157" s="1218"/>
      <c r="BD157" s="1218"/>
      <c r="BE157" s="1218"/>
      <c r="BF157" s="1218"/>
      <c r="BG157" s="1218"/>
      <c r="BH157" s="1218"/>
      <c r="BI157" s="1219"/>
      <c r="BJ157" s="1217"/>
      <c r="BK157" s="1218"/>
      <c r="BL157" s="1218"/>
      <c r="BM157" s="1230"/>
      <c r="BN157" s="381"/>
    </row>
    <row r="158" spans="1:66" ht="42" customHeight="1" x14ac:dyDescent="0.4">
      <c r="A158" s="1233"/>
      <c r="B158" s="1290"/>
      <c r="C158" s="1291"/>
      <c r="D158" s="1291"/>
      <c r="E158" s="1291"/>
      <c r="F158" s="1291"/>
      <c r="G158" s="1291"/>
      <c r="H158" s="1291"/>
      <c r="I158" s="1292"/>
      <c r="J158" s="1299"/>
      <c r="K158" s="1300"/>
      <c r="L158" s="1300"/>
      <c r="M158" s="1300"/>
      <c r="N158" s="1301"/>
      <c r="O158" s="1326"/>
      <c r="P158" s="1327"/>
      <c r="Q158" s="1327"/>
      <c r="R158" s="1328"/>
      <c r="S158" s="1335"/>
      <c r="T158" s="1336"/>
      <c r="U158" s="1336"/>
      <c r="V158" s="1336"/>
      <c r="W158" s="1336"/>
      <c r="X158" s="1336"/>
      <c r="Y158" s="1337"/>
      <c r="Z158" s="1274"/>
      <c r="AA158" s="1275"/>
      <c r="AB158" s="1275"/>
      <c r="AC158" s="1275"/>
      <c r="AD158" s="1275"/>
      <c r="AE158" s="1275"/>
      <c r="AF158" s="1276"/>
      <c r="AG158" s="1214" t="s">
        <v>479</v>
      </c>
      <c r="AH158" s="1215"/>
      <c r="AI158" s="1215"/>
      <c r="AJ158" s="1215"/>
      <c r="AK158" s="1215"/>
      <c r="AL158" s="1215"/>
      <c r="AM158" s="1215"/>
      <c r="AN158" s="1215"/>
      <c r="AO158" s="1215"/>
      <c r="AP158" s="1216"/>
      <c r="AQ158" s="1232" t="s">
        <v>491</v>
      </c>
      <c r="AR158" s="1218"/>
      <c r="AS158" s="1218"/>
      <c r="AT158" s="1218"/>
      <c r="AU158" s="1218"/>
      <c r="AV158" s="1218"/>
      <c r="AW158" s="1218"/>
      <c r="AX158" s="1218"/>
      <c r="AY158" s="1218"/>
      <c r="AZ158" s="1218"/>
      <c r="BA158" s="1218"/>
      <c r="BB158" s="1218"/>
      <c r="BC158" s="1218"/>
      <c r="BD158" s="1218"/>
      <c r="BE158" s="1218"/>
      <c r="BF158" s="1218"/>
      <c r="BG158" s="1218"/>
      <c r="BH158" s="1218"/>
      <c r="BI158" s="1219"/>
      <c r="BJ158" s="1217"/>
      <c r="BK158" s="1218"/>
      <c r="BL158" s="1218"/>
      <c r="BM158" s="1230"/>
      <c r="BN158" s="381"/>
    </row>
    <row r="159" spans="1:66" ht="21.75" customHeight="1" x14ac:dyDescent="0.4">
      <c r="A159" s="1233"/>
      <c r="B159" s="1290"/>
      <c r="C159" s="1291"/>
      <c r="D159" s="1291"/>
      <c r="E159" s="1291"/>
      <c r="F159" s="1291"/>
      <c r="G159" s="1291"/>
      <c r="H159" s="1291"/>
      <c r="I159" s="1292"/>
      <c r="J159" s="1299"/>
      <c r="K159" s="1300"/>
      <c r="L159" s="1300"/>
      <c r="M159" s="1300"/>
      <c r="N159" s="1301"/>
      <c r="O159" s="1326"/>
      <c r="P159" s="1327"/>
      <c r="Q159" s="1327"/>
      <c r="R159" s="1328"/>
      <c r="S159" s="1335"/>
      <c r="T159" s="1336"/>
      <c r="U159" s="1336"/>
      <c r="V159" s="1336"/>
      <c r="W159" s="1336"/>
      <c r="X159" s="1336"/>
      <c r="Y159" s="1337"/>
      <c r="Z159" s="1274"/>
      <c r="AA159" s="1275"/>
      <c r="AB159" s="1275"/>
      <c r="AC159" s="1275"/>
      <c r="AD159" s="1275"/>
      <c r="AE159" s="1275"/>
      <c r="AF159" s="1276"/>
      <c r="AG159" s="1214" t="s">
        <v>492</v>
      </c>
      <c r="AH159" s="1215"/>
      <c r="AI159" s="1215"/>
      <c r="AJ159" s="1215"/>
      <c r="AK159" s="1215"/>
      <c r="AL159" s="1215"/>
      <c r="AM159" s="1215"/>
      <c r="AN159" s="1215"/>
      <c r="AO159" s="1215"/>
      <c r="AP159" s="1216"/>
      <c r="AQ159" s="1217" t="s">
        <v>406</v>
      </c>
      <c r="AR159" s="1218"/>
      <c r="AS159" s="1218"/>
      <c r="AT159" s="1218"/>
      <c r="AU159" s="1218"/>
      <c r="AV159" s="1218"/>
      <c r="AW159" s="1218"/>
      <c r="AX159" s="1218"/>
      <c r="AY159" s="1218"/>
      <c r="AZ159" s="1218"/>
      <c r="BA159" s="1218"/>
      <c r="BB159" s="1218"/>
      <c r="BC159" s="1218"/>
      <c r="BD159" s="1218"/>
      <c r="BE159" s="1218"/>
      <c r="BF159" s="1218"/>
      <c r="BG159" s="1218"/>
      <c r="BH159" s="1218"/>
      <c r="BI159" s="1219"/>
      <c r="BJ159" s="1217"/>
      <c r="BK159" s="1218"/>
      <c r="BL159" s="1218"/>
      <c r="BM159" s="1230"/>
      <c r="BN159" s="381"/>
    </row>
    <row r="160" spans="1:66" ht="21.95" customHeight="1" x14ac:dyDescent="0.4">
      <c r="A160" s="1233"/>
      <c r="B160" s="1290"/>
      <c r="C160" s="1291"/>
      <c r="D160" s="1291"/>
      <c r="E160" s="1291"/>
      <c r="F160" s="1291"/>
      <c r="G160" s="1291"/>
      <c r="H160" s="1291"/>
      <c r="I160" s="1292"/>
      <c r="J160" s="1299"/>
      <c r="K160" s="1300"/>
      <c r="L160" s="1300"/>
      <c r="M160" s="1300"/>
      <c r="N160" s="1301"/>
      <c r="O160" s="1326"/>
      <c r="P160" s="1327"/>
      <c r="Q160" s="1327"/>
      <c r="R160" s="1328"/>
      <c r="S160" s="1335"/>
      <c r="T160" s="1336"/>
      <c r="U160" s="1336"/>
      <c r="V160" s="1336"/>
      <c r="W160" s="1336"/>
      <c r="X160" s="1336"/>
      <c r="Y160" s="1337"/>
      <c r="Z160" s="1274"/>
      <c r="AA160" s="1275"/>
      <c r="AB160" s="1275"/>
      <c r="AC160" s="1275"/>
      <c r="AD160" s="1275"/>
      <c r="AE160" s="1275"/>
      <c r="AF160" s="1276"/>
      <c r="AG160" s="1231" t="s">
        <v>483</v>
      </c>
      <c r="AH160" s="1215"/>
      <c r="AI160" s="1215"/>
      <c r="AJ160" s="1215"/>
      <c r="AK160" s="1215"/>
      <c r="AL160" s="1215"/>
      <c r="AM160" s="1215"/>
      <c r="AN160" s="1215"/>
      <c r="AO160" s="1215"/>
      <c r="AP160" s="1216"/>
      <c r="AQ160" s="1232" t="s">
        <v>398</v>
      </c>
      <c r="AR160" s="1218"/>
      <c r="AS160" s="1218"/>
      <c r="AT160" s="1218"/>
      <c r="AU160" s="1218"/>
      <c r="AV160" s="1218"/>
      <c r="AW160" s="1218"/>
      <c r="AX160" s="1218"/>
      <c r="AY160" s="1218"/>
      <c r="AZ160" s="1218"/>
      <c r="BA160" s="1218"/>
      <c r="BB160" s="1218"/>
      <c r="BC160" s="1218"/>
      <c r="BD160" s="1218"/>
      <c r="BE160" s="1218"/>
      <c r="BF160" s="1218"/>
      <c r="BG160" s="1218"/>
      <c r="BH160" s="1218"/>
      <c r="BI160" s="1219"/>
      <c r="BJ160" s="1217"/>
      <c r="BK160" s="1218"/>
      <c r="BL160" s="1218"/>
      <c r="BM160" s="1230"/>
      <c r="BN160" s="381"/>
    </row>
    <row r="161" spans="1:66" ht="21.95" customHeight="1" x14ac:dyDescent="0.4">
      <c r="A161" s="1233"/>
      <c r="B161" s="1290"/>
      <c r="C161" s="1291"/>
      <c r="D161" s="1291"/>
      <c r="E161" s="1291"/>
      <c r="F161" s="1291"/>
      <c r="G161" s="1291"/>
      <c r="H161" s="1291"/>
      <c r="I161" s="1292"/>
      <c r="J161" s="1299"/>
      <c r="K161" s="1300"/>
      <c r="L161" s="1300"/>
      <c r="M161" s="1300"/>
      <c r="N161" s="1301"/>
      <c r="O161" s="1326"/>
      <c r="P161" s="1327"/>
      <c r="Q161" s="1327"/>
      <c r="R161" s="1328"/>
      <c r="S161" s="1335"/>
      <c r="T161" s="1336"/>
      <c r="U161" s="1336"/>
      <c r="V161" s="1336"/>
      <c r="W161" s="1336"/>
      <c r="X161" s="1336"/>
      <c r="Y161" s="1337"/>
      <c r="Z161" s="1274"/>
      <c r="AA161" s="1275"/>
      <c r="AB161" s="1275"/>
      <c r="AC161" s="1275"/>
      <c r="AD161" s="1275"/>
      <c r="AE161" s="1275"/>
      <c r="AF161" s="1276"/>
      <c r="AG161" s="1214" t="s">
        <v>433</v>
      </c>
      <c r="AH161" s="1215"/>
      <c r="AI161" s="1215"/>
      <c r="AJ161" s="1215"/>
      <c r="AK161" s="1215"/>
      <c r="AL161" s="1215"/>
      <c r="AM161" s="1215"/>
      <c r="AN161" s="1215"/>
      <c r="AO161" s="1215"/>
      <c r="AP161" s="1216"/>
      <c r="AQ161" s="1217" t="s">
        <v>434</v>
      </c>
      <c r="AR161" s="1280"/>
      <c r="AS161" s="1280"/>
      <c r="AT161" s="1280"/>
      <c r="AU161" s="1280"/>
      <c r="AV161" s="1280"/>
      <c r="AW161" s="1280"/>
      <c r="AX161" s="1280"/>
      <c r="AY161" s="1280"/>
      <c r="AZ161" s="1280"/>
      <c r="BA161" s="1280"/>
      <c r="BB161" s="1280"/>
      <c r="BC161" s="1280"/>
      <c r="BD161" s="1280"/>
      <c r="BE161" s="1280"/>
      <c r="BF161" s="1280"/>
      <c r="BG161" s="1280"/>
      <c r="BH161" s="1280"/>
      <c r="BI161" s="1281"/>
      <c r="BJ161" s="1282"/>
      <c r="BK161" s="1280"/>
      <c r="BL161" s="1280"/>
      <c r="BM161" s="1283"/>
      <c r="BN161" s="381"/>
    </row>
    <row r="162" spans="1:66" ht="44.1" customHeight="1" x14ac:dyDescent="0.4">
      <c r="A162" s="1233"/>
      <c r="B162" s="1290"/>
      <c r="C162" s="1291"/>
      <c r="D162" s="1291"/>
      <c r="E162" s="1291"/>
      <c r="F162" s="1291"/>
      <c r="G162" s="1291"/>
      <c r="H162" s="1291"/>
      <c r="I162" s="1292"/>
      <c r="J162" s="1299"/>
      <c r="K162" s="1300"/>
      <c r="L162" s="1300"/>
      <c r="M162" s="1300"/>
      <c r="N162" s="1301"/>
      <c r="O162" s="1326"/>
      <c r="P162" s="1327"/>
      <c r="Q162" s="1327"/>
      <c r="R162" s="1328"/>
      <c r="S162" s="1335"/>
      <c r="T162" s="1336"/>
      <c r="U162" s="1336"/>
      <c r="V162" s="1336"/>
      <c r="W162" s="1336"/>
      <c r="X162" s="1336"/>
      <c r="Y162" s="1337"/>
      <c r="Z162" s="1274"/>
      <c r="AA162" s="1275"/>
      <c r="AB162" s="1275"/>
      <c r="AC162" s="1275"/>
      <c r="AD162" s="1275"/>
      <c r="AE162" s="1275"/>
      <c r="AF162" s="1276"/>
      <c r="AG162" s="1214" t="s">
        <v>435</v>
      </c>
      <c r="AH162" s="1215"/>
      <c r="AI162" s="1215"/>
      <c r="AJ162" s="1215"/>
      <c r="AK162" s="1215"/>
      <c r="AL162" s="1215"/>
      <c r="AM162" s="1215"/>
      <c r="AN162" s="1215"/>
      <c r="AO162" s="1215"/>
      <c r="AP162" s="1216"/>
      <c r="AQ162" s="1232" t="s">
        <v>436</v>
      </c>
      <c r="AR162" s="1218"/>
      <c r="AS162" s="1218"/>
      <c r="AT162" s="1218"/>
      <c r="AU162" s="1218"/>
      <c r="AV162" s="1218"/>
      <c r="AW162" s="1218"/>
      <c r="AX162" s="1218"/>
      <c r="AY162" s="1218"/>
      <c r="AZ162" s="1218"/>
      <c r="BA162" s="1218"/>
      <c r="BB162" s="1218"/>
      <c r="BC162" s="1218"/>
      <c r="BD162" s="1218"/>
      <c r="BE162" s="1218"/>
      <c r="BF162" s="1218"/>
      <c r="BG162" s="1218"/>
      <c r="BH162" s="1218"/>
      <c r="BI162" s="1219"/>
      <c r="BJ162" s="1282"/>
      <c r="BK162" s="1280"/>
      <c r="BL162" s="1280"/>
      <c r="BM162" s="1283"/>
      <c r="BN162" s="381"/>
    </row>
    <row r="163" spans="1:66" ht="21.75" customHeight="1" x14ac:dyDescent="0.4">
      <c r="A163" s="1233"/>
      <c r="B163" s="1290"/>
      <c r="C163" s="1291"/>
      <c r="D163" s="1291"/>
      <c r="E163" s="1291"/>
      <c r="F163" s="1291"/>
      <c r="G163" s="1291"/>
      <c r="H163" s="1291"/>
      <c r="I163" s="1292"/>
      <c r="J163" s="1299"/>
      <c r="K163" s="1300"/>
      <c r="L163" s="1300"/>
      <c r="M163" s="1300"/>
      <c r="N163" s="1301"/>
      <c r="O163" s="1326"/>
      <c r="P163" s="1327"/>
      <c r="Q163" s="1327"/>
      <c r="R163" s="1328"/>
      <c r="S163" s="1335"/>
      <c r="T163" s="1336"/>
      <c r="U163" s="1336"/>
      <c r="V163" s="1336"/>
      <c r="W163" s="1336"/>
      <c r="X163" s="1336"/>
      <c r="Y163" s="1337"/>
      <c r="Z163" s="1274"/>
      <c r="AA163" s="1275"/>
      <c r="AB163" s="1275"/>
      <c r="AC163" s="1275"/>
      <c r="AD163" s="1275"/>
      <c r="AE163" s="1275"/>
      <c r="AF163" s="1276"/>
      <c r="AG163" s="1214" t="s">
        <v>437</v>
      </c>
      <c r="AH163" s="1215"/>
      <c r="AI163" s="1215"/>
      <c r="AJ163" s="1215"/>
      <c r="AK163" s="1215"/>
      <c r="AL163" s="1215"/>
      <c r="AM163" s="1215"/>
      <c r="AN163" s="1215"/>
      <c r="AO163" s="1215"/>
      <c r="AP163" s="1216"/>
      <c r="AQ163" s="1217" t="s">
        <v>438</v>
      </c>
      <c r="AR163" s="1218"/>
      <c r="AS163" s="1218"/>
      <c r="AT163" s="1218"/>
      <c r="AU163" s="1218"/>
      <c r="AV163" s="1218"/>
      <c r="AW163" s="1218"/>
      <c r="AX163" s="1218"/>
      <c r="AY163" s="1218"/>
      <c r="AZ163" s="1218"/>
      <c r="BA163" s="1218"/>
      <c r="BB163" s="1218"/>
      <c r="BC163" s="1218"/>
      <c r="BD163" s="1218"/>
      <c r="BE163" s="1218"/>
      <c r="BF163" s="1218"/>
      <c r="BG163" s="1218"/>
      <c r="BH163" s="1218"/>
      <c r="BI163" s="1219"/>
      <c r="BJ163" s="1217"/>
      <c r="BK163" s="1218"/>
      <c r="BL163" s="1218"/>
      <c r="BM163" s="1230"/>
      <c r="BN163" s="381"/>
    </row>
    <row r="164" spans="1:66" ht="21.75" customHeight="1" x14ac:dyDescent="0.4">
      <c r="A164" s="1233"/>
      <c r="B164" s="1293"/>
      <c r="C164" s="1294"/>
      <c r="D164" s="1294"/>
      <c r="E164" s="1294"/>
      <c r="F164" s="1294"/>
      <c r="G164" s="1294"/>
      <c r="H164" s="1294"/>
      <c r="I164" s="1295"/>
      <c r="J164" s="1302"/>
      <c r="K164" s="1303"/>
      <c r="L164" s="1303"/>
      <c r="M164" s="1303"/>
      <c r="N164" s="1304"/>
      <c r="O164" s="1329"/>
      <c r="P164" s="1330"/>
      <c r="Q164" s="1330"/>
      <c r="R164" s="1331"/>
      <c r="S164" s="1338"/>
      <c r="T164" s="1339"/>
      <c r="U164" s="1339"/>
      <c r="V164" s="1339"/>
      <c r="W164" s="1339"/>
      <c r="X164" s="1339"/>
      <c r="Y164" s="1340"/>
      <c r="Z164" s="1277"/>
      <c r="AA164" s="1278"/>
      <c r="AB164" s="1278"/>
      <c r="AC164" s="1278"/>
      <c r="AD164" s="1278"/>
      <c r="AE164" s="1278"/>
      <c r="AF164" s="1279"/>
      <c r="AG164" s="1214" t="s">
        <v>443</v>
      </c>
      <c r="AH164" s="1215"/>
      <c r="AI164" s="1215"/>
      <c r="AJ164" s="1215"/>
      <c r="AK164" s="1215"/>
      <c r="AL164" s="1215"/>
      <c r="AM164" s="1215"/>
      <c r="AN164" s="1215"/>
      <c r="AO164" s="1215"/>
      <c r="AP164" s="1216"/>
      <c r="AQ164" s="1217" t="s">
        <v>444</v>
      </c>
      <c r="AR164" s="1218"/>
      <c r="AS164" s="1218"/>
      <c r="AT164" s="1218"/>
      <c r="AU164" s="1218"/>
      <c r="AV164" s="1218"/>
      <c r="AW164" s="1218"/>
      <c r="AX164" s="1218"/>
      <c r="AY164" s="1218"/>
      <c r="AZ164" s="1218"/>
      <c r="BA164" s="1218"/>
      <c r="BB164" s="1218"/>
      <c r="BC164" s="1218"/>
      <c r="BD164" s="1218"/>
      <c r="BE164" s="1218"/>
      <c r="BF164" s="1218"/>
      <c r="BG164" s="1218"/>
      <c r="BH164" s="1218"/>
      <c r="BI164" s="1219"/>
      <c r="BJ164" s="1217"/>
      <c r="BK164" s="1218"/>
      <c r="BL164" s="1218"/>
      <c r="BM164" s="1230"/>
      <c r="BN164" s="381"/>
    </row>
    <row r="165" spans="1:66" ht="21.95" customHeight="1" x14ac:dyDescent="0.4">
      <c r="A165" s="1233" t="s">
        <v>493</v>
      </c>
      <c r="B165" s="1235" t="s">
        <v>494</v>
      </c>
      <c r="C165" s="1236"/>
      <c r="D165" s="1236"/>
      <c r="E165" s="1236"/>
      <c r="F165" s="1236"/>
      <c r="G165" s="1236"/>
      <c r="H165" s="1236"/>
      <c r="I165" s="1237"/>
      <c r="J165" s="1244"/>
      <c r="K165" s="1245"/>
      <c r="L165" s="1245"/>
      <c r="M165" s="1245"/>
      <c r="N165" s="1246"/>
      <c r="O165" s="1253"/>
      <c r="P165" s="1254"/>
      <c r="Q165" s="1254"/>
      <c r="R165" s="1255"/>
      <c r="S165" s="1262"/>
      <c r="T165" s="1263"/>
      <c r="U165" s="1263"/>
      <c r="V165" s="1263"/>
      <c r="W165" s="1263"/>
      <c r="X165" s="1263"/>
      <c r="Y165" s="1264"/>
      <c r="Z165" s="1253"/>
      <c r="AA165" s="1254"/>
      <c r="AB165" s="1254"/>
      <c r="AC165" s="1254"/>
      <c r="AD165" s="1254"/>
      <c r="AE165" s="1254"/>
      <c r="AF165" s="1255"/>
      <c r="AG165" s="1231" t="s">
        <v>495</v>
      </c>
      <c r="AH165" s="1215"/>
      <c r="AI165" s="1215"/>
      <c r="AJ165" s="1215"/>
      <c r="AK165" s="1215"/>
      <c r="AL165" s="1215"/>
      <c r="AM165" s="1215"/>
      <c r="AN165" s="1215"/>
      <c r="AO165" s="1215"/>
      <c r="AP165" s="1216"/>
      <c r="AQ165" s="1232" t="s">
        <v>496</v>
      </c>
      <c r="AR165" s="1218"/>
      <c r="AS165" s="1218"/>
      <c r="AT165" s="1218"/>
      <c r="AU165" s="1218"/>
      <c r="AV165" s="1218"/>
      <c r="AW165" s="1218"/>
      <c r="AX165" s="1218"/>
      <c r="AY165" s="1218"/>
      <c r="AZ165" s="1218"/>
      <c r="BA165" s="1218"/>
      <c r="BB165" s="1218"/>
      <c r="BC165" s="1218"/>
      <c r="BD165" s="1218"/>
      <c r="BE165" s="1218"/>
      <c r="BF165" s="1218"/>
      <c r="BG165" s="1218"/>
      <c r="BH165" s="1218"/>
      <c r="BI165" s="1219"/>
      <c r="BJ165" s="1220"/>
      <c r="BK165" s="1220"/>
      <c r="BL165" s="1220"/>
      <c r="BM165" s="1221"/>
      <c r="BN165" s="381"/>
    </row>
    <row r="166" spans="1:66" ht="21.95" customHeight="1" x14ac:dyDescent="0.4">
      <c r="A166" s="1233"/>
      <c r="B166" s="1238"/>
      <c r="C166" s="1239"/>
      <c r="D166" s="1239"/>
      <c r="E166" s="1239"/>
      <c r="F166" s="1239"/>
      <c r="G166" s="1239"/>
      <c r="H166" s="1239"/>
      <c r="I166" s="1240"/>
      <c r="J166" s="1247"/>
      <c r="K166" s="1248"/>
      <c r="L166" s="1248"/>
      <c r="M166" s="1248"/>
      <c r="N166" s="1249"/>
      <c r="O166" s="1256"/>
      <c r="P166" s="1257"/>
      <c r="Q166" s="1257"/>
      <c r="R166" s="1258"/>
      <c r="S166" s="1265"/>
      <c r="T166" s="1266"/>
      <c r="U166" s="1266"/>
      <c r="V166" s="1266"/>
      <c r="W166" s="1266"/>
      <c r="X166" s="1266"/>
      <c r="Y166" s="1267"/>
      <c r="Z166" s="1256"/>
      <c r="AA166" s="1257"/>
      <c r="AB166" s="1257"/>
      <c r="AC166" s="1257"/>
      <c r="AD166" s="1257"/>
      <c r="AE166" s="1257"/>
      <c r="AF166" s="1258"/>
      <c r="AG166" s="1214" t="s">
        <v>408</v>
      </c>
      <c r="AH166" s="1215"/>
      <c r="AI166" s="1215"/>
      <c r="AJ166" s="1215"/>
      <c r="AK166" s="1215"/>
      <c r="AL166" s="1215"/>
      <c r="AM166" s="1215"/>
      <c r="AN166" s="1215"/>
      <c r="AO166" s="1215"/>
      <c r="AP166" s="1216"/>
      <c r="AQ166" s="1217" t="s">
        <v>398</v>
      </c>
      <c r="AR166" s="1218"/>
      <c r="AS166" s="1218"/>
      <c r="AT166" s="1218"/>
      <c r="AU166" s="1218"/>
      <c r="AV166" s="1218"/>
      <c r="AW166" s="1218"/>
      <c r="AX166" s="1218"/>
      <c r="AY166" s="1218"/>
      <c r="AZ166" s="1218"/>
      <c r="BA166" s="1218"/>
      <c r="BB166" s="1218"/>
      <c r="BC166" s="1218"/>
      <c r="BD166" s="1218"/>
      <c r="BE166" s="1218"/>
      <c r="BF166" s="1218"/>
      <c r="BG166" s="1218"/>
      <c r="BH166" s="1218"/>
      <c r="BI166" s="1219"/>
      <c r="BJ166" s="1220"/>
      <c r="BK166" s="1220"/>
      <c r="BL166" s="1220"/>
      <c r="BM166" s="1221"/>
      <c r="BN166" s="381"/>
    </row>
    <row r="167" spans="1:66" ht="21.95" customHeight="1" x14ac:dyDescent="0.4">
      <c r="A167" s="1233"/>
      <c r="B167" s="1238"/>
      <c r="C167" s="1239"/>
      <c r="D167" s="1239"/>
      <c r="E167" s="1239"/>
      <c r="F167" s="1239"/>
      <c r="G167" s="1239"/>
      <c r="H167" s="1239"/>
      <c r="I167" s="1240"/>
      <c r="J167" s="1247"/>
      <c r="K167" s="1248"/>
      <c r="L167" s="1248"/>
      <c r="M167" s="1248"/>
      <c r="N167" s="1249"/>
      <c r="O167" s="1256"/>
      <c r="P167" s="1257"/>
      <c r="Q167" s="1257"/>
      <c r="R167" s="1258"/>
      <c r="S167" s="1265"/>
      <c r="T167" s="1266"/>
      <c r="U167" s="1266"/>
      <c r="V167" s="1266"/>
      <c r="W167" s="1266"/>
      <c r="X167" s="1266"/>
      <c r="Y167" s="1267"/>
      <c r="Z167" s="1256"/>
      <c r="AA167" s="1257"/>
      <c r="AB167" s="1257"/>
      <c r="AC167" s="1257"/>
      <c r="AD167" s="1257"/>
      <c r="AE167" s="1257"/>
      <c r="AF167" s="1258"/>
      <c r="AG167" s="1214" t="s">
        <v>460</v>
      </c>
      <c r="AH167" s="1215"/>
      <c r="AI167" s="1215"/>
      <c r="AJ167" s="1215"/>
      <c r="AK167" s="1215"/>
      <c r="AL167" s="1215"/>
      <c r="AM167" s="1215"/>
      <c r="AN167" s="1215"/>
      <c r="AO167" s="1215"/>
      <c r="AP167" s="1216"/>
      <c r="AQ167" s="1217" t="s">
        <v>398</v>
      </c>
      <c r="AR167" s="1218"/>
      <c r="AS167" s="1218"/>
      <c r="AT167" s="1218"/>
      <c r="AU167" s="1218"/>
      <c r="AV167" s="1218"/>
      <c r="AW167" s="1218"/>
      <c r="AX167" s="1218"/>
      <c r="AY167" s="1218"/>
      <c r="AZ167" s="1218"/>
      <c r="BA167" s="1218"/>
      <c r="BB167" s="1218"/>
      <c r="BC167" s="1218"/>
      <c r="BD167" s="1218"/>
      <c r="BE167" s="1218"/>
      <c r="BF167" s="1218"/>
      <c r="BG167" s="1218"/>
      <c r="BH167" s="1218"/>
      <c r="BI167" s="1219"/>
      <c r="BJ167" s="1217"/>
      <c r="BK167" s="1218"/>
      <c r="BL167" s="1218"/>
      <c r="BM167" s="1230"/>
      <c r="BN167" s="381"/>
    </row>
    <row r="168" spans="1:66" ht="21.95" customHeight="1" x14ac:dyDescent="0.4">
      <c r="A168" s="1233"/>
      <c r="B168" s="1238"/>
      <c r="C168" s="1239"/>
      <c r="D168" s="1239"/>
      <c r="E168" s="1239"/>
      <c r="F168" s="1239"/>
      <c r="G168" s="1239"/>
      <c r="H168" s="1239"/>
      <c r="I168" s="1240"/>
      <c r="J168" s="1247"/>
      <c r="K168" s="1248"/>
      <c r="L168" s="1248"/>
      <c r="M168" s="1248"/>
      <c r="N168" s="1249"/>
      <c r="O168" s="1256"/>
      <c r="P168" s="1257"/>
      <c r="Q168" s="1257"/>
      <c r="R168" s="1258"/>
      <c r="S168" s="1265"/>
      <c r="T168" s="1266"/>
      <c r="U168" s="1266"/>
      <c r="V168" s="1266"/>
      <c r="W168" s="1266"/>
      <c r="X168" s="1266"/>
      <c r="Y168" s="1267"/>
      <c r="Z168" s="1256"/>
      <c r="AA168" s="1257"/>
      <c r="AB168" s="1257"/>
      <c r="AC168" s="1257"/>
      <c r="AD168" s="1257"/>
      <c r="AE168" s="1257"/>
      <c r="AF168" s="1258"/>
      <c r="AG168" s="1214" t="s">
        <v>454</v>
      </c>
      <c r="AH168" s="1215"/>
      <c r="AI168" s="1215"/>
      <c r="AJ168" s="1215"/>
      <c r="AK168" s="1215"/>
      <c r="AL168" s="1215"/>
      <c r="AM168" s="1215"/>
      <c r="AN168" s="1215"/>
      <c r="AO168" s="1215"/>
      <c r="AP168" s="1216"/>
      <c r="AQ168" s="1217" t="s">
        <v>398</v>
      </c>
      <c r="AR168" s="1218"/>
      <c r="AS168" s="1218"/>
      <c r="AT168" s="1218"/>
      <c r="AU168" s="1218"/>
      <c r="AV168" s="1218"/>
      <c r="AW168" s="1218"/>
      <c r="AX168" s="1218"/>
      <c r="AY168" s="1218"/>
      <c r="AZ168" s="1218"/>
      <c r="BA168" s="1218"/>
      <c r="BB168" s="1218"/>
      <c r="BC168" s="1218"/>
      <c r="BD168" s="1218"/>
      <c r="BE168" s="1218"/>
      <c r="BF168" s="1218"/>
      <c r="BG168" s="1218"/>
      <c r="BH168" s="1218"/>
      <c r="BI168" s="1219"/>
      <c r="BJ168" s="1217"/>
      <c r="BK168" s="1218"/>
      <c r="BL168" s="1218"/>
      <c r="BM168" s="1230"/>
      <c r="BN168" s="381"/>
    </row>
    <row r="169" spans="1:66" ht="21.95" customHeight="1" x14ac:dyDescent="0.4">
      <c r="A169" s="1233"/>
      <c r="B169" s="1238"/>
      <c r="C169" s="1239"/>
      <c r="D169" s="1239"/>
      <c r="E169" s="1239"/>
      <c r="F169" s="1239"/>
      <c r="G169" s="1239"/>
      <c r="H169" s="1239"/>
      <c r="I169" s="1240"/>
      <c r="J169" s="1247"/>
      <c r="K169" s="1248"/>
      <c r="L169" s="1248"/>
      <c r="M169" s="1248"/>
      <c r="N169" s="1249"/>
      <c r="O169" s="1256"/>
      <c r="P169" s="1257"/>
      <c r="Q169" s="1257"/>
      <c r="R169" s="1258"/>
      <c r="S169" s="1265"/>
      <c r="T169" s="1266"/>
      <c r="U169" s="1266"/>
      <c r="V169" s="1266"/>
      <c r="W169" s="1266"/>
      <c r="X169" s="1266"/>
      <c r="Y169" s="1267"/>
      <c r="Z169" s="1256"/>
      <c r="AA169" s="1257"/>
      <c r="AB169" s="1257"/>
      <c r="AC169" s="1257"/>
      <c r="AD169" s="1257"/>
      <c r="AE169" s="1257"/>
      <c r="AF169" s="1258"/>
      <c r="AG169" s="1214" t="s">
        <v>497</v>
      </c>
      <c r="AH169" s="1215"/>
      <c r="AI169" s="1215"/>
      <c r="AJ169" s="1215"/>
      <c r="AK169" s="1215"/>
      <c r="AL169" s="1215"/>
      <c r="AM169" s="1215"/>
      <c r="AN169" s="1215"/>
      <c r="AO169" s="1215"/>
      <c r="AP169" s="1216"/>
      <c r="AQ169" s="1217" t="s">
        <v>498</v>
      </c>
      <c r="AR169" s="1218"/>
      <c r="AS169" s="1218"/>
      <c r="AT169" s="1218"/>
      <c r="AU169" s="1218"/>
      <c r="AV169" s="1218"/>
      <c r="AW169" s="1218"/>
      <c r="AX169" s="1218"/>
      <c r="AY169" s="1218"/>
      <c r="AZ169" s="1218"/>
      <c r="BA169" s="1218"/>
      <c r="BB169" s="1218"/>
      <c r="BC169" s="1218"/>
      <c r="BD169" s="1218"/>
      <c r="BE169" s="1218"/>
      <c r="BF169" s="1218"/>
      <c r="BG169" s="1218"/>
      <c r="BH169" s="1218"/>
      <c r="BI169" s="1219"/>
      <c r="BJ169" s="1220"/>
      <c r="BK169" s="1220"/>
      <c r="BL169" s="1220"/>
      <c r="BM169" s="1221"/>
      <c r="BN169" s="381"/>
    </row>
    <row r="170" spans="1:66" ht="21.95" customHeight="1" x14ac:dyDescent="0.4">
      <c r="A170" s="1233"/>
      <c r="B170" s="1238"/>
      <c r="C170" s="1239"/>
      <c r="D170" s="1239"/>
      <c r="E170" s="1239"/>
      <c r="F170" s="1239"/>
      <c r="G170" s="1239"/>
      <c r="H170" s="1239"/>
      <c r="I170" s="1240"/>
      <c r="J170" s="1247"/>
      <c r="K170" s="1248"/>
      <c r="L170" s="1248"/>
      <c r="M170" s="1248"/>
      <c r="N170" s="1249"/>
      <c r="O170" s="1256"/>
      <c r="P170" s="1257"/>
      <c r="Q170" s="1257"/>
      <c r="R170" s="1258"/>
      <c r="S170" s="1265"/>
      <c r="T170" s="1266"/>
      <c r="U170" s="1266"/>
      <c r="V170" s="1266"/>
      <c r="W170" s="1266"/>
      <c r="X170" s="1266"/>
      <c r="Y170" s="1267"/>
      <c r="Z170" s="1256"/>
      <c r="AA170" s="1257"/>
      <c r="AB170" s="1257"/>
      <c r="AC170" s="1257"/>
      <c r="AD170" s="1257"/>
      <c r="AE170" s="1257"/>
      <c r="AF170" s="1258"/>
      <c r="AG170" s="1214" t="s">
        <v>499</v>
      </c>
      <c r="AH170" s="1215"/>
      <c r="AI170" s="1215"/>
      <c r="AJ170" s="1215"/>
      <c r="AK170" s="1215"/>
      <c r="AL170" s="1215"/>
      <c r="AM170" s="1215"/>
      <c r="AN170" s="1215"/>
      <c r="AO170" s="1215"/>
      <c r="AP170" s="1216"/>
      <c r="AQ170" s="1217" t="s">
        <v>498</v>
      </c>
      <c r="AR170" s="1218"/>
      <c r="AS170" s="1218"/>
      <c r="AT170" s="1218"/>
      <c r="AU170" s="1218"/>
      <c r="AV170" s="1218"/>
      <c r="AW170" s="1218"/>
      <c r="AX170" s="1218"/>
      <c r="AY170" s="1218"/>
      <c r="AZ170" s="1218"/>
      <c r="BA170" s="1218"/>
      <c r="BB170" s="1218"/>
      <c r="BC170" s="1218"/>
      <c r="BD170" s="1218"/>
      <c r="BE170" s="1218"/>
      <c r="BF170" s="1218"/>
      <c r="BG170" s="1218"/>
      <c r="BH170" s="1218"/>
      <c r="BI170" s="1219"/>
      <c r="BJ170" s="1220"/>
      <c r="BK170" s="1220"/>
      <c r="BL170" s="1220"/>
      <c r="BM170" s="1221"/>
      <c r="BN170" s="381"/>
    </row>
    <row r="171" spans="1:66" ht="21.95" customHeight="1" x14ac:dyDescent="0.4">
      <c r="A171" s="1233"/>
      <c r="B171" s="1238"/>
      <c r="C171" s="1239"/>
      <c r="D171" s="1239"/>
      <c r="E171" s="1239"/>
      <c r="F171" s="1239"/>
      <c r="G171" s="1239"/>
      <c r="H171" s="1239"/>
      <c r="I171" s="1240"/>
      <c r="J171" s="1247"/>
      <c r="K171" s="1248"/>
      <c r="L171" s="1248"/>
      <c r="M171" s="1248"/>
      <c r="N171" s="1249"/>
      <c r="O171" s="1256"/>
      <c r="P171" s="1257"/>
      <c r="Q171" s="1257"/>
      <c r="R171" s="1258"/>
      <c r="S171" s="1265"/>
      <c r="T171" s="1266"/>
      <c r="U171" s="1266"/>
      <c r="V171" s="1266"/>
      <c r="W171" s="1266"/>
      <c r="X171" s="1266"/>
      <c r="Y171" s="1267"/>
      <c r="Z171" s="1256"/>
      <c r="AA171" s="1257"/>
      <c r="AB171" s="1257"/>
      <c r="AC171" s="1257"/>
      <c r="AD171" s="1257"/>
      <c r="AE171" s="1257"/>
      <c r="AF171" s="1258"/>
      <c r="AG171" s="1214" t="s">
        <v>500</v>
      </c>
      <c r="AH171" s="1215"/>
      <c r="AI171" s="1215"/>
      <c r="AJ171" s="1215"/>
      <c r="AK171" s="1215"/>
      <c r="AL171" s="1215"/>
      <c r="AM171" s="1215"/>
      <c r="AN171" s="1215"/>
      <c r="AO171" s="1215"/>
      <c r="AP171" s="1216"/>
      <c r="AQ171" s="1217" t="s">
        <v>498</v>
      </c>
      <c r="AR171" s="1218"/>
      <c r="AS171" s="1218"/>
      <c r="AT171" s="1218"/>
      <c r="AU171" s="1218"/>
      <c r="AV171" s="1218"/>
      <c r="AW171" s="1218"/>
      <c r="AX171" s="1218"/>
      <c r="AY171" s="1218"/>
      <c r="AZ171" s="1218"/>
      <c r="BA171" s="1218"/>
      <c r="BB171" s="1218"/>
      <c r="BC171" s="1218"/>
      <c r="BD171" s="1218"/>
      <c r="BE171" s="1218"/>
      <c r="BF171" s="1218"/>
      <c r="BG171" s="1218"/>
      <c r="BH171" s="1218"/>
      <c r="BI171" s="1219"/>
      <c r="BJ171" s="1220"/>
      <c r="BK171" s="1220"/>
      <c r="BL171" s="1220"/>
      <c r="BM171" s="1221"/>
      <c r="BN171" s="381"/>
    </row>
    <row r="172" spans="1:66" ht="21.95" customHeight="1" x14ac:dyDescent="0.4">
      <c r="A172" s="1233"/>
      <c r="B172" s="1238"/>
      <c r="C172" s="1239"/>
      <c r="D172" s="1239"/>
      <c r="E172" s="1239"/>
      <c r="F172" s="1239"/>
      <c r="G172" s="1239"/>
      <c r="H172" s="1239"/>
      <c r="I172" s="1240"/>
      <c r="J172" s="1247"/>
      <c r="K172" s="1248"/>
      <c r="L172" s="1248"/>
      <c r="M172" s="1248"/>
      <c r="N172" s="1249"/>
      <c r="O172" s="1256"/>
      <c r="P172" s="1257"/>
      <c r="Q172" s="1257"/>
      <c r="R172" s="1258"/>
      <c r="S172" s="1265"/>
      <c r="T172" s="1266"/>
      <c r="U172" s="1266"/>
      <c r="V172" s="1266"/>
      <c r="W172" s="1266"/>
      <c r="X172" s="1266"/>
      <c r="Y172" s="1267"/>
      <c r="Z172" s="1256"/>
      <c r="AA172" s="1257"/>
      <c r="AB172" s="1257"/>
      <c r="AC172" s="1257"/>
      <c r="AD172" s="1257"/>
      <c r="AE172" s="1257"/>
      <c r="AF172" s="1258"/>
      <c r="AG172" s="1214" t="s">
        <v>501</v>
      </c>
      <c r="AH172" s="1215"/>
      <c r="AI172" s="1215"/>
      <c r="AJ172" s="1215"/>
      <c r="AK172" s="1215"/>
      <c r="AL172" s="1215"/>
      <c r="AM172" s="1215"/>
      <c r="AN172" s="1215"/>
      <c r="AO172" s="1215"/>
      <c r="AP172" s="1216"/>
      <c r="AQ172" s="1217" t="s">
        <v>498</v>
      </c>
      <c r="AR172" s="1218"/>
      <c r="AS172" s="1218"/>
      <c r="AT172" s="1218"/>
      <c r="AU172" s="1218"/>
      <c r="AV172" s="1218"/>
      <c r="AW172" s="1218"/>
      <c r="AX172" s="1218"/>
      <c r="AY172" s="1218"/>
      <c r="AZ172" s="1218"/>
      <c r="BA172" s="1218"/>
      <c r="BB172" s="1218"/>
      <c r="BC172" s="1218"/>
      <c r="BD172" s="1218"/>
      <c r="BE172" s="1218"/>
      <c r="BF172" s="1218"/>
      <c r="BG172" s="1218"/>
      <c r="BH172" s="1218"/>
      <c r="BI172" s="1219"/>
      <c r="BJ172" s="1220"/>
      <c r="BK172" s="1220"/>
      <c r="BL172" s="1220"/>
      <c r="BM172" s="1221"/>
      <c r="BN172" s="381"/>
    </row>
    <row r="173" spans="1:66" ht="21.95" customHeight="1" x14ac:dyDescent="0.4">
      <c r="A173" s="1233"/>
      <c r="B173" s="1238"/>
      <c r="C173" s="1239"/>
      <c r="D173" s="1239"/>
      <c r="E173" s="1239"/>
      <c r="F173" s="1239"/>
      <c r="G173" s="1239"/>
      <c r="H173" s="1239"/>
      <c r="I173" s="1240"/>
      <c r="J173" s="1247"/>
      <c r="K173" s="1248"/>
      <c r="L173" s="1248"/>
      <c r="M173" s="1248"/>
      <c r="N173" s="1249"/>
      <c r="O173" s="1256"/>
      <c r="P173" s="1257"/>
      <c r="Q173" s="1257"/>
      <c r="R173" s="1258"/>
      <c r="S173" s="1265"/>
      <c r="T173" s="1266"/>
      <c r="U173" s="1266"/>
      <c r="V173" s="1266"/>
      <c r="W173" s="1266"/>
      <c r="X173" s="1266"/>
      <c r="Y173" s="1267"/>
      <c r="Z173" s="1256"/>
      <c r="AA173" s="1257"/>
      <c r="AB173" s="1257"/>
      <c r="AC173" s="1257"/>
      <c r="AD173" s="1257"/>
      <c r="AE173" s="1257"/>
      <c r="AF173" s="1258"/>
      <c r="AG173" s="1214" t="s">
        <v>502</v>
      </c>
      <c r="AH173" s="1215"/>
      <c r="AI173" s="1215"/>
      <c r="AJ173" s="1215"/>
      <c r="AK173" s="1215"/>
      <c r="AL173" s="1215"/>
      <c r="AM173" s="1215"/>
      <c r="AN173" s="1215"/>
      <c r="AO173" s="1215"/>
      <c r="AP173" s="1216"/>
      <c r="AQ173" s="1217" t="s">
        <v>503</v>
      </c>
      <c r="AR173" s="1218"/>
      <c r="AS173" s="1218"/>
      <c r="AT173" s="1218"/>
      <c r="AU173" s="1218"/>
      <c r="AV173" s="1218"/>
      <c r="AW173" s="1218"/>
      <c r="AX173" s="1218"/>
      <c r="AY173" s="1218"/>
      <c r="AZ173" s="1218"/>
      <c r="BA173" s="1218"/>
      <c r="BB173" s="1218"/>
      <c r="BC173" s="1218"/>
      <c r="BD173" s="1218"/>
      <c r="BE173" s="1218"/>
      <c r="BF173" s="1218"/>
      <c r="BG173" s="1218"/>
      <c r="BH173" s="1218"/>
      <c r="BI173" s="1219"/>
      <c r="BJ173" s="1220"/>
      <c r="BK173" s="1220"/>
      <c r="BL173" s="1220"/>
      <c r="BM173" s="1221"/>
      <c r="BN173" s="381"/>
    </row>
    <row r="174" spans="1:66" ht="21.95" customHeight="1" x14ac:dyDescent="0.4">
      <c r="A174" s="1233"/>
      <c r="B174" s="1238"/>
      <c r="C174" s="1239"/>
      <c r="D174" s="1239"/>
      <c r="E174" s="1239"/>
      <c r="F174" s="1239"/>
      <c r="G174" s="1239"/>
      <c r="H174" s="1239"/>
      <c r="I174" s="1240"/>
      <c r="J174" s="1247"/>
      <c r="K174" s="1248"/>
      <c r="L174" s="1248"/>
      <c r="M174" s="1248"/>
      <c r="N174" s="1249"/>
      <c r="O174" s="1256"/>
      <c r="P174" s="1257"/>
      <c r="Q174" s="1257"/>
      <c r="R174" s="1258"/>
      <c r="S174" s="1265"/>
      <c r="T174" s="1266"/>
      <c r="U174" s="1266"/>
      <c r="V174" s="1266"/>
      <c r="W174" s="1266"/>
      <c r="X174" s="1266"/>
      <c r="Y174" s="1267"/>
      <c r="Z174" s="1256"/>
      <c r="AA174" s="1257"/>
      <c r="AB174" s="1257"/>
      <c r="AC174" s="1257"/>
      <c r="AD174" s="1257"/>
      <c r="AE174" s="1257"/>
      <c r="AF174" s="1258"/>
      <c r="AG174" s="1222" t="s">
        <v>443</v>
      </c>
      <c r="AH174" s="1223"/>
      <c r="AI174" s="1223"/>
      <c r="AJ174" s="1223"/>
      <c r="AK174" s="1223"/>
      <c r="AL174" s="1223"/>
      <c r="AM174" s="1223"/>
      <c r="AN174" s="1223"/>
      <c r="AO174" s="1223"/>
      <c r="AP174" s="1224"/>
      <c r="AQ174" s="1225" t="s">
        <v>444</v>
      </c>
      <c r="AR174" s="1226"/>
      <c r="AS174" s="1226"/>
      <c r="AT174" s="1226"/>
      <c r="AU174" s="1226"/>
      <c r="AV174" s="1226"/>
      <c r="AW174" s="1226"/>
      <c r="AX174" s="1226"/>
      <c r="AY174" s="1226"/>
      <c r="AZ174" s="1226"/>
      <c r="BA174" s="1226"/>
      <c r="BB174" s="1226"/>
      <c r="BC174" s="1226"/>
      <c r="BD174" s="1226"/>
      <c r="BE174" s="1226"/>
      <c r="BF174" s="1226"/>
      <c r="BG174" s="1226"/>
      <c r="BH174" s="1226"/>
      <c r="BI174" s="1227"/>
      <c r="BJ174" s="1228"/>
      <c r="BK174" s="1228"/>
      <c r="BL174" s="1228"/>
      <c r="BM174" s="1229"/>
      <c r="BN174" s="381"/>
    </row>
    <row r="175" spans="1:66" ht="21.95" customHeight="1" x14ac:dyDescent="0.4">
      <c r="A175" s="1233"/>
      <c r="B175" s="1238"/>
      <c r="C175" s="1239"/>
      <c r="D175" s="1239"/>
      <c r="E175" s="1239"/>
      <c r="F175" s="1239"/>
      <c r="G175" s="1239"/>
      <c r="H175" s="1239"/>
      <c r="I175" s="1240"/>
      <c r="J175" s="1247"/>
      <c r="K175" s="1248"/>
      <c r="L175" s="1248"/>
      <c r="M175" s="1248"/>
      <c r="N175" s="1249"/>
      <c r="O175" s="1256"/>
      <c r="P175" s="1257"/>
      <c r="Q175" s="1257"/>
      <c r="R175" s="1258"/>
      <c r="S175" s="1265"/>
      <c r="T175" s="1266"/>
      <c r="U175" s="1266"/>
      <c r="V175" s="1266"/>
      <c r="W175" s="1266"/>
      <c r="X175" s="1266"/>
      <c r="Y175" s="1267"/>
      <c r="Z175" s="1256"/>
      <c r="AA175" s="1257"/>
      <c r="AB175" s="1257"/>
      <c r="AC175" s="1257"/>
      <c r="AD175" s="1257"/>
      <c r="AE175" s="1257"/>
      <c r="AF175" s="1258"/>
      <c r="AG175" s="1214" t="s">
        <v>504</v>
      </c>
      <c r="AH175" s="1215"/>
      <c r="AI175" s="1215"/>
      <c r="AJ175" s="1215"/>
      <c r="AK175" s="1215"/>
      <c r="AL175" s="1215"/>
      <c r="AM175" s="1215"/>
      <c r="AN175" s="1215"/>
      <c r="AO175" s="1215"/>
      <c r="AP175" s="1216"/>
      <c r="AQ175" s="1217" t="s">
        <v>503</v>
      </c>
      <c r="AR175" s="1218"/>
      <c r="AS175" s="1218"/>
      <c r="AT175" s="1218"/>
      <c r="AU175" s="1218"/>
      <c r="AV175" s="1218"/>
      <c r="AW175" s="1218"/>
      <c r="AX175" s="1218"/>
      <c r="AY175" s="1218"/>
      <c r="AZ175" s="1218"/>
      <c r="BA175" s="1218"/>
      <c r="BB175" s="1218"/>
      <c r="BC175" s="1218"/>
      <c r="BD175" s="1218"/>
      <c r="BE175" s="1218"/>
      <c r="BF175" s="1218"/>
      <c r="BG175" s="1218"/>
      <c r="BH175" s="1218"/>
      <c r="BI175" s="1219"/>
      <c r="BJ175" s="1220"/>
      <c r="BK175" s="1220"/>
      <c r="BL175" s="1220"/>
      <c r="BM175" s="1221"/>
      <c r="BN175" s="381"/>
    </row>
    <row r="176" spans="1:66" ht="21.95" customHeight="1" x14ac:dyDescent="0.4">
      <c r="A176" s="1233"/>
      <c r="B176" s="1238"/>
      <c r="C176" s="1239"/>
      <c r="D176" s="1239"/>
      <c r="E176" s="1239"/>
      <c r="F176" s="1239"/>
      <c r="G176" s="1239"/>
      <c r="H176" s="1239"/>
      <c r="I176" s="1240"/>
      <c r="J176" s="1247"/>
      <c r="K176" s="1248"/>
      <c r="L176" s="1248"/>
      <c r="M176" s="1248"/>
      <c r="N176" s="1249"/>
      <c r="O176" s="1256"/>
      <c r="P176" s="1257"/>
      <c r="Q176" s="1257"/>
      <c r="R176" s="1258"/>
      <c r="S176" s="1265"/>
      <c r="T176" s="1266"/>
      <c r="U176" s="1266"/>
      <c r="V176" s="1266"/>
      <c r="W176" s="1266"/>
      <c r="X176" s="1266"/>
      <c r="Y176" s="1267"/>
      <c r="Z176" s="1256"/>
      <c r="AA176" s="1257"/>
      <c r="AB176" s="1257"/>
      <c r="AC176" s="1257"/>
      <c r="AD176" s="1257"/>
      <c r="AE176" s="1257"/>
      <c r="AF176" s="1258"/>
      <c r="AG176" s="1214" t="s">
        <v>505</v>
      </c>
      <c r="AH176" s="1215"/>
      <c r="AI176" s="1215"/>
      <c r="AJ176" s="1215"/>
      <c r="AK176" s="1215"/>
      <c r="AL176" s="1215"/>
      <c r="AM176" s="1215"/>
      <c r="AN176" s="1215"/>
      <c r="AO176" s="1215"/>
      <c r="AP176" s="1216"/>
      <c r="AQ176" s="1217" t="s">
        <v>503</v>
      </c>
      <c r="AR176" s="1218"/>
      <c r="AS176" s="1218"/>
      <c r="AT176" s="1218"/>
      <c r="AU176" s="1218"/>
      <c r="AV176" s="1218"/>
      <c r="AW176" s="1218"/>
      <c r="AX176" s="1218"/>
      <c r="AY176" s="1218"/>
      <c r="AZ176" s="1218"/>
      <c r="BA176" s="1218"/>
      <c r="BB176" s="1218"/>
      <c r="BC176" s="1218"/>
      <c r="BD176" s="1218"/>
      <c r="BE176" s="1218"/>
      <c r="BF176" s="1218"/>
      <c r="BG176" s="1218"/>
      <c r="BH176" s="1218"/>
      <c r="BI176" s="1219"/>
      <c r="BJ176" s="1220"/>
      <c r="BK176" s="1220"/>
      <c r="BL176" s="1220"/>
      <c r="BM176" s="1221"/>
      <c r="BN176" s="381"/>
    </row>
    <row r="177" spans="1:66" ht="21.95" customHeight="1" thickBot="1" x14ac:dyDescent="0.45">
      <c r="A177" s="1234"/>
      <c r="B177" s="1241"/>
      <c r="C177" s="1242"/>
      <c r="D177" s="1242"/>
      <c r="E177" s="1242"/>
      <c r="F177" s="1242"/>
      <c r="G177" s="1242"/>
      <c r="H177" s="1242"/>
      <c r="I177" s="1243"/>
      <c r="J177" s="1250"/>
      <c r="K177" s="1251"/>
      <c r="L177" s="1251"/>
      <c r="M177" s="1251"/>
      <c r="N177" s="1252"/>
      <c r="O177" s="1259"/>
      <c r="P177" s="1260"/>
      <c r="Q177" s="1260"/>
      <c r="R177" s="1261"/>
      <c r="S177" s="1268"/>
      <c r="T177" s="1269"/>
      <c r="U177" s="1269"/>
      <c r="V177" s="1269"/>
      <c r="W177" s="1269"/>
      <c r="X177" s="1269"/>
      <c r="Y177" s="1270"/>
      <c r="Z177" s="1259"/>
      <c r="AA177" s="1260"/>
      <c r="AB177" s="1260"/>
      <c r="AC177" s="1260"/>
      <c r="AD177" s="1260"/>
      <c r="AE177" s="1260"/>
      <c r="AF177" s="1261"/>
      <c r="AG177" s="1203" t="s">
        <v>506</v>
      </c>
      <c r="AH177" s="1204"/>
      <c r="AI177" s="1204"/>
      <c r="AJ177" s="1204"/>
      <c r="AK177" s="1204"/>
      <c r="AL177" s="1204"/>
      <c r="AM177" s="1204"/>
      <c r="AN177" s="1204"/>
      <c r="AO177" s="1204"/>
      <c r="AP177" s="1205"/>
      <c r="AQ177" s="1206" t="s">
        <v>507</v>
      </c>
      <c r="AR177" s="1207"/>
      <c r="AS177" s="1207"/>
      <c r="AT177" s="1207"/>
      <c r="AU177" s="1207"/>
      <c r="AV177" s="1207"/>
      <c r="AW177" s="1207"/>
      <c r="AX177" s="1207"/>
      <c r="AY177" s="1207"/>
      <c r="AZ177" s="1207"/>
      <c r="BA177" s="1207"/>
      <c r="BB177" s="1207"/>
      <c r="BC177" s="1207"/>
      <c r="BD177" s="1207"/>
      <c r="BE177" s="1207"/>
      <c r="BF177" s="1207"/>
      <c r="BG177" s="1207"/>
      <c r="BH177" s="1207"/>
      <c r="BI177" s="1208"/>
      <c r="BJ177" s="1209"/>
      <c r="BK177" s="1209"/>
      <c r="BL177" s="1209"/>
      <c r="BM177" s="1210"/>
      <c r="BN177" s="381"/>
    </row>
    <row r="178" spans="1:66" ht="22.7" customHeight="1" x14ac:dyDescent="0.4">
      <c r="A178" s="384"/>
      <c r="B178" s="385"/>
      <c r="C178" s="1211"/>
      <c r="D178" s="1211"/>
      <c r="E178" s="1211"/>
      <c r="F178" s="1211"/>
      <c r="G178" s="1211"/>
      <c r="H178" s="1211"/>
      <c r="I178" s="1211"/>
      <c r="J178" s="1211"/>
      <c r="K178" s="1211"/>
      <c r="L178" s="1211"/>
      <c r="M178" s="1211"/>
      <c r="N178" s="1211"/>
      <c r="O178" s="1211"/>
      <c r="P178" s="1211"/>
      <c r="Q178" s="1211"/>
      <c r="R178" s="1211"/>
      <c r="S178" s="1211"/>
      <c r="T178" s="1211"/>
      <c r="U178" s="1211"/>
      <c r="V178" s="1211"/>
      <c r="W178" s="1211"/>
      <c r="X178" s="1211"/>
      <c r="Y178" s="1211"/>
      <c r="Z178" s="1211"/>
      <c r="AA178" s="1211"/>
      <c r="AB178" s="1211"/>
      <c r="AC178" s="1211"/>
      <c r="AD178" s="1211"/>
      <c r="AE178" s="1211"/>
      <c r="AF178" s="1211"/>
      <c r="AG178" s="1211"/>
      <c r="AH178" s="1211"/>
      <c r="AI178" s="1211"/>
      <c r="AJ178" s="1211"/>
      <c r="AK178" s="1211"/>
      <c r="AL178" s="1211"/>
      <c r="AM178" s="1211"/>
      <c r="AN178" s="1211"/>
      <c r="AO178" s="1211"/>
      <c r="AP178" s="1211"/>
      <c r="AQ178" s="1211"/>
      <c r="AR178" s="1211"/>
      <c r="AS178" s="1211"/>
      <c r="AT178" s="1211"/>
      <c r="AU178" s="1211"/>
      <c r="AV178" s="1211"/>
      <c r="AW178" s="1211"/>
      <c r="AX178" s="1211"/>
      <c r="AY178" s="1211"/>
      <c r="AZ178" s="1211"/>
      <c r="BA178" s="1211"/>
      <c r="BB178" s="1211"/>
      <c r="BC178" s="1211"/>
      <c r="BD178" s="1211"/>
      <c r="BE178" s="1211"/>
      <c r="BF178" s="1211"/>
      <c r="BG178" s="1211"/>
      <c r="BH178" s="1211"/>
      <c r="BI178" s="1211"/>
      <c r="BJ178" s="1211"/>
      <c r="BK178" s="1211"/>
      <c r="BL178" s="1211"/>
      <c r="BM178" s="1211"/>
      <c r="BN178" s="381"/>
    </row>
    <row r="179" spans="1:66" ht="27" customHeight="1" x14ac:dyDescent="0.4">
      <c r="A179" s="386" t="s">
        <v>508</v>
      </c>
      <c r="B179" s="386"/>
      <c r="C179" s="387" t="s">
        <v>509</v>
      </c>
      <c r="D179" s="387"/>
      <c r="E179" s="387"/>
      <c r="F179" s="387"/>
      <c r="G179" s="387"/>
      <c r="H179" s="387"/>
      <c r="I179" s="387"/>
      <c r="J179" s="387"/>
      <c r="K179" s="387"/>
      <c r="L179" s="387"/>
      <c r="M179" s="387"/>
      <c r="N179" s="387"/>
      <c r="O179" s="387"/>
      <c r="P179" s="387"/>
      <c r="Q179" s="387"/>
      <c r="R179" s="387"/>
      <c r="S179" s="387"/>
      <c r="T179" s="387"/>
      <c r="U179" s="387"/>
      <c r="V179" s="387"/>
      <c r="W179" s="387"/>
      <c r="X179" s="387"/>
      <c r="Y179" s="387"/>
      <c r="Z179" s="387"/>
      <c r="AA179" s="387"/>
      <c r="AB179" s="387"/>
      <c r="AC179" s="387"/>
      <c r="AD179" s="387"/>
      <c r="AE179" s="387"/>
      <c r="AF179" s="387"/>
      <c r="AG179" s="387"/>
      <c r="AH179" s="387"/>
      <c r="AI179" s="387"/>
      <c r="AJ179" s="387"/>
      <c r="AK179" s="387"/>
      <c r="AL179" s="387"/>
      <c r="AM179" s="387"/>
      <c r="AN179" s="387"/>
      <c r="AO179" s="387"/>
      <c r="AP179" s="387"/>
      <c r="AQ179" s="387"/>
      <c r="AR179" s="387"/>
      <c r="AS179" s="387"/>
      <c r="AT179" s="387"/>
      <c r="AU179" s="387"/>
      <c r="AV179" s="387"/>
      <c r="AW179" s="387"/>
      <c r="AX179" s="387"/>
      <c r="AY179" s="387"/>
      <c r="AZ179" s="387"/>
      <c r="BA179" s="387"/>
      <c r="BB179" s="387"/>
      <c r="BC179" s="387"/>
      <c r="BD179" s="387"/>
      <c r="BE179" s="387"/>
      <c r="BF179" s="387"/>
      <c r="BG179" s="387"/>
      <c r="BH179" s="387"/>
      <c r="BI179" s="387"/>
      <c r="BJ179" s="387"/>
      <c r="BK179" s="387"/>
      <c r="BL179" s="387"/>
      <c r="BM179" s="387"/>
    </row>
    <row r="180" spans="1:66" ht="27" customHeight="1" x14ac:dyDescent="0.4">
      <c r="A180" s="386" t="s">
        <v>510</v>
      </c>
      <c r="B180" s="386"/>
      <c r="C180" s="1212" t="s">
        <v>511</v>
      </c>
      <c r="D180" s="1212"/>
      <c r="E180" s="1212"/>
      <c r="F180" s="1212"/>
      <c r="G180" s="1212"/>
      <c r="H180" s="1212"/>
      <c r="I180" s="1212"/>
      <c r="J180" s="1212"/>
      <c r="K180" s="1212"/>
      <c r="L180" s="1212"/>
      <c r="M180" s="1212"/>
      <c r="N180" s="1212"/>
      <c r="O180" s="1212"/>
      <c r="P180" s="1212"/>
      <c r="Q180" s="1212"/>
      <c r="R180" s="1212"/>
      <c r="S180" s="1212"/>
      <c r="T180" s="1212"/>
      <c r="U180" s="1212"/>
      <c r="V180" s="1212"/>
      <c r="W180" s="1212"/>
      <c r="X180" s="1212"/>
      <c r="Y180" s="1212"/>
      <c r="Z180" s="1212"/>
      <c r="AA180" s="1212"/>
      <c r="AB180" s="1212"/>
      <c r="AC180" s="1212"/>
      <c r="AD180" s="1212"/>
      <c r="AE180" s="1212"/>
      <c r="AF180" s="1212"/>
      <c r="AG180" s="1212"/>
      <c r="AH180" s="1212"/>
      <c r="AI180" s="1212"/>
      <c r="AJ180" s="1212"/>
      <c r="AK180" s="1212"/>
      <c r="AL180" s="1212"/>
      <c r="AM180" s="1212"/>
      <c r="AN180" s="1212"/>
      <c r="AO180" s="1212"/>
      <c r="AP180" s="1212"/>
      <c r="AQ180" s="1212"/>
      <c r="AR180" s="1212"/>
      <c r="AS180" s="1212"/>
      <c r="AT180" s="1212"/>
      <c r="AU180" s="1212"/>
      <c r="AV180" s="1212"/>
      <c r="AW180" s="1212"/>
      <c r="AX180" s="1212"/>
      <c r="AY180" s="1212"/>
      <c r="AZ180" s="1212"/>
      <c r="BA180" s="1212"/>
      <c r="BB180" s="1212"/>
      <c r="BC180" s="1212"/>
      <c r="BD180" s="1212"/>
      <c r="BE180" s="1212"/>
      <c r="BF180" s="1212"/>
      <c r="BG180" s="1212"/>
      <c r="BH180" s="1212"/>
      <c r="BI180" s="1212"/>
      <c r="BJ180" s="1212"/>
      <c r="BK180" s="1212"/>
      <c r="BL180" s="1212"/>
      <c r="BM180" s="1212"/>
    </row>
    <row r="181" spans="1:66" ht="61.7" customHeight="1" x14ac:dyDescent="0.4">
      <c r="A181" s="386" t="s">
        <v>512</v>
      </c>
      <c r="B181" s="386"/>
      <c r="C181" s="1213" t="s">
        <v>513</v>
      </c>
      <c r="D181" s="1213"/>
      <c r="E181" s="1213"/>
      <c r="F181" s="1213"/>
      <c r="G181" s="1213"/>
      <c r="H181" s="1213"/>
      <c r="I181" s="1213"/>
      <c r="J181" s="1213"/>
      <c r="K181" s="1213"/>
      <c r="L181" s="1213"/>
      <c r="M181" s="1213"/>
      <c r="N181" s="1213"/>
      <c r="O181" s="1213"/>
      <c r="P181" s="1213"/>
      <c r="Q181" s="1213"/>
      <c r="R181" s="1213"/>
      <c r="S181" s="1213"/>
      <c r="T181" s="1213"/>
      <c r="U181" s="1213"/>
      <c r="V181" s="1213"/>
      <c r="W181" s="1213"/>
      <c r="X181" s="1213"/>
      <c r="Y181" s="1213"/>
      <c r="Z181" s="1213"/>
      <c r="AA181" s="1213"/>
      <c r="AB181" s="1213"/>
      <c r="AC181" s="1213"/>
      <c r="AD181" s="1213"/>
      <c r="AE181" s="1213"/>
      <c r="AF181" s="1213"/>
      <c r="AG181" s="1213"/>
      <c r="AH181" s="1213"/>
      <c r="AI181" s="1213"/>
      <c r="AJ181" s="1213"/>
      <c r="AK181" s="1213"/>
      <c r="AL181" s="1213"/>
      <c r="AM181" s="1213"/>
      <c r="AN181" s="1213"/>
      <c r="AO181" s="1213"/>
      <c r="AP181" s="1213"/>
      <c r="AQ181" s="1213"/>
      <c r="AR181" s="1213"/>
      <c r="AS181" s="1213"/>
      <c r="AT181" s="1213"/>
      <c r="AU181" s="1213"/>
      <c r="AV181" s="1213"/>
      <c r="AW181" s="1213"/>
      <c r="AX181" s="1213"/>
      <c r="AY181" s="1213"/>
      <c r="AZ181" s="1213"/>
      <c r="BA181" s="1213"/>
      <c r="BB181" s="1213"/>
      <c r="BC181" s="1213"/>
      <c r="BD181" s="1213"/>
      <c r="BE181" s="1213"/>
      <c r="BF181" s="1213"/>
      <c r="BG181" s="1213"/>
      <c r="BH181" s="1213"/>
      <c r="BI181" s="1213"/>
      <c r="BJ181" s="1213"/>
      <c r="BK181" s="1213"/>
      <c r="BL181" s="1213"/>
      <c r="BM181" s="1213"/>
      <c r="BN181" s="381"/>
    </row>
    <row r="182" spans="1:66" ht="24" customHeight="1" x14ac:dyDescent="0.4">
      <c r="A182" s="386" t="s">
        <v>514</v>
      </c>
      <c r="B182" s="386"/>
      <c r="C182" s="1202" t="s">
        <v>515</v>
      </c>
      <c r="D182" s="1202"/>
      <c r="E182" s="1202"/>
      <c r="F182" s="1202"/>
      <c r="G182" s="1202"/>
      <c r="H182" s="1202"/>
      <c r="I182" s="1202"/>
      <c r="J182" s="1202"/>
      <c r="K182" s="1202"/>
      <c r="L182" s="1202"/>
      <c r="M182" s="1202"/>
      <c r="N182" s="1202"/>
      <c r="O182" s="1202"/>
      <c r="P182" s="1202"/>
      <c r="Q182" s="1202"/>
      <c r="R182" s="1202"/>
      <c r="S182" s="1202"/>
      <c r="T182" s="1202"/>
      <c r="U182" s="1202"/>
      <c r="V182" s="1202"/>
      <c r="W182" s="1202"/>
      <c r="X182" s="1202"/>
      <c r="Y182" s="1202"/>
      <c r="Z182" s="1202"/>
      <c r="AA182" s="1202"/>
      <c r="AB182" s="1202"/>
      <c r="AC182" s="1202"/>
      <c r="AD182" s="1202"/>
      <c r="AE182" s="1202"/>
      <c r="AF182" s="1202"/>
      <c r="AG182" s="1202"/>
      <c r="AH182" s="1202"/>
      <c r="AI182" s="1202"/>
      <c r="AJ182" s="1202"/>
      <c r="AK182" s="1202"/>
      <c r="AL182" s="1202"/>
      <c r="AM182" s="1202"/>
      <c r="AN182" s="1202"/>
      <c r="AO182" s="1202"/>
      <c r="AP182" s="1202"/>
      <c r="AQ182" s="1202"/>
      <c r="AR182" s="1202"/>
      <c r="AS182" s="1202"/>
      <c r="AT182" s="1202"/>
      <c r="AU182" s="1202"/>
      <c r="AV182" s="1202"/>
      <c r="AW182" s="1202"/>
      <c r="AX182" s="1202"/>
      <c r="AY182" s="1202"/>
      <c r="AZ182" s="1202"/>
      <c r="BA182" s="1202"/>
      <c r="BB182" s="1202"/>
      <c r="BC182" s="1202"/>
      <c r="BD182" s="1202"/>
      <c r="BE182" s="1202"/>
      <c r="BF182" s="1202"/>
      <c r="BG182" s="1202"/>
      <c r="BH182" s="1202"/>
      <c r="BI182" s="1202"/>
      <c r="BJ182" s="1202"/>
      <c r="BK182" s="1202"/>
      <c r="BL182" s="1202"/>
      <c r="BM182" s="1202"/>
    </row>
    <row r="183" spans="1:66" ht="27" customHeight="1" x14ac:dyDescent="0.4">
      <c r="A183" s="386" t="s">
        <v>516</v>
      </c>
      <c r="B183" s="386"/>
      <c r="C183" s="1202" t="s">
        <v>517</v>
      </c>
      <c r="D183" s="1202"/>
      <c r="E183" s="1202"/>
      <c r="F183" s="1202"/>
      <c r="G183" s="1202"/>
      <c r="H183" s="1202"/>
      <c r="I183" s="1202"/>
      <c r="J183" s="1202"/>
      <c r="K183" s="1202"/>
      <c r="L183" s="1202"/>
      <c r="M183" s="1202"/>
      <c r="N183" s="1202"/>
      <c r="O183" s="1202"/>
      <c r="P183" s="1202"/>
      <c r="Q183" s="1202"/>
      <c r="R183" s="1202"/>
      <c r="S183" s="1202"/>
      <c r="T183" s="1202"/>
      <c r="U183" s="1202"/>
      <c r="V183" s="1202"/>
      <c r="W183" s="1202"/>
      <c r="X183" s="1202"/>
      <c r="Y183" s="1202"/>
      <c r="Z183" s="1202"/>
      <c r="AA183" s="1202"/>
      <c r="AB183" s="1202"/>
      <c r="AC183" s="1202"/>
      <c r="AD183" s="1202"/>
      <c r="AE183" s="1202"/>
      <c r="AF183" s="1202"/>
      <c r="AG183" s="1202"/>
      <c r="AH183" s="1202"/>
      <c r="AI183" s="1202"/>
      <c r="AJ183" s="1202"/>
      <c r="AK183" s="1202"/>
      <c r="AL183" s="1202"/>
      <c r="AM183" s="1202"/>
      <c r="AN183" s="1202"/>
      <c r="AO183" s="1202"/>
      <c r="AP183" s="1202"/>
      <c r="AQ183" s="1202"/>
      <c r="AR183" s="1202"/>
      <c r="AS183" s="1202"/>
      <c r="AT183" s="1202"/>
      <c r="AU183" s="1202"/>
      <c r="AV183" s="1202"/>
      <c r="AW183" s="1202"/>
      <c r="AX183" s="1202"/>
      <c r="AY183" s="1202"/>
      <c r="AZ183" s="1202"/>
      <c r="BA183" s="1202"/>
      <c r="BB183" s="1202"/>
      <c r="BC183" s="1202"/>
      <c r="BD183" s="1202"/>
      <c r="BE183" s="1202"/>
      <c r="BF183" s="1202"/>
      <c r="BG183" s="1202"/>
      <c r="BH183" s="1202"/>
      <c r="BI183" s="1202"/>
      <c r="BJ183" s="1202"/>
      <c r="BK183" s="1202"/>
      <c r="BL183" s="1202"/>
      <c r="BM183" s="1202"/>
    </row>
    <row r="184" spans="1:66" ht="27" customHeight="1" x14ac:dyDescent="0.4">
      <c r="A184" s="386" t="s">
        <v>518</v>
      </c>
      <c r="B184" s="386"/>
      <c r="C184" s="1202" t="s">
        <v>519</v>
      </c>
      <c r="D184" s="1202"/>
      <c r="E184" s="1202"/>
      <c r="F184" s="1202"/>
      <c r="G184" s="1202"/>
      <c r="H184" s="1202"/>
      <c r="I184" s="1202"/>
      <c r="J184" s="1202"/>
      <c r="K184" s="1202"/>
      <c r="L184" s="1202"/>
      <c r="M184" s="1202"/>
      <c r="N184" s="1202"/>
      <c r="O184" s="1202"/>
      <c r="P184" s="1202"/>
      <c r="Q184" s="1202"/>
      <c r="R184" s="1202"/>
      <c r="S184" s="1202"/>
      <c r="T184" s="1202"/>
      <c r="U184" s="1202"/>
      <c r="V184" s="1202"/>
      <c r="W184" s="1202"/>
      <c r="X184" s="1202"/>
      <c r="Y184" s="1202"/>
      <c r="Z184" s="1202"/>
      <c r="AA184" s="1202"/>
      <c r="AB184" s="1202"/>
      <c r="AC184" s="1202"/>
      <c r="AD184" s="1202"/>
      <c r="AE184" s="1202"/>
      <c r="AF184" s="1202"/>
      <c r="AG184" s="1202"/>
      <c r="AH184" s="1202"/>
      <c r="AI184" s="1202"/>
      <c r="AJ184" s="1202"/>
      <c r="AK184" s="1202"/>
      <c r="AL184" s="1202"/>
      <c r="AM184" s="1202"/>
      <c r="AN184" s="1202"/>
      <c r="AO184" s="1202"/>
      <c r="AP184" s="1202"/>
      <c r="AQ184" s="1202"/>
      <c r="AR184" s="1202"/>
      <c r="AS184" s="1202"/>
      <c r="AT184" s="1202"/>
      <c r="AU184" s="1202"/>
      <c r="AV184" s="1202"/>
      <c r="AW184" s="1202"/>
      <c r="AX184" s="1202"/>
      <c r="AY184" s="1202"/>
      <c r="AZ184" s="1202"/>
      <c r="BA184" s="1202"/>
      <c r="BB184" s="1202"/>
      <c r="BC184" s="1202"/>
      <c r="BD184" s="1202"/>
      <c r="BE184" s="1202"/>
      <c r="BF184" s="1202"/>
      <c r="BG184" s="1202"/>
      <c r="BH184" s="1202"/>
      <c r="BI184" s="1202"/>
      <c r="BJ184" s="1202"/>
      <c r="BK184" s="1202"/>
      <c r="BL184" s="1202"/>
      <c r="BM184" s="1202"/>
    </row>
    <row r="185" spans="1:66" s="389" customFormat="1" ht="42.75" customHeight="1" x14ac:dyDescent="0.4">
      <c r="A185" s="388" t="s">
        <v>520</v>
      </c>
      <c r="C185" s="1201" t="s">
        <v>521</v>
      </c>
      <c r="D185" s="1201"/>
      <c r="E185" s="1201"/>
      <c r="F185" s="1201"/>
      <c r="G185" s="1201"/>
      <c r="H185" s="1201"/>
      <c r="I185" s="1201"/>
      <c r="J185" s="1201"/>
      <c r="K185" s="1201"/>
      <c r="L185" s="1201"/>
      <c r="M185" s="1201"/>
      <c r="N185" s="1201"/>
      <c r="O185" s="1201"/>
      <c r="P185" s="1201"/>
      <c r="Q185" s="1201"/>
      <c r="R185" s="1201"/>
      <c r="S185" s="1201"/>
      <c r="T185" s="1201"/>
      <c r="U185" s="1201"/>
      <c r="V185" s="1201"/>
      <c r="W185" s="1201"/>
      <c r="X185" s="1201"/>
      <c r="Y185" s="1201"/>
      <c r="Z185" s="1201"/>
      <c r="AA185" s="1201"/>
      <c r="AB185" s="1201"/>
      <c r="AC185" s="1201"/>
      <c r="AD185" s="1201"/>
      <c r="AE185" s="1201"/>
      <c r="AF185" s="1201"/>
      <c r="AG185" s="1201"/>
      <c r="AH185" s="1201"/>
      <c r="AI185" s="1201"/>
      <c r="AJ185" s="1201"/>
      <c r="AK185" s="1201"/>
      <c r="AL185" s="1201"/>
      <c r="AM185" s="1201"/>
      <c r="AN185" s="1201"/>
      <c r="AO185" s="1201"/>
      <c r="AP185" s="1201"/>
      <c r="AQ185" s="1201"/>
      <c r="AR185" s="1201"/>
      <c r="AS185" s="1201"/>
      <c r="AT185" s="1201"/>
      <c r="AU185" s="1201"/>
      <c r="AV185" s="1201"/>
      <c r="AW185" s="1201"/>
      <c r="AX185" s="1201"/>
      <c r="AY185" s="1201"/>
      <c r="AZ185" s="1201"/>
      <c r="BA185" s="1201"/>
      <c r="BB185" s="1201"/>
      <c r="BC185" s="1201"/>
      <c r="BD185" s="1201"/>
      <c r="BE185" s="1201"/>
      <c r="BF185" s="1201"/>
      <c r="BG185" s="1201"/>
      <c r="BH185" s="1201"/>
      <c r="BI185" s="1201"/>
      <c r="BJ185" s="1201"/>
      <c r="BK185" s="1201"/>
      <c r="BL185" s="1201"/>
      <c r="BM185" s="1201"/>
    </row>
    <row r="186" spans="1:66" ht="41.25" customHeight="1" x14ac:dyDescent="0.4">
      <c r="A186" s="386" t="s">
        <v>522</v>
      </c>
      <c r="B186" s="386"/>
      <c r="C186" s="1202" t="s">
        <v>523</v>
      </c>
      <c r="D186" s="1202"/>
      <c r="E186" s="1202"/>
      <c r="F186" s="1202"/>
      <c r="G186" s="1202"/>
      <c r="H186" s="1202"/>
      <c r="I186" s="1202"/>
      <c r="J186" s="1202"/>
      <c r="K186" s="1202"/>
      <c r="L186" s="1202"/>
      <c r="M186" s="1202"/>
      <c r="N186" s="1202"/>
      <c r="O186" s="1202"/>
      <c r="P186" s="1202"/>
      <c r="Q186" s="1202"/>
      <c r="R186" s="1202"/>
      <c r="S186" s="1202"/>
      <c r="T186" s="1202"/>
      <c r="U186" s="1202"/>
      <c r="V186" s="1202"/>
      <c r="W186" s="1202"/>
      <c r="X186" s="1202"/>
      <c r="Y186" s="1202"/>
      <c r="Z186" s="1202"/>
      <c r="AA186" s="1202"/>
      <c r="AB186" s="1202"/>
      <c r="AC186" s="1202"/>
      <c r="AD186" s="1202"/>
      <c r="AE186" s="1202"/>
      <c r="AF186" s="1202"/>
      <c r="AG186" s="1202"/>
      <c r="AH186" s="1202"/>
      <c r="AI186" s="1202"/>
      <c r="AJ186" s="1202"/>
      <c r="AK186" s="1202"/>
      <c r="AL186" s="1202"/>
      <c r="AM186" s="1202"/>
      <c r="AN186" s="1202"/>
      <c r="AO186" s="1202"/>
      <c r="AP186" s="1202"/>
      <c r="AQ186" s="1202"/>
      <c r="AR186" s="1202"/>
      <c r="AS186" s="1202"/>
      <c r="AT186" s="1202"/>
      <c r="AU186" s="1202"/>
      <c r="AV186" s="1202"/>
      <c r="AW186" s="1202"/>
      <c r="AX186" s="1202"/>
      <c r="AY186" s="1202"/>
      <c r="AZ186" s="1202"/>
      <c r="BA186" s="1202"/>
      <c r="BB186" s="1202"/>
      <c r="BC186" s="1202"/>
      <c r="BD186" s="1202"/>
      <c r="BE186" s="1202"/>
      <c r="BF186" s="1202"/>
      <c r="BG186" s="1202"/>
      <c r="BH186" s="1202"/>
      <c r="BI186" s="1202"/>
      <c r="BJ186" s="1202"/>
      <c r="BK186" s="1202"/>
      <c r="BL186" s="1202"/>
      <c r="BM186" s="1202"/>
    </row>
    <row r="187" spans="1:66" ht="27" customHeight="1" x14ac:dyDescent="0.4">
      <c r="A187" s="388" t="s">
        <v>524</v>
      </c>
      <c r="B187" s="390"/>
      <c r="C187" s="1201" t="s">
        <v>525</v>
      </c>
      <c r="D187" s="1201"/>
      <c r="E187" s="1201"/>
      <c r="F187" s="1201"/>
      <c r="G187" s="1201"/>
      <c r="H187" s="1201"/>
      <c r="I187" s="1201"/>
      <c r="J187" s="1201"/>
      <c r="K187" s="1201"/>
      <c r="L187" s="1201"/>
      <c r="M187" s="1201"/>
      <c r="N187" s="1201"/>
      <c r="O187" s="1201"/>
      <c r="P187" s="1201"/>
      <c r="Q187" s="1201"/>
      <c r="R187" s="1201"/>
      <c r="S187" s="1201"/>
      <c r="T187" s="1201"/>
      <c r="U187" s="1201"/>
      <c r="V187" s="1201"/>
      <c r="W187" s="1201"/>
      <c r="X187" s="1201"/>
      <c r="Y187" s="1201"/>
      <c r="Z187" s="1201"/>
      <c r="AA187" s="1201"/>
      <c r="AB187" s="1201"/>
      <c r="AC187" s="1201"/>
      <c r="AD187" s="1201"/>
      <c r="AE187" s="1201"/>
      <c r="AF187" s="1201"/>
      <c r="AG187" s="1201"/>
      <c r="AH187" s="1201"/>
      <c r="AI187" s="1201"/>
      <c r="AJ187" s="1201"/>
      <c r="AK187" s="1201"/>
      <c r="AL187" s="1201"/>
      <c r="AM187" s="1201"/>
      <c r="AN187" s="1201"/>
      <c r="AO187" s="1201"/>
      <c r="AP187" s="1201"/>
      <c r="AQ187" s="1201"/>
      <c r="AR187" s="1201"/>
      <c r="AS187" s="1201"/>
      <c r="AT187" s="1201"/>
      <c r="AU187" s="1201"/>
      <c r="AV187" s="1201"/>
      <c r="AW187" s="1201"/>
      <c r="AX187" s="1201"/>
      <c r="AY187" s="1201"/>
      <c r="AZ187" s="1201"/>
      <c r="BA187" s="1201"/>
      <c r="BB187" s="1201"/>
      <c r="BC187" s="1201"/>
      <c r="BD187" s="1201"/>
      <c r="BE187" s="1201"/>
      <c r="BF187" s="1201"/>
      <c r="BG187" s="1201"/>
      <c r="BH187" s="1201"/>
      <c r="BI187" s="1201"/>
      <c r="BJ187" s="1201"/>
      <c r="BK187" s="1201"/>
      <c r="BL187" s="1201"/>
      <c r="BM187" s="1201"/>
    </row>
    <row r="188" spans="1:66" ht="41.25" customHeight="1" x14ac:dyDescent="0.4">
      <c r="A188" s="391" t="s">
        <v>526</v>
      </c>
      <c r="B188" s="390"/>
      <c r="C188" s="1201" t="s">
        <v>527</v>
      </c>
      <c r="D188" s="1201"/>
      <c r="E188" s="1201"/>
      <c r="F188" s="1201"/>
      <c r="G188" s="1201"/>
      <c r="H188" s="1201"/>
      <c r="I188" s="1201"/>
      <c r="J188" s="1201"/>
      <c r="K188" s="1201"/>
      <c r="L188" s="1201"/>
      <c r="M188" s="1201"/>
      <c r="N188" s="1201"/>
      <c r="O188" s="1201"/>
      <c r="P188" s="1201"/>
      <c r="Q188" s="1201"/>
      <c r="R188" s="1201"/>
      <c r="S188" s="1201"/>
      <c r="T188" s="1201"/>
      <c r="U188" s="1201"/>
      <c r="V188" s="1201"/>
      <c r="W188" s="1201"/>
      <c r="X188" s="1201"/>
      <c r="Y188" s="1201"/>
      <c r="Z188" s="1201"/>
      <c r="AA188" s="1201"/>
      <c r="AB188" s="1201"/>
      <c r="AC188" s="1201"/>
      <c r="AD188" s="1201"/>
      <c r="AE188" s="1201"/>
      <c r="AF188" s="1201"/>
      <c r="AG188" s="1201"/>
      <c r="AH188" s="1201"/>
      <c r="AI188" s="1201"/>
      <c r="AJ188" s="1201"/>
      <c r="AK188" s="1201"/>
      <c r="AL188" s="1201"/>
      <c r="AM188" s="1201"/>
      <c r="AN188" s="1201"/>
      <c r="AO188" s="1201"/>
      <c r="AP188" s="1201"/>
      <c r="AQ188" s="1201"/>
      <c r="AR188" s="1201"/>
      <c r="AS188" s="1201"/>
      <c r="AT188" s="1201"/>
      <c r="AU188" s="1201"/>
      <c r="AV188" s="1201"/>
      <c r="AW188" s="1201"/>
      <c r="AX188" s="1201"/>
      <c r="AY188" s="1201"/>
      <c r="AZ188" s="1201"/>
      <c r="BA188" s="1201"/>
      <c r="BB188" s="1201"/>
      <c r="BC188" s="1201"/>
      <c r="BD188" s="1201"/>
      <c r="BE188" s="1201"/>
      <c r="BF188" s="1201"/>
      <c r="BG188" s="1201"/>
      <c r="BH188" s="1201"/>
      <c r="BI188" s="1201"/>
      <c r="BJ188" s="1201"/>
      <c r="BK188" s="1201"/>
      <c r="BL188" s="1201"/>
      <c r="BM188" s="1201"/>
    </row>
    <row r="189" spans="1:66" x14ac:dyDescent="0.4">
      <c r="AK189" s="392"/>
      <c r="AL189" s="392"/>
      <c r="AM189" s="392"/>
      <c r="AN189" s="392"/>
      <c r="AO189" s="392"/>
      <c r="AP189" s="392"/>
    </row>
    <row r="190" spans="1:66" x14ac:dyDescent="0.4">
      <c r="AK190" s="392"/>
      <c r="AL190" s="392"/>
      <c r="AM190" s="392"/>
      <c r="AN190" s="392"/>
      <c r="AO190" s="392"/>
      <c r="AP190" s="392"/>
    </row>
    <row r="191" spans="1:66" x14ac:dyDescent="0.4">
      <c r="AK191" s="392"/>
      <c r="AL191" s="392"/>
      <c r="AM191" s="392"/>
      <c r="AN191" s="392"/>
      <c r="AO191" s="392"/>
      <c r="AP191" s="392"/>
    </row>
    <row r="192" spans="1:66" x14ac:dyDescent="0.4">
      <c r="AK192" s="392"/>
      <c r="AL192" s="392"/>
      <c r="AM192" s="392"/>
      <c r="AN192" s="392"/>
      <c r="AO192" s="392"/>
      <c r="AP192" s="392"/>
    </row>
    <row r="193" spans="37:42" x14ac:dyDescent="0.4">
      <c r="AK193" s="392"/>
      <c r="AL193" s="392"/>
      <c r="AM193" s="392"/>
      <c r="AN193" s="392"/>
      <c r="AO193" s="392"/>
      <c r="AP193" s="392"/>
    </row>
    <row r="194" spans="37:42" x14ac:dyDescent="0.4">
      <c r="AK194" s="392"/>
      <c r="AL194" s="392"/>
      <c r="AM194" s="392"/>
      <c r="AN194" s="392"/>
      <c r="AO194" s="392"/>
      <c r="AP194" s="392"/>
    </row>
  </sheetData>
  <mergeCells count="585">
    <mergeCell ref="A1:BM1"/>
    <mergeCell ref="A3:I4"/>
    <mergeCell ref="J3:N4"/>
    <mergeCell ref="O3:R4"/>
    <mergeCell ref="S3:Y4"/>
    <mergeCell ref="Z3:AF4"/>
    <mergeCell ref="AG3:BI4"/>
    <mergeCell ref="BJ4:BM4"/>
    <mergeCell ref="A6:A117"/>
    <mergeCell ref="B6:I41"/>
    <mergeCell ref="J6:N41"/>
    <mergeCell ref="O6:R41"/>
    <mergeCell ref="S6:Y41"/>
    <mergeCell ref="Z6:AF41"/>
    <mergeCell ref="AG6:AP6"/>
    <mergeCell ref="AQ6:BI6"/>
    <mergeCell ref="A5:I5"/>
    <mergeCell ref="J5:N5"/>
    <mergeCell ref="O5:R5"/>
    <mergeCell ref="S5:Y5"/>
    <mergeCell ref="Z5:AF5"/>
    <mergeCell ref="AG5:AP5"/>
    <mergeCell ref="BJ6:BM6"/>
    <mergeCell ref="AG7:AP7"/>
    <mergeCell ref="AQ7:BI7"/>
    <mergeCell ref="BJ7:BM7"/>
    <mergeCell ref="AG8:AP8"/>
    <mergeCell ref="AQ8:BI8"/>
    <mergeCell ref="BJ8:BM8"/>
    <mergeCell ref="AQ5:BI5"/>
    <mergeCell ref="BJ5:BM5"/>
    <mergeCell ref="AG11:AP11"/>
    <mergeCell ref="AQ11:BI11"/>
    <mergeCell ref="BJ11:BM11"/>
    <mergeCell ref="AG12:AP12"/>
    <mergeCell ref="AQ12:BI12"/>
    <mergeCell ref="BJ12:BM12"/>
    <mergeCell ref="AG9:AP9"/>
    <mergeCell ref="AQ9:BI9"/>
    <mergeCell ref="BJ9:BM9"/>
    <mergeCell ref="AG10:AP10"/>
    <mergeCell ref="AQ10:BI10"/>
    <mergeCell ref="BJ10:BM10"/>
    <mergeCell ref="AG15:AP15"/>
    <mergeCell ref="AQ15:BI15"/>
    <mergeCell ref="BJ15:BM15"/>
    <mergeCell ref="AG16:AP16"/>
    <mergeCell ref="AQ16:BI16"/>
    <mergeCell ref="BJ16:BM16"/>
    <mergeCell ref="AG13:AP13"/>
    <mergeCell ref="AQ13:BI13"/>
    <mergeCell ref="BJ13:BM13"/>
    <mergeCell ref="AG14:AP14"/>
    <mergeCell ref="AQ14:BI14"/>
    <mergeCell ref="BJ14:BM14"/>
    <mergeCell ref="AG19:AP19"/>
    <mergeCell ref="AQ19:BI19"/>
    <mergeCell ref="BJ19:BM19"/>
    <mergeCell ref="AG20:AP20"/>
    <mergeCell ref="AQ20:BI20"/>
    <mergeCell ref="BJ20:BM20"/>
    <mergeCell ref="AG17:AP17"/>
    <mergeCell ref="AQ17:BI17"/>
    <mergeCell ref="BJ17:BM17"/>
    <mergeCell ref="AG18:AP18"/>
    <mergeCell ref="AQ18:BI18"/>
    <mergeCell ref="BJ18:BM18"/>
    <mergeCell ref="AG23:AP23"/>
    <mergeCell ref="AQ23:BI23"/>
    <mergeCell ref="BJ23:BM23"/>
    <mergeCell ref="AG24:AP24"/>
    <mergeCell ref="AQ24:BI24"/>
    <mergeCell ref="BJ24:BM24"/>
    <mergeCell ref="AG21:AP21"/>
    <mergeCell ref="AQ21:BI21"/>
    <mergeCell ref="BJ21:BM21"/>
    <mergeCell ref="AG22:AP22"/>
    <mergeCell ref="AQ22:BI22"/>
    <mergeCell ref="BJ22:BM22"/>
    <mergeCell ref="AG27:AP27"/>
    <mergeCell ref="AQ27:BI27"/>
    <mergeCell ref="BJ27:BM27"/>
    <mergeCell ref="AG28:AP28"/>
    <mergeCell ref="AQ28:BI28"/>
    <mergeCell ref="BJ28:BM28"/>
    <mergeCell ref="AG25:AP25"/>
    <mergeCell ref="AQ25:BI25"/>
    <mergeCell ref="BJ25:BM25"/>
    <mergeCell ref="AG26:AP26"/>
    <mergeCell ref="AQ26:BI26"/>
    <mergeCell ref="BJ26:BM26"/>
    <mergeCell ref="AG31:AP31"/>
    <mergeCell ref="AQ31:BI31"/>
    <mergeCell ref="BJ31:BM31"/>
    <mergeCell ref="AG32:AP32"/>
    <mergeCell ref="AQ32:BI32"/>
    <mergeCell ref="BJ32:BM32"/>
    <mergeCell ref="AG29:AP29"/>
    <mergeCell ref="AQ29:BI29"/>
    <mergeCell ref="BJ29:BM29"/>
    <mergeCell ref="AG30:AP30"/>
    <mergeCell ref="AQ30:BI30"/>
    <mergeCell ref="BJ30:BM30"/>
    <mergeCell ref="AG35:AP35"/>
    <mergeCell ref="AQ35:BI35"/>
    <mergeCell ref="BJ35:BM35"/>
    <mergeCell ref="AG36:AP36"/>
    <mergeCell ref="AQ36:BI36"/>
    <mergeCell ref="BJ36:BM36"/>
    <mergeCell ref="AG33:AP33"/>
    <mergeCell ref="AQ33:BI33"/>
    <mergeCell ref="BJ33:BM33"/>
    <mergeCell ref="AG34:AP34"/>
    <mergeCell ref="AQ34:BI34"/>
    <mergeCell ref="BJ34:BM34"/>
    <mergeCell ref="BJ39:BM39"/>
    <mergeCell ref="AG40:AP40"/>
    <mergeCell ref="AQ40:BI40"/>
    <mergeCell ref="BJ40:BM40"/>
    <mergeCell ref="AG37:AP37"/>
    <mergeCell ref="AQ37:BI37"/>
    <mergeCell ref="BJ37:BM37"/>
    <mergeCell ref="AG38:AP38"/>
    <mergeCell ref="AQ38:BI38"/>
    <mergeCell ref="BJ38:BM38"/>
    <mergeCell ref="B42:I60"/>
    <mergeCell ref="J42:N60"/>
    <mergeCell ref="O42:R60"/>
    <mergeCell ref="S42:Y60"/>
    <mergeCell ref="Z42:AF60"/>
    <mergeCell ref="AG42:AP42"/>
    <mergeCell ref="AQ42:BI42"/>
    <mergeCell ref="AG39:AP39"/>
    <mergeCell ref="AQ39:BI39"/>
    <mergeCell ref="AG47:AP47"/>
    <mergeCell ref="AQ47:BI47"/>
    <mergeCell ref="AG51:AP51"/>
    <mergeCell ref="AQ51:BI51"/>
    <mergeCell ref="AG55:AP55"/>
    <mergeCell ref="AQ55:BI55"/>
    <mergeCell ref="AG59:AP59"/>
    <mergeCell ref="AQ59:BI59"/>
    <mergeCell ref="BJ42:BM42"/>
    <mergeCell ref="AG43:AP43"/>
    <mergeCell ref="AQ43:BI43"/>
    <mergeCell ref="BJ43:BM43"/>
    <mergeCell ref="AG44:AP44"/>
    <mergeCell ref="AQ44:BI44"/>
    <mergeCell ref="BJ44:BM44"/>
    <mergeCell ref="AG41:AP41"/>
    <mergeCell ref="AQ41:BI41"/>
    <mergeCell ref="BJ41:BM41"/>
    <mergeCell ref="BJ47:BM47"/>
    <mergeCell ref="AG48:AP48"/>
    <mergeCell ref="AQ48:BI48"/>
    <mergeCell ref="BJ48:BM48"/>
    <mergeCell ref="AG45:AP45"/>
    <mergeCell ref="AQ45:BI45"/>
    <mergeCell ref="BJ45:BM45"/>
    <mergeCell ref="AG46:AP46"/>
    <mergeCell ref="AQ46:BI46"/>
    <mergeCell ref="BJ46:BM46"/>
    <mergeCell ref="BJ51:BM51"/>
    <mergeCell ref="AG52:AP52"/>
    <mergeCell ref="AQ52:BI52"/>
    <mergeCell ref="BJ52:BM52"/>
    <mergeCell ref="AG49:AP49"/>
    <mergeCell ref="AQ49:BI49"/>
    <mergeCell ref="BJ49:BM49"/>
    <mergeCell ref="AG50:AP50"/>
    <mergeCell ref="AQ50:BI50"/>
    <mergeCell ref="BJ50:BM50"/>
    <mergeCell ref="BJ55:BM55"/>
    <mergeCell ref="AG56:AP56"/>
    <mergeCell ref="AQ56:BI56"/>
    <mergeCell ref="BJ56:BM56"/>
    <mergeCell ref="AG53:AP53"/>
    <mergeCell ref="AQ53:BI53"/>
    <mergeCell ref="BJ53:BM53"/>
    <mergeCell ref="AG54:AP54"/>
    <mergeCell ref="AQ54:BI54"/>
    <mergeCell ref="BJ54:BM54"/>
    <mergeCell ref="BJ59:BM59"/>
    <mergeCell ref="AG60:AP60"/>
    <mergeCell ref="AQ60:BI60"/>
    <mergeCell ref="BJ60:BM60"/>
    <mergeCell ref="AG57:AP57"/>
    <mergeCell ref="AQ57:BI57"/>
    <mergeCell ref="BJ57:BM57"/>
    <mergeCell ref="AG58:AP58"/>
    <mergeCell ref="AQ58:BI58"/>
    <mergeCell ref="BJ58:BM58"/>
    <mergeCell ref="AQ61:BI61"/>
    <mergeCell ref="BJ61:BM61"/>
    <mergeCell ref="AG62:AP62"/>
    <mergeCell ref="AQ62:BI62"/>
    <mergeCell ref="BJ62:BM62"/>
    <mergeCell ref="AG63:AP63"/>
    <mergeCell ref="AQ63:BI63"/>
    <mergeCell ref="BJ63:BM63"/>
    <mergeCell ref="B61:I91"/>
    <mergeCell ref="J61:N91"/>
    <mergeCell ref="O61:R91"/>
    <mergeCell ref="S61:Y91"/>
    <mergeCell ref="Z61:AF91"/>
    <mergeCell ref="AG61:AP61"/>
    <mergeCell ref="AG64:AP64"/>
    <mergeCell ref="AG67:AP67"/>
    <mergeCell ref="AG70:AP70"/>
    <mergeCell ref="AG73:AP73"/>
    <mergeCell ref="AQ67:BI67"/>
    <mergeCell ref="BJ67:BM67"/>
    <mergeCell ref="AG68:AP68"/>
    <mergeCell ref="AQ68:BI68"/>
    <mergeCell ref="BJ68:BM68"/>
    <mergeCell ref="AG69:AP69"/>
    <mergeCell ref="AQ69:BI69"/>
    <mergeCell ref="BJ69:BM69"/>
    <mergeCell ref="AQ64:BI64"/>
    <mergeCell ref="BJ64:BM64"/>
    <mergeCell ref="AG65:AP65"/>
    <mergeCell ref="AQ65:BI65"/>
    <mergeCell ref="BJ65:BM65"/>
    <mergeCell ref="AG66:AP66"/>
    <mergeCell ref="AQ66:BI66"/>
    <mergeCell ref="BJ66:BM66"/>
    <mergeCell ref="AQ73:BI73"/>
    <mergeCell ref="BJ73:BM73"/>
    <mergeCell ref="AG74:AP74"/>
    <mergeCell ref="AQ74:BI74"/>
    <mergeCell ref="BJ74:BM74"/>
    <mergeCell ref="AG75:AP75"/>
    <mergeCell ref="AQ75:BI75"/>
    <mergeCell ref="BJ75:BM75"/>
    <mergeCell ref="AQ70:BI70"/>
    <mergeCell ref="BJ70:BM70"/>
    <mergeCell ref="AG71:AP71"/>
    <mergeCell ref="AQ71:BI71"/>
    <mergeCell ref="BJ71:BM71"/>
    <mergeCell ref="AG72:AP72"/>
    <mergeCell ref="AQ72:BI72"/>
    <mergeCell ref="BJ72:BM72"/>
    <mergeCell ref="AG78:AP78"/>
    <mergeCell ref="AQ78:BI78"/>
    <mergeCell ref="BJ78:BM78"/>
    <mergeCell ref="AG79:AP79"/>
    <mergeCell ref="AQ79:BI79"/>
    <mergeCell ref="BJ79:BM79"/>
    <mergeCell ref="AG76:AP76"/>
    <mergeCell ref="AQ76:BI76"/>
    <mergeCell ref="BJ76:BM76"/>
    <mergeCell ref="AG77:AP77"/>
    <mergeCell ref="AQ77:BI77"/>
    <mergeCell ref="BJ77:BM77"/>
    <mergeCell ref="AG82:AP82"/>
    <mergeCell ref="AQ82:BI82"/>
    <mergeCell ref="BJ82:BM82"/>
    <mergeCell ref="AG83:AP83"/>
    <mergeCell ref="AQ83:BI83"/>
    <mergeCell ref="BJ83:BM83"/>
    <mergeCell ref="AG80:AP80"/>
    <mergeCell ref="AQ80:BI80"/>
    <mergeCell ref="BJ80:BM80"/>
    <mergeCell ref="AG81:AP81"/>
    <mergeCell ref="AQ81:BI81"/>
    <mergeCell ref="BJ81:BM81"/>
    <mergeCell ref="AG86:AP86"/>
    <mergeCell ref="AQ86:BI86"/>
    <mergeCell ref="BJ86:BM86"/>
    <mergeCell ref="AG87:AP87"/>
    <mergeCell ref="AQ87:BI87"/>
    <mergeCell ref="BJ87:BM87"/>
    <mergeCell ref="AG84:AP84"/>
    <mergeCell ref="AQ84:BI84"/>
    <mergeCell ref="BJ84:BM84"/>
    <mergeCell ref="AG85:AP85"/>
    <mergeCell ref="AQ85:BI85"/>
    <mergeCell ref="BJ85:BM85"/>
    <mergeCell ref="AG90:AP90"/>
    <mergeCell ref="AQ90:BI90"/>
    <mergeCell ref="BJ90:BM90"/>
    <mergeCell ref="AG91:AP91"/>
    <mergeCell ref="AQ91:BI91"/>
    <mergeCell ref="BJ91:BM91"/>
    <mergeCell ref="AG88:AP88"/>
    <mergeCell ref="AQ88:BI88"/>
    <mergeCell ref="BJ88:BM88"/>
    <mergeCell ref="AG89:AP89"/>
    <mergeCell ref="AQ89:BI89"/>
    <mergeCell ref="BJ89:BM89"/>
    <mergeCell ref="AQ95:BI95"/>
    <mergeCell ref="BJ95:BM95"/>
    <mergeCell ref="AG96:AP96"/>
    <mergeCell ref="AQ96:BI96"/>
    <mergeCell ref="BJ96:BM96"/>
    <mergeCell ref="AG97:AP97"/>
    <mergeCell ref="AQ97:BI97"/>
    <mergeCell ref="BJ97:BM97"/>
    <mergeCell ref="AQ92:BI92"/>
    <mergeCell ref="BJ92:BM92"/>
    <mergeCell ref="AG93:AP93"/>
    <mergeCell ref="AQ93:BI93"/>
    <mergeCell ref="BJ93:BM93"/>
    <mergeCell ref="AG94:AP94"/>
    <mergeCell ref="AQ94:BI94"/>
    <mergeCell ref="BJ94:BM94"/>
    <mergeCell ref="AG92:AP92"/>
    <mergeCell ref="AG95:AP95"/>
    <mergeCell ref="AQ101:BI101"/>
    <mergeCell ref="BJ101:BM101"/>
    <mergeCell ref="AG102:AP102"/>
    <mergeCell ref="AQ102:BI102"/>
    <mergeCell ref="BJ102:BM102"/>
    <mergeCell ref="AG103:AP103"/>
    <mergeCell ref="AQ103:BI103"/>
    <mergeCell ref="BJ103:BM103"/>
    <mergeCell ref="AQ98:BI98"/>
    <mergeCell ref="BJ98:BM98"/>
    <mergeCell ref="AG99:AP99"/>
    <mergeCell ref="AQ99:BI99"/>
    <mergeCell ref="BJ99:BM99"/>
    <mergeCell ref="AG100:AP100"/>
    <mergeCell ref="AQ100:BI100"/>
    <mergeCell ref="BJ100:BM100"/>
    <mergeCell ref="AG98:AP98"/>
    <mergeCell ref="AG101:AP101"/>
    <mergeCell ref="AQ104:BI104"/>
    <mergeCell ref="BJ104:BM104"/>
    <mergeCell ref="B105:I117"/>
    <mergeCell ref="J105:N117"/>
    <mergeCell ref="O105:R117"/>
    <mergeCell ref="S105:Y117"/>
    <mergeCell ref="Z105:AF117"/>
    <mergeCell ref="AG105:AP105"/>
    <mergeCell ref="AQ105:BI105"/>
    <mergeCell ref="BJ105:BM105"/>
    <mergeCell ref="B92:I104"/>
    <mergeCell ref="J92:N104"/>
    <mergeCell ref="O92:R104"/>
    <mergeCell ref="S92:Y104"/>
    <mergeCell ref="Z92:AF104"/>
    <mergeCell ref="AG104:AP104"/>
    <mergeCell ref="AG108:AP108"/>
    <mergeCell ref="AQ108:BI108"/>
    <mergeCell ref="BJ108:BM108"/>
    <mergeCell ref="AG109:AP109"/>
    <mergeCell ref="AQ109:BI109"/>
    <mergeCell ref="BJ109:BM109"/>
    <mergeCell ref="AG106:AP106"/>
    <mergeCell ref="AQ106:BI106"/>
    <mergeCell ref="BJ106:BM106"/>
    <mergeCell ref="AG107:AP107"/>
    <mergeCell ref="AQ107:BI107"/>
    <mergeCell ref="BJ107:BM107"/>
    <mergeCell ref="AG112:AP112"/>
    <mergeCell ref="AQ112:BI112"/>
    <mergeCell ref="BJ112:BM112"/>
    <mergeCell ref="AG113:AP113"/>
    <mergeCell ref="AQ113:BI113"/>
    <mergeCell ref="BJ113:BM113"/>
    <mergeCell ref="AG110:AP110"/>
    <mergeCell ref="AQ110:BI110"/>
    <mergeCell ref="BJ110:BM110"/>
    <mergeCell ref="AG111:AP111"/>
    <mergeCell ref="AQ111:BI111"/>
    <mergeCell ref="BJ111:BM111"/>
    <mergeCell ref="AG116:AP116"/>
    <mergeCell ref="AQ116:BI116"/>
    <mergeCell ref="BJ116:BM116"/>
    <mergeCell ref="AG117:AP117"/>
    <mergeCell ref="AQ117:BI117"/>
    <mergeCell ref="BJ117:BM117"/>
    <mergeCell ref="AG114:AP114"/>
    <mergeCell ref="AQ114:BI114"/>
    <mergeCell ref="BJ114:BM114"/>
    <mergeCell ref="AG115:AP115"/>
    <mergeCell ref="AQ115:BI115"/>
    <mergeCell ref="BJ115:BM115"/>
    <mergeCell ref="AG118:AP118"/>
    <mergeCell ref="AQ118:BI118"/>
    <mergeCell ref="BJ118:BM118"/>
    <mergeCell ref="AG119:AP119"/>
    <mergeCell ref="AQ119:BI119"/>
    <mergeCell ref="BJ119:BM119"/>
    <mergeCell ref="A118:A164"/>
    <mergeCell ref="B118:I143"/>
    <mergeCell ref="J118:N143"/>
    <mergeCell ref="O118:R143"/>
    <mergeCell ref="S118:Y143"/>
    <mergeCell ref="Z118:AF143"/>
    <mergeCell ref="B144:I164"/>
    <mergeCell ref="J144:N164"/>
    <mergeCell ref="O144:R164"/>
    <mergeCell ref="S144:Y164"/>
    <mergeCell ref="AG122:AP122"/>
    <mergeCell ref="AQ122:BI122"/>
    <mergeCell ref="BJ122:BM122"/>
    <mergeCell ref="AG123:AP123"/>
    <mergeCell ref="AQ123:BI123"/>
    <mergeCell ref="BJ123:BM123"/>
    <mergeCell ref="AG120:AP120"/>
    <mergeCell ref="AQ120:BI120"/>
    <mergeCell ref="BJ120:BM120"/>
    <mergeCell ref="AG121:AP121"/>
    <mergeCell ref="AQ121:BI121"/>
    <mergeCell ref="BJ121:BM121"/>
    <mergeCell ref="AG126:AP126"/>
    <mergeCell ref="AQ126:BI126"/>
    <mergeCell ref="BJ126:BM126"/>
    <mergeCell ref="AG127:AP127"/>
    <mergeCell ref="AQ127:BI127"/>
    <mergeCell ref="BJ127:BM127"/>
    <mergeCell ref="AG124:AP124"/>
    <mergeCell ref="AQ124:BI124"/>
    <mergeCell ref="BJ124:BM124"/>
    <mergeCell ref="AG125:AP125"/>
    <mergeCell ref="AQ125:BI125"/>
    <mergeCell ref="BJ125:BM125"/>
    <mergeCell ref="AG130:AP130"/>
    <mergeCell ref="AQ130:BI130"/>
    <mergeCell ref="BJ130:BM130"/>
    <mergeCell ref="AG131:AP131"/>
    <mergeCell ref="AQ131:BI131"/>
    <mergeCell ref="BJ131:BM131"/>
    <mergeCell ref="AG128:AP128"/>
    <mergeCell ref="AQ128:BI128"/>
    <mergeCell ref="BJ128:BM128"/>
    <mergeCell ref="AG129:AP129"/>
    <mergeCell ref="AQ129:BI129"/>
    <mergeCell ref="BJ129:BM129"/>
    <mergeCell ref="AG134:AP134"/>
    <mergeCell ref="AQ134:BI134"/>
    <mergeCell ref="BJ134:BM134"/>
    <mergeCell ref="AG135:AP135"/>
    <mergeCell ref="AQ135:BI135"/>
    <mergeCell ref="BJ135:BM135"/>
    <mergeCell ref="AG132:AP132"/>
    <mergeCell ref="AQ132:BI132"/>
    <mergeCell ref="BJ132:BM132"/>
    <mergeCell ref="AG133:AP133"/>
    <mergeCell ref="AQ133:BI133"/>
    <mergeCell ref="BJ133:BM133"/>
    <mergeCell ref="AG138:AP138"/>
    <mergeCell ref="AQ138:BI138"/>
    <mergeCell ref="BJ138:BM138"/>
    <mergeCell ref="AG139:AP139"/>
    <mergeCell ref="AQ139:BI139"/>
    <mergeCell ref="BJ139:BM139"/>
    <mergeCell ref="AG136:AP136"/>
    <mergeCell ref="AQ136:BI136"/>
    <mergeCell ref="BJ136:BM136"/>
    <mergeCell ref="AG137:AP137"/>
    <mergeCell ref="AQ137:BI137"/>
    <mergeCell ref="BJ137:BM137"/>
    <mergeCell ref="AG142:AP142"/>
    <mergeCell ref="AQ142:BI142"/>
    <mergeCell ref="BJ142:BM142"/>
    <mergeCell ref="AG143:AP143"/>
    <mergeCell ref="AQ143:BI143"/>
    <mergeCell ref="BJ143:BM143"/>
    <mergeCell ref="AG140:AP140"/>
    <mergeCell ref="AQ140:BI140"/>
    <mergeCell ref="BJ140:BM140"/>
    <mergeCell ref="AG141:AP141"/>
    <mergeCell ref="AQ141:BI141"/>
    <mergeCell ref="BJ141:BM141"/>
    <mergeCell ref="AG149:AP149"/>
    <mergeCell ref="AQ149:BI149"/>
    <mergeCell ref="BJ149:BM149"/>
    <mergeCell ref="AG150:AP150"/>
    <mergeCell ref="AQ150:BI150"/>
    <mergeCell ref="BJ150:BM150"/>
    <mergeCell ref="AG147:AP147"/>
    <mergeCell ref="AQ147:BI147"/>
    <mergeCell ref="BJ147:BM147"/>
    <mergeCell ref="AG148:AP148"/>
    <mergeCell ref="AQ148:BI148"/>
    <mergeCell ref="BJ148:BM148"/>
    <mergeCell ref="AG153:AP153"/>
    <mergeCell ref="AQ153:BI153"/>
    <mergeCell ref="BJ153:BM153"/>
    <mergeCell ref="AG154:AP154"/>
    <mergeCell ref="AQ154:BI154"/>
    <mergeCell ref="BJ154:BM154"/>
    <mergeCell ref="AG151:AP151"/>
    <mergeCell ref="AQ151:BI151"/>
    <mergeCell ref="BJ151:BM151"/>
    <mergeCell ref="AG152:AP152"/>
    <mergeCell ref="AQ152:BI152"/>
    <mergeCell ref="BJ152:BM152"/>
    <mergeCell ref="AG157:AP157"/>
    <mergeCell ref="AQ157:BI157"/>
    <mergeCell ref="BJ157:BM157"/>
    <mergeCell ref="AG158:AP158"/>
    <mergeCell ref="AQ158:BI158"/>
    <mergeCell ref="BJ158:BM158"/>
    <mergeCell ref="AG155:AP155"/>
    <mergeCell ref="AQ155:BI155"/>
    <mergeCell ref="BJ155:BM155"/>
    <mergeCell ref="AG156:AP156"/>
    <mergeCell ref="AQ156:BI156"/>
    <mergeCell ref="BJ156:BM156"/>
    <mergeCell ref="AG161:AP161"/>
    <mergeCell ref="AQ161:BI161"/>
    <mergeCell ref="BJ161:BM161"/>
    <mergeCell ref="AG162:AP162"/>
    <mergeCell ref="AQ162:BI162"/>
    <mergeCell ref="BJ162:BM162"/>
    <mergeCell ref="AG159:AP159"/>
    <mergeCell ref="AQ159:BI159"/>
    <mergeCell ref="BJ159:BM159"/>
    <mergeCell ref="AG160:AP160"/>
    <mergeCell ref="AQ160:BI160"/>
    <mergeCell ref="BJ160:BM160"/>
    <mergeCell ref="A165:A177"/>
    <mergeCell ref="B165:I177"/>
    <mergeCell ref="J165:N177"/>
    <mergeCell ref="O165:R177"/>
    <mergeCell ref="S165:Y177"/>
    <mergeCell ref="Z165:AF177"/>
    <mergeCell ref="AG163:AP163"/>
    <mergeCell ref="AQ163:BI163"/>
    <mergeCell ref="BJ163:BM163"/>
    <mergeCell ref="AG164:AP164"/>
    <mergeCell ref="AQ164:BI164"/>
    <mergeCell ref="BJ164:BM164"/>
    <mergeCell ref="Z144:AF164"/>
    <mergeCell ref="AG144:AP144"/>
    <mergeCell ref="AQ144:BI144"/>
    <mergeCell ref="BJ144:BM144"/>
    <mergeCell ref="AG145:AP145"/>
    <mergeCell ref="AQ145:BI145"/>
    <mergeCell ref="BJ145:BM145"/>
    <mergeCell ref="AG146:AP146"/>
    <mergeCell ref="AQ146:BI146"/>
    <mergeCell ref="BJ146:BM146"/>
    <mergeCell ref="AG167:AP167"/>
    <mergeCell ref="AQ167:BI167"/>
    <mergeCell ref="BJ167:BM167"/>
    <mergeCell ref="AG168:AP168"/>
    <mergeCell ref="AQ168:BI168"/>
    <mergeCell ref="BJ168:BM168"/>
    <mergeCell ref="AG165:AP165"/>
    <mergeCell ref="AQ165:BI165"/>
    <mergeCell ref="BJ165:BM165"/>
    <mergeCell ref="AG166:AP166"/>
    <mergeCell ref="AQ166:BI166"/>
    <mergeCell ref="BJ166:BM166"/>
    <mergeCell ref="AG171:AP171"/>
    <mergeCell ref="AQ171:BI171"/>
    <mergeCell ref="BJ171:BM171"/>
    <mergeCell ref="AG172:AP172"/>
    <mergeCell ref="AQ172:BI172"/>
    <mergeCell ref="BJ172:BM172"/>
    <mergeCell ref="AG169:AP169"/>
    <mergeCell ref="AQ169:BI169"/>
    <mergeCell ref="BJ169:BM169"/>
    <mergeCell ref="AG170:AP170"/>
    <mergeCell ref="AQ170:BI170"/>
    <mergeCell ref="BJ170:BM170"/>
    <mergeCell ref="AG175:AP175"/>
    <mergeCell ref="AQ175:BI175"/>
    <mergeCell ref="BJ175:BM175"/>
    <mergeCell ref="AG176:AP176"/>
    <mergeCell ref="AQ176:BI176"/>
    <mergeCell ref="BJ176:BM176"/>
    <mergeCell ref="AG173:AP173"/>
    <mergeCell ref="AQ173:BI173"/>
    <mergeCell ref="BJ173:BM173"/>
    <mergeCell ref="AG174:AP174"/>
    <mergeCell ref="AQ174:BI174"/>
    <mergeCell ref="BJ174:BM174"/>
    <mergeCell ref="C188:BM188"/>
    <mergeCell ref="C182:BM182"/>
    <mergeCell ref="C183:BM183"/>
    <mergeCell ref="C184:BM184"/>
    <mergeCell ref="C185:BM185"/>
    <mergeCell ref="C186:BM186"/>
    <mergeCell ref="C187:BM187"/>
    <mergeCell ref="AG177:AP177"/>
    <mergeCell ref="AQ177:BI177"/>
    <mergeCell ref="BJ177:BM177"/>
    <mergeCell ref="C178:BM178"/>
    <mergeCell ref="C180:BM180"/>
    <mergeCell ref="C181:BM181"/>
  </mergeCells>
  <phoneticPr fontId="3"/>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68"/>
  <sheetViews>
    <sheetView workbookViewId="0">
      <selection activeCell="AM25" sqref="AM25"/>
    </sheetView>
  </sheetViews>
  <sheetFormatPr defaultColWidth="9" defaultRowHeight="21" customHeight="1" x14ac:dyDescent="0.4"/>
  <cols>
    <col min="1" max="1" width="2.625" style="368" customWidth="1"/>
    <col min="2" max="38" width="2.625" style="367" customWidth="1"/>
    <col min="39" max="16384" width="9" style="367"/>
  </cols>
  <sheetData>
    <row r="1" spans="1:38" ht="21" customHeight="1" x14ac:dyDescent="0.4">
      <c r="A1" s="1613"/>
      <c r="B1" s="1614"/>
      <c r="C1" s="1614"/>
      <c r="D1" s="1614"/>
      <c r="E1" s="1614"/>
      <c r="F1" s="1614"/>
      <c r="G1" s="1614"/>
      <c r="H1" s="1614"/>
      <c r="I1" s="1614"/>
      <c r="J1" s="1614"/>
      <c r="K1" s="1614"/>
      <c r="L1" s="1614"/>
      <c r="M1" s="1614"/>
      <c r="N1" s="1614"/>
      <c r="O1" s="1614"/>
      <c r="P1" s="1614"/>
      <c r="Q1" s="1614"/>
      <c r="R1" s="1614"/>
      <c r="S1" s="1614"/>
      <c r="T1" s="1614"/>
      <c r="U1" s="1614"/>
      <c r="V1" s="1614"/>
      <c r="W1" s="1614"/>
      <c r="X1" s="1614"/>
      <c r="Y1" s="1614"/>
      <c r="Z1" s="1614"/>
      <c r="AA1" s="1614"/>
      <c r="AB1" s="1614"/>
      <c r="AC1" s="1614"/>
      <c r="AD1" s="1614"/>
      <c r="AE1" s="1614"/>
      <c r="AF1" s="1614"/>
      <c r="AG1" s="1614"/>
      <c r="AH1" s="1614"/>
      <c r="AI1" s="1614"/>
      <c r="AJ1" s="1614"/>
      <c r="AK1" s="1614"/>
      <c r="AL1" s="1614"/>
    </row>
    <row r="2" spans="1:38" ht="21" customHeight="1" x14ac:dyDescent="0.4">
      <c r="A2" s="1615" t="s">
        <v>343</v>
      </c>
      <c r="B2" s="1615"/>
      <c r="C2" s="1615"/>
      <c r="D2" s="1615"/>
      <c r="E2" s="1615"/>
      <c r="F2" s="1615"/>
      <c r="G2" s="1615"/>
      <c r="H2" s="1615"/>
      <c r="I2" s="1615"/>
      <c r="J2" s="1615"/>
      <c r="K2" s="1615"/>
      <c r="L2" s="1615"/>
      <c r="M2" s="1615"/>
      <c r="N2" s="1615"/>
      <c r="O2" s="1615"/>
      <c r="P2" s="1615"/>
      <c r="Q2" s="1615"/>
      <c r="R2" s="1615"/>
      <c r="S2" s="1615"/>
      <c r="T2" s="1615"/>
      <c r="U2" s="1615"/>
      <c r="V2" s="1615"/>
      <c r="W2" s="1615"/>
      <c r="X2" s="1615"/>
      <c r="Y2" s="1615"/>
      <c r="Z2" s="1615"/>
      <c r="AA2" s="1615"/>
      <c r="AB2" s="1615"/>
      <c r="AC2" s="1615"/>
      <c r="AD2" s="1615"/>
      <c r="AE2" s="1615"/>
      <c r="AF2" s="1615"/>
      <c r="AG2" s="1615"/>
      <c r="AH2" s="1615"/>
      <c r="AI2" s="1615"/>
      <c r="AJ2" s="1615"/>
      <c r="AK2" s="1615"/>
      <c r="AL2" s="1615"/>
    </row>
    <row r="4" spans="1:38" ht="21" customHeight="1" x14ac:dyDescent="0.4">
      <c r="AG4" s="369" t="s">
        <v>344</v>
      </c>
    </row>
    <row r="6" spans="1:38" ht="21" customHeight="1" x14ac:dyDescent="0.4">
      <c r="B6" s="1616" t="s">
        <v>380</v>
      </c>
      <c r="C6" s="1616"/>
      <c r="D6" s="1616"/>
      <c r="E6" s="1616"/>
      <c r="F6" s="1616"/>
      <c r="G6" s="1616"/>
      <c r="H6" s="1616"/>
      <c r="I6" s="1616"/>
      <c r="J6" s="1616"/>
    </row>
    <row r="8" spans="1:38" ht="21" customHeight="1" x14ac:dyDescent="0.4">
      <c r="N8" s="367" t="s">
        <v>345</v>
      </c>
      <c r="Q8" s="367" t="s">
        <v>346</v>
      </c>
      <c r="U8" s="1617"/>
      <c r="V8" s="1617"/>
      <c r="W8" s="1617"/>
      <c r="X8" s="1617"/>
      <c r="Y8" s="1617"/>
      <c r="Z8" s="1617"/>
      <c r="AA8" s="1617"/>
      <c r="AB8" s="1617"/>
      <c r="AC8" s="1617"/>
      <c r="AD8" s="1617"/>
      <c r="AE8" s="1617"/>
      <c r="AF8" s="1617"/>
      <c r="AG8" s="1617"/>
      <c r="AH8" s="1617"/>
    </row>
    <row r="9" spans="1:38" ht="21" customHeight="1" x14ac:dyDescent="0.4">
      <c r="Q9" s="367" t="s">
        <v>347</v>
      </c>
      <c r="U9" s="1617"/>
      <c r="V9" s="1617"/>
      <c r="W9" s="1617"/>
      <c r="X9" s="1617"/>
      <c r="Y9" s="1617"/>
      <c r="Z9" s="1617"/>
      <c r="AA9" s="1617"/>
      <c r="AB9" s="1617"/>
      <c r="AC9" s="1617"/>
      <c r="AD9" s="1617"/>
      <c r="AE9" s="1617"/>
      <c r="AF9" s="1617"/>
      <c r="AG9" s="1617"/>
      <c r="AH9" s="1617"/>
    </row>
    <row r="10" spans="1:38" ht="21" customHeight="1" x14ac:dyDescent="0.4">
      <c r="Q10" s="367" t="s">
        <v>348</v>
      </c>
      <c r="U10" s="1612"/>
      <c r="V10" s="1612"/>
      <c r="W10" s="1612"/>
      <c r="X10" s="1612"/>
      <c r="Y10" s="1612"/>
      <c r="Z10" s="1612"/>
      <c r="AA10" s="1612"/>
      <c r="AB10" s="1612"/>
      <c r="AC10" s="1612"/>
      <c r="AD10" s="1612"/>
      <c r="AE10" s="1612"/>
    </row>
    <row r="13" spans="1:38" ht="21" customHeight="1" x14ac:dyDescent="0.4">
      <c r="A13" s="1600" t="s">
        <v>349</v>
      </c>
      <c r="B13" s="1600"/>
      <c r="C13" s="1600"/>
      <c r="D13" s="1600"/>
      <c r="E13" s="1600"/>
      <c r="F13" s="1600"/>
      <c r="G13" s="1600"/>
      <c r="H13" s="1600"/>
      <c r="I13" s="1600"/>
      <c r="J13" s="1600"/>
      <c r="K13" s="1600"/>
      <c r="L13" s="1600"/>
      <c r="M13" s="1600"/>
      <c r="N13" s="1600"/>
      <c r="O13" s="1600"/>
      <c r="P13" s="1600"/>
      <c r="Q13" s="1600"/>
      <c r="R13" s="1600"/>
      <c r="S13" s="1600"/>
      <c r="T13" s="1600"/>
      <c r="U13" s="1600"/>
      <c r="V13" s="1600"/>
      <c r="W13" s="1600"/>
      <c r="X13" s="1600"/>
      <c r="Y13" s="1600"/>
      <c r="Z13" s="1600"/>
      <c r="AA13" s="1600"/>
      <c r="AB13" s="1600"/>
      <c r="AC13" s="1600"/>
      <c r="AD13" s="1600"/>
      <c r="AE13" s="1600"/>
      <c r="AF13" s="1600"/>
      <c r="AG13" s="1600"/>
      <c r="AH13" s="1600"/>
    </row>
    <row r="14" spans="1:38" ht="21" customHeight="1" thickBot="1" x14ac:dyDescent="0.45">
      <c r="A14" s="370"/>
      <c r="B14" s="371"/>
      <c r="C14" s="371"/>
      <c r="D14" s="371"/>
      <c r="E14" s="371"/>
      <c r="F14" s="371"/>
      <c r="G14" s="371"/>
      <c r="H14" s="371"/>
      <c r="I14" s="371"/>
      <c r="J14" s="371"/>
      <c r="K14" s="371"/>
      <c r="L14" s="371"/>
      <c r="M14" s="371"/>
      <c r="N14" s="371"/>
      <c r="O14" s="371"/>
      <c r="P14" s="371"/>
      <c r="Q14" s="371"/>
      <c r="R14" s="371"/>
      <c r="S14" s="371"/>
      <c r="T14" s="371"/>
      <c r="U14" s="371"/>
      <c r="V14" s="371"/>
      <c r="W14" s="371"/>
      <c r="X14" s="371"/>
      <c r="Y14" s="371"/>
      <c r="Z14" s="371"/>
      <c r="AA14" s="371"/>
      <c r="AB14" s="371"/>
      <c r="AC14" s="371"/>
      <c r="AD14" s="371"/>
      <c r="AE14" s="371"/>
      <c r="AF14" s="371"/>
      <c r="AG14" s="371"/>
      <c r="AH14" s="371"/>
    </row>
    <row r="15" spans="1:38" ht="21" customHeight="1" x14ac:dyDescent="0.4">
      <c r="A15" s="1601" t="s">
        <v>345</v>
      </c>
      <c r="B15" s="1604" t="s">
        <v>44</v>
      </c>
      <c r="C15" s="1604"/>
      <c r="D15" s="1604"/>
      <c r="E15" s="1604"/>
      <c r="F15" s="1604"/>
      <c r="G15" s="1604"/>
      <c r="H15" s="1604"/>
      <c r="I15" s="1604"/>
      <c r="J15" s="1605"/>
      <c r="K15" s="1605"/>
      <c r="L15" s="1605"/>
      <c r="M15" s="1605"/>
      <c r="N15" s="1605"/>
      <c r="O15" s="1605"/>
      <c r="P15" s="1605"/>
      <c r="Q15" s="1605"/>
      <c r="R15" s="1605"/>
      <c r="S15" s="1605"/>
      <c r="T15" s="1605"/>
      <c r="U15" s="1605"/>
      <c r="V15" s="1605"/>
      <c r="W15" s="1605"/>
      <c r="X15" s="1605"/>
      <c r="Y15" s="1605"/>
      <c r="Z15" s="1605"/>
      <c r="AA15" s="1605"/>
      <c r="AB15" s="1605"/>
      <c r="AC15" s="1605"/>
      <c r="AD15" s="1605"/>
      <c r="AE15" s="1605"/>
      <c r="AF15" s="1605"/>
      <c r="AG15" s="1605"/>
      <c r="AH15" s="1605"/>
      <c r="AI15" s="1605"/>
      <c r="AJ15" s="1605"/>
      <c r="AK15" s="1605"/>
      <c r="AL15" s="1606"/>
    </row>
    <row r="16" spans="1:38" ht="21" customHeight="1" x14ac:dyDescent="0.4">
      <c r="A16" s="1602"/>
      <c r="B16" s="1607" t="s">
        <v>169</v>
      </c>
      <c r="C16" s="1607"/>
      <c r="D16" s="1607"/>
      <c r="E16" s="1607"/>
      <c r="F16" s="1607"/>
      <c r="G16" s="1607"/>
      <c r="H16" s="1607"/>
      <c r="I16" s="1607"/>
      <c r="J16" s="1608"/>
      <c r="K16" s="1608"/>
      <c r="L16" s="1608"/>
      <c r="M16" s="1608"/>
      <c r="N16" s="1608"/>
      <c r="O16" s="1608"/>
      <c r="P16" s="1608"/>
      <c r="Q16" s="1608"/>
      <c r="R16" s="1608"/>
      <c r="S16" s="1608"/>
      <c r="T16" s="1608"/>
      <c r="U16" s="1608"/>
      <c r="V16" s="1608"/>
      <c r="W16" s="1608"/>
      <c r="X16" s="1608"/>
      <c r="Y16" s="1608"/>
      <c r="Z16" s="1608"/>
      <c r="AA16" s="1608"/>
      <c r="AB16" s="1608"/>
      <c r="AC16" s="1608"/>
      <c r="AD16" s="1608"/>
      <c r="AE16" s="1608"/>
      <c r="AF16" s="1608"/>
      <c r="AG16" s="1608"/>
      <c r="AH16" s="1608"/>
      <c r="AI16" s="1608"/>
      <c r="AJ16" s="1608"/>
      <c r="AK16" s="1608"/>
      <c r="AL16" s="1609"/>
    </row>
    <row r="17" spans="1:38" ht="21" customHeight="1" x14ac:dyDescent="0.4">
      <c r="A17" s="1602"/>
      <c r="B17" s="1550" t="s">
        <v>350</v>
      </c>
      <c r="C17" s="1551"/>
      <c r="D17" s="1551"/>
      <c r="E17" s="1551"/>
      <c r="F17" s="1551"/>
      <c r="G17" s="1551"/>
      <c r="H17" s="1551"/>
      <c r="I17" s="1552"/>
      <c r="J17" s="1559" t="s">
        <v>57</v>
      </c>
      <c r="K17" s="1559"/>
      <c r="L17" s="1559"/>
      <c r="M17" s="1559"/>
      <c r="N17" s="1559"/>
      <c r="O17" s="1559"/>
      <c r="P17" s="1559"/>
      <c r="Q17" s="1559"/>
      <c r="R17" s="1559"/>
      <c r="S17" s="1559"/>
      <c r="T17" s="1559"/>
      <c r="U17" s="1559"/>
      <c r="V17" s="1559"/>
      <c r="W17" s="1559"/>
      <c r="X17" s="1559"/>
      <c r="Y17" s="1559"/>
      <c r="Z17" s="1559"/>
      <c r="AA17" s="1559"/>
      <c r="AB17" s="1559"/>
      <c r="AC17" s="1559"/>
      <c r="AD17" s="1559"/>
      <c r="AE17" s="1559"/>
      <c r="AF17" s="1559"/>
      <c r="AG17" s="1559"/>
      <c r="AH17" s="1559"/>
      <c r="AI17" s="1559"/>
      <c r="AJ17" s="1559"/>
      <c r="AK17" s="1559"/>
      <c r="AL17" s="1560"/>
    </row>
    <row r="18" spans="1:38" ht="21" customHeight="1" x14ac:dyDescent="0.4">
      <c r="A18" s="1602"/>
      <c r="B18" s="1553"/>
      <c r="C18" s="1554"/>
      <c r="D18" s="1554"/>
      <c r="E18" s="1554"/>
      <c r="F18" s="1554"/>
      <c r="G18" s="1554"/>
      <c r="H18" s="1554"/>
      <c r="I18" s="1555"/>
      <c r="J18" s="1561"/>
      <c r="K18" s="1561"/>
      <c r="L18" s="1561"/>
      <c r="M18" s="1561"/>
      <c r="N18" s="1561"/>
      <c r="O18" s="1561"/>
      <c r="P18" s="1561"/>
      <c r="Q18" s="1561"/>
      <c r="R18" s="1561"/>
      <c r="S18" s="1561"/>
      <c r="T18" s="1561"/>
      <c r="U18" s="1561"/>
      <c r="V18" s="1561"/>
      <c r="W18" s="1561"/>
      <c r="X18" s="1561"/>
      <c r="Y18" s="1561"/>
      <c r="Z18" s="1561"/>
      <c r="AA18" s="1561"/>
      <c r="AB18" s="1561"/>
      <c r="AC18" s="1561"/>
      <c r="AD18" s="1561"/>
      <c r="AE18" s="1561"/>
      <c r="AF18" s="1561"/>
      <c r="AG18" s="1561"/>
      <c r="AH18" s="1561"/>
      <c r="AI18" s="1561"/>
      <c r="AJ18" s="1561"/>
      <c r="AK18" s="1561"/>
      <c r="AL18" s="1562"/>
    </row>
    <row r="19" spans="1:38" ht="21" customHeight="1" x14ac:dyDescent="0.4">
      <c r="A19" s="1602"/>
      <c r="B19" s="1553"/>
      <c r="C19" s="1554"/>
      <c r="D19" s="1554"/>
      <c r="E19" s="1554"/>
      <c r="F19" s="1554"/>
      <c r="G19" s="1554"/>
      <c r="H19" s="1554"/>
      <c r="I19" s="1555"/>
      <c r="J19" s="1563"/>
      <c r="K19" s="1563"/>
      <c r="L19" s="1563"/>
      <c r="M19" s="1563"/>
      <c r="N19" s="1563"/>
      <c r="O19" s="1563"/>
      <c r="P19" s="1563"/>
      <c r="Q19" s="1563"/>
      <c r="R19" s="1563"/>
      <c r="S19" s="1563"/>
      <c r="T19" s="1563"/>
      <c r="U19" s="1563"/>
      <c r="V19" s="1563"/>
      <c r="W19" s="1563"/>
      <c r="X19" s="1563"/>
      <c r="Y19" s="1563"/>
      <c r="Z19" s="1563"/>
      <c r="AA19" s="1563"/>
      <c r="AB19" s="1563"/>
      <c r="AC19" s="1563"/>
      <c r="AD19" s="1563"/>
      <c r="AE19" s="1563"/>
      <c r="AF19" s="1563"/>
      <c r="AG19" s="1563"/>
      <c r="AH19" s="1563"/>
      <c r="AI19" s="1563"/>
      <c r="AJ19" s="1563"/>
      <c r="AK19" s="1563"/>
      <c r="AL19" s="1564"/>
    </row>
    <row r="20" spans="1:38" ht="21" customHeight="1" x14ac:dyDescent="0.4">
      <c r="A20" s="1602"/>
      <c r="B20" s="1534"/>
      <c r="C20" s="1535"/>
      <c r="D20" s="1535"/>
      <c r="E20" s="1535"/>
      <c r="F20" s="1535"/>
      <c r="G20" s="1535"/>
      <c r="H20" s="1535"/>
      <c r="I20" s="1536"/>
      <c r="J20" s="1610"/>
      <c r="K20" s="1610"/>
      <c r="L20" s="1610"/>
      <c r="M20" s="1610"/>
      <c r="N20" s="1610"/>
      <c r="O20" s="1610"/>
      <c r="P20" s="1610"/>
      <c r="Q20" s="1610"/>
      <c r="R20" s="1610"/>
      <c r="S20" s="1610"/>
      <c r="T20" s="1610"/>
      <c r="U20" s="1610"/>
      <c r="V20" s="1610"/>
      <c r="W20" s="1610"/>
      <c r="X20" s="1610"/>
      <c r="Y20" s="1610"/>
      <c r="Z20" s="1610"/>
      <c r="AA20" s="1610"/>
      <c r="AB20" s="1610"/>
      <c r="AC20" s="1610"/>
      <c r="AD20" s="1610"/>
      <c r="AE20" s="1610"/>
      <c r="AF20" s="1610"/>
      <c r="AG20" s="1610"/>
      <c r="AH20" s="1610"/>
      <c r="AI20" s="1610"/>
      <c r="AJ20" s="1610"/>
      <c r="AK20" s="1610"/>
      <c r="AL20" s="1611"/>
    </row>
    <row r="21" spans="1:38" ht="21" customHeight="1" x14ac:dyDescent="0.4">
      <c r="A21" s="1602"/>
      <c r="B21" s="1595" t="s">
        <v>351</v>
      </c>
      <c r="C21" s="1596"/>
      <c r="D21" s="1596"/>
      <c r="E21" s="1596"/>
      <c r="F21" s="1596"/>
      <c r="G21" s="1596"/>
      <c r="H21" s="1596"/>
      <c r="I21" s="1597"/>
      <c r="J21" s="1598" t="s">
        <v>55</v>
      </c>
      <c r="K21" s="1598"/>
      <c r="L21" s="1598"/>
      <c r="M21" s="1598"/>
      <c r="N21" s="1598"/>
      <c r="O21" s="1598"/>
      <c r="P21" s="1598"/>
      <c r="Q21" s="1598"/>
      <c r="R21" s="1598"/>
      <c r="S21" s="1598"/>
      <c r="T21" s="1598"/>
      <c r="U21" s="1598"/>
      <c r="V21" s="1598"/>
      <c r="W21" s="1598"/>
      <c r="X21" s="1598" t="s">
        <v>54</v>
      </c>
      <c r="Y21" s="1598"/>
      <c r="Z21" s="1598"/>
      <c r="AA21" s="1598"/>
      <c r="AB21" s="1598"/>
      <c r="AC21" s="1598"/>
      <c r="AD21" s="1598"/>
      <c r="AE21" s="1598"/>
      <c r="AF21" s="1598"/>
      <c r="AG21" s="1598"/>
      <c r="AH21" s="1598"/>
      <c r="AI21" s="1598"/>
      <c r="AJ21" s="1598"/>
      <c r="AK21" s="1598"/>
      <c r="AL21" s="1599"/>
    </row>
    <row r="22" spans="1:38" ht="21" customHeight="1" x14ac:dyDescent="0.4">
      <c r="A22" s="1602"/>
      <c r="B22" s="1595" t="s">
        <v>352</v>
      </c>
      <c r="C22" s="1596"/>
      <c r="D22" s="1596"/>
      <c r="E22" s="1596"/>
      <c r="F22" s="1596"/>
      <c r="G22" s="1596"/>
      <c r="H22" s="1596"/>
      <c r="I22" s="1597"/>
      <c r="J22" s="1598"/>
      <c r="K22" s="1598"/>
      <c r="L22" s="1598"/>
      <c r="M22" s="1598"/>
      <c r="N22" s="1598"/>
      <c r="O22" s="1598"/>
      <c r="P22" s="1598"/>
      <c r="Q22" s="1598"/>
      <c r="R22" s="1598"/>
      <c r="S22" s="1598"/>
      <c r="T22" s="1598"/>
      <c r="U22" s="1598" t="s">
        <v>353</v>
      </c>
      <c r="V22" s="1598"/>
      <c r="W22" s="1598"/>
      <c r="X22" s="1598"/>
      <c r="Y22" s="1598"/>
      <c r="Z22" s="1598"/>
      <c r="AA22" s="1598"/>
      <c r="AB22" s="1598"/>
      <c r="AC22" s="1598"/>
      <c r="AD22" s="1598"/>
      <c r="AE22" s="1598"/>
      <c r="AF22" s="1598"/>
      <c r="AG22" s="1598"/>
      <c r="AH22" s="1598"/>
      <c r="AI22" s="1598"/>
      <c r="AJ22" s="1598"/>
      <c r="AK22" s="1598"/>
      <c r="AL22" s="1599"/>
    </row>
    <row r="23" spans="1:38" ht="21" customHeight="1" x14ac:dyDescent="0.4">
      <c r="A23" s="1602"/>
      <c r="B23" s="1595" t="s">
        <v>354</v>
      </c>
      <c r="C23" s="1596"/>
      <c r="D23" s="1596"/>
      <c r="E23" s="1596"/>
      <c r="F23" s="1596"/>
      <c r="G23" s="1596"/>
      <c r="H23" s="1596"/>
      <c r="I23" s="1597"/>
      <c r="J23" s="1598" t="s">
        <v>355</v>
      </c>
      <c r="K23" s="1598"/>
      <c r="L23" s="1598"/>
      <c r="M23" s="1598"/>
      <c r="N23" s="1598"/>
      <c r="O23" s="1598"/>
      <c r="P23" s="1598"/>
      <c r="Q23" s="1598"/>
      <c r="R23" s="1598"/>
      <c r="S23" s="1598"/>
      <c r="T23" s="1598"/>
      <c r="U23" s="1598"/>
      <c r="V23" s="1598"/>
      <c r="W23" s="1598"/>
      <c r="X23" s="1598" t="s">
        <v>356</v>
      </c>
      <c r="Y23" s="1598"/>
      <c r="Z23" s="1598"/>
      <c r="AA23" s="1598"/>
      <c r="AB23" s="1598"/>
      <c r="AC23" s="1598"/>
      <c r="AD23" s="1598"/>
      <c r="AE23" s="1598"/>
      <c r="AF23" s="1598"/>
      <c r="AG23" s="1598"/>
      <c r="AH23" s="1598"/>
      <c r="AI23" s="1598"/>
      <c r="AJ23" s="1598"/>
      <c r="AK23" s="1598"/>
      <c r="AL23" s="1599"/>
    </row>
    <row r="24" spans="1:38" ht="21" customHeight="1" x14ac:dyDescent="0.4">
      <c r="A24" s="1602"/>
      <c r="B24" s="1550" t="s">
        <v>357</v>
      </c>
      <c r="C24" s="1551"/>
      <c r="D24" s="1551"/>
      <c r="E24" s="1551"/>
      <c r="F24" s="1551"/>
      <c r="G24" s="1551"/>
      <c r="H24" s="1551"/>
      <c r="I24" s="1552"/>
      <c r="J24" s="1559" t="s">
        <v>57</v>
      </c>
      <c r="K24" s="1559"/>
      <c r="L24" s="1559"/>
      <c r="M24" s="1559"/>
      <c r="N24" s="1559"/>
      <c r="O24" s="1559"/>
      <c r="P24" s="1559"/>
      <c r="Q24" s="1559"/>
      <c r="R24" s="1559"/>
      <c r="S24" s="1559"/>
      <c r="T24" s="1559"/>
      <c r="U24" s="1559"/>
      <c r="V24" s="1559"/>
      <c r="W24" s="1559"/>
      <c r="X24" s="1559"/>
      <c r="Y24" s="1559"/>
      <c r="Z24" s="1559"/>
      <c r="AA24" s="1559"/>
      <c r="AB24" s="1559"/>
      <c r="AC24" s="1559"/>
      <c r="AD24" s="1559"/>
      <c r="AE24" s="1559"/>
      <c r="AF24" s="1559"/>
      <c r="AG24" s="1559"/>
      <c r="AH24" s="1559"/>
      <c r="AI24" s="1559"/>
      <c r="AJ24" s="1559"/>
      <c r="AK24" s="1559"/>
      <c r="AL24" s="1560"/>
    </row>
    <row r="25" spans="1:38" ht="21" customHeight="1" x14ac:dyDescent="0.4">
      <c r="A25" s="1602"/>
      <c r="B25" s="1553"/>
      <c r="C25" s="1554"/>
      <c r="D25" s="1554"/>
      <c r="E25" s="1554"/>
      <c r="F25" s="1554"/>
      <c r="G25" s="1554"/>
      <c r="H25" s="1554"/>
      <c r="I25" s="1555"/>
      <c r="J25" s="1561"/>
      <c r="K25" s="1561"/>
      <c r="L25" s="1561"/>
      <c r="M25" s="1561"/>
      <c r="N25" s="1561"/>
      <c r="O25" s="1561"/>
      <c r="P25" s="1561"/>
      <c r="Q25" s="1561"/>
      <c r="R25" s="1561"/>
      <c r="S25" s="1561"/>
      <c r="T25" s="1561"/>
      <c r="U25" s="1561"/>
      <c r="V25" s="1561"/>
      <c r="W25" s="1561"/>
      <c r="X25" s="1561"/>
      <c r="Y25" s="1561"/>
      <c r="Z25" s="1561"/>
      <c r="AA25" s="1561"/>
      <c r="AB25" s="1561"/>
      <c r="AC25" s="1561"/>
      <c r="AD25" s="1561"/>
      <c r="AE25" s="1561"/>
      <c r="AF25" s="1561"/>
      <c r="AG25" s="1561"/>
      <c r="AH25" s="1561"/>
      <c r="AI25" s="1561"/>
      <c r="AJ25" s="1561"/>
      <c r="AK25" s="1561"/>
      <c r="AL25" s="1562"/>
    </row>
    <row r="26" spans="1:38" ht="21" customHeight="1" x14ac:dyDescent="0.4">
      <c r="A26" s="1602"/>
      <c r="B26" s="1553"/>
      <c r="C26" s="1554"/>
      <c r="D26" s="1554"/>
      <c r="E26" s="1554"/>
      <c r="F26" s="1554"/>
      <c r="G26" s="1554"/>
      <c r="H26" s="1554"/>
      <c r="I26" s="1555"/>
      <c r="J26" s="1563"/>
      <c r="K26" s="1563"/>
      <c r="L26" s="1563"/>
      <c r="M26" s="1563"/>
      <c r="N26" s="1563"/>
      <c r="O26" s="1563"/>
      <c r="P26" s="1563"/>
      <c r="Q26" s="1563"/>
      <c r="R26" s="1563"/>
      <c r="S26" s="1563"/>
      <c r="T26" s="1563"/>
      <c r="U26" s="1563"/>
      <c r="V26" s="1563"/>
      <c r="W26" s="1563"/>
      <c r="X26" s="1563"/>
      <c r="Y26" s="1563"/>
      <c r="Z26" s="1563"/>
      <c r="AA26" s="1563"/>
      <c r="AB26" s="1563"/>
      <c r="AC26" s="1563"/>
      <c r="AD26" s="1563"/>
      <c r="AE26" s="1563"/>
      <c r="AF26" s="1563"/>
      <c r="AG26" s="1563"/>
      <c r="AH26" s="1563"/>
      <c r="AI26" s="1563"/>
      <c r="AJ26" s="1563"/>
      <c r="AK26" s="1563"/>
      <c r="AL26" s="1564"/>
    </row>
    <row r="27" spans="1:38" ht="21" customHeight="1" thickBot="1" x14ac:dyDescent="0.45">
      <c r="A27" s="1603"/>
      <c r="B27" s="1556"/>
      <c r="C27" s="1557"/>
      <c r="D27" s="1557"/>
      <c r="E27" s="1557"/>
      <c r="F27" s="1557"/>
      <c r="G27" s="1557"/>
      <c r="H27" s="1557"/>
      <c r="I27" s="1558"/>
      <c r="J27" s="1561"/>
      <c r="K27" s="1561"/>
      <c r="L27" s="1561"/>
      <c r="M27" s="1561"/>
      <c r="N27" s="1561"/>
      <c r="O27" s="1561"/>
      <c r="P27" s="1561"/>
      <c r="Q27" s="1561"/>
      <c r="R27" s="1561"/>
      <c r="S27" s="1561"/>
      <c r="T27" s="1561"/>
      <c r="U27" s="1561"/>
      <c r="V27" s="1561"/>
      <c r="W27" s="1561"/>
      <c r="X27" s="1561"/>
      <c r="Y27" s="1561"/>
      <c r="Z27" s="1561"/>
      <c r="AA27" s="1561"/>
      <c r="AB27" s="1561"/>
      <c r="AC27" s="1561"/>
      <c r="AD27" s="1561"/>
      <c r="AE27" s="1561"/>
      <c r="AF27" s="1561"/>
      <c r="AG27" s="1561"/>
      <c r="AH27" s="1561"/>
      <c r="AI27" s="1561"/>
      <c r="AJ27" s="1561"/>
      <c r="AK27" s="1561"/>
      <c r="AL27" s="1562"/>
    </row>
    <row r="28" spans="1:38" ht="21" customHeight="1" x14ac:dyDescent="0.4">
      <c r="A28" s="1565" t="s">
        <v>358</v>
      </c>
      <c r="B28" s="1568" t="s">
        <v>359</v>
      </c>
      <c r="C28" s="1569"/>
      <c r="D28" s="1569"/>
      <c r="E28" s="1569"/>
      <c r="F28" s="1569"/>
      <c r="G28" s="1569"/>
      <c r="H28" s="1569"/>
      <c r="I28" s="1570"/>
      <c r="J28" s="1577" t="s">
        <v>57</v>
      </c>
      <c r="K28" s="1577"/>
      <c r="L28" s="1577"/>
      <c r="M28" s="1577"/>
      <c r="N28" s="1577"/>
      <c r="O28" s="1577"/>
      <c r="P28" s="1577"/>
      <c r="Q28" s="1577"/>
      <c r="R28" s="1577"/>
      <c r="S28" s="1577"/>
      <c r="T28" s="1577"/>
      <c r="U28" s="1577"/>
      <c r="V28" s="1577"/>
      <c r="W28" s="1577"/>
      <c r="X28" s="1577"/>
      <c r="Y28" s="1577"/>
      <c r="Z28" s="1577"/>
      <c r="AA28" s="1577"/>
      <c r="AB28" s="1577"/>
      <c r="AC28" s="1577"/>
      <c r="AD28" s="1577"/>
      <c r="AE28" s="1577"/>
      <c r="AF28" s="1577"/>
      <c r="AG28" s="1577"/>
      <c r="AH28" s="1577"/>
      <c r="AI28" s="1577"/>
      <c r="AJ28" s="1577"/>
      <c r="AK28" s="1577"/>
      <c r="AL28" s="1578"/>
    </row>
    <row r="29" spans="1:38" ht="21" customHeight="1" x14ac:dyDescent="0.4">
      <c r="A29" s="1566"/>
      <c r="B29" s="1571"/>
      <c r="C29" s="1572"/>
      <c r="D29" s="1572"/>
      <c r="E29" s="1572"/>
      <c r="F29" s="1572"/>
      <c r="G29" s="1572"/>
      <c r="H29" s="1572"/>
      <c r="I29" s="1573"/>
      <c r="J29" s="1579"/>
      <c r="K29" s="1579"/>
      <c r="L29" s="1579"/>
      <c r="M29" s="1579"/>
      <c r="N29" s="1579"/>
      <c r="O29" s="1579"/>
      <c r="P29" s="1579"/>
      <c r="Q29" s="1579"/>
      <c r="R29" s="1579"/>
      <c r="S29" s="1579"/>
      <c r="T29" s="1579"/>
      <c r="U29" s="1579"/>
      <c r="V29" s="1579"/>
      <c r="W29" s="1579"/>
      <c r="X29" s="1579"/>
      <c r="Y29" s="1579"/>
      <c r="Z29" s="1579"/>
      <c r="AA29" s="1579"/>
      <c r="AB29" s="1579"/>
      <c r="AC29" s="1579"/>
      <c r="AD29" s="1579"/>
      <c r="AE29" s="1579"/>
      <c r="AF29" s="1579"/>
      <c r="AG29" s="1579"/>
      <c r="AH29" s="1579"/>
      <c r="AI29" s="1579"/>
      <c r="AJ29" s="1579"/>
      <c r="AK29" s="1579"/>
      <c r="AL29" s="1580"/>
    </row>
    <row r="30" spans="1:38" ht="21" customHeight="1" x14ac:dyDescent="0.4">
      <c r="A30" s="1566"/>
      <c r="B30" s="1571"/>
      <c r="C30" s="1572"/>
      <c r="D30" s="1572"/>
      <c r="E30" s="1572"/>
      <c r="F30" s="1572"/>
      <c r="G30" s="1572"/>
      <c r="H30" s="1572"/>
      <c r="I30" s="1573"/>
      <c r="J30" s="1581"/>
      <c r="K30" s="1581"/>
      <c r="L30" s="1581"/>
      <c r="M30" s="1581"/>
      <c r="N30" s="1581"/>
      <c r="O30" s="1581"/>
      <c r="P30" s="1581"/>
      <c r="Q30" s="1581"/>
      <c r="R30" s="1581"/>
      <c r="S30" s="1581"/>
      <c r="T30" s="1581"/>
      <c r="U30" s="1581"/>
      <c r="V30" s="1581"/>
      <c r="W30" s="1581"/>
      <c r="X30" s="1581"/>
      <c r="Y30" s="1581"/>
      <c r="Z30" s="1581"/>
      <c r="AA30" s="1581"/>
      <c r="AB30" s="1581"/>
      <c r="AC30" s="1581"/>
      <c r="AD30" s="1581"/>
      <c r="AE30" s="1581"/>
      <c r="AF30" s="1581"/>
      <c r="AG30" s="1581"/>
      <c r="AH30" s="1581"/>
      <c r="AI30" s="1581"/>
      <c r="AJ30" s="1581"/>
      <c r="AK30" s="1581"/>
      <c r="AL30" s="1582"/>
    </row>
    <row r="31" spans="1:38" ht="21" customHeight="1" x14ac:dyDescent="0.4">
      <c r="A31" s="1566"/>
      <c r="B31" s="1574"/>
      <c r="C31" s="1575"/>
      <c r="D31" s="1575"/>
      <c r="E31" s="1575"/>
      <c r="F31" s="1575"/>
      <c r="G31" s="1575"/>
      <c r="H31" s="1575"/>
      <c r="I31" s="1576"/>
      <c r="J31" s="1583"/>
      <c r="K31" s="1583"/>
      <c r="L31" s="1583"/>
      <c r="M31" s="1583"/>
      <c r="N31" s="1583"/>
      <c r="O31" s="1583"/>
      <c r="P31" s="1583"/>
      <c r="Q31" s="1583"/>
      <c r="R31" s="1583"/>
      <c r="S31" s="1583"/>
      <c r="T31" s="1583"/>
      <c r="U31" s="1583"/>
      <c r="V31" s="1583"/>
      <c r="W31" s="1583"/>
      <c r="X31" s="1583"/>
      <c r="Y31" s="1583"/>
      <c r="Z31" s="1583"/>
      <c r="AA31" s="1583"/>
      <c r="AB31" s="1583"/>
      <c r="AC31" s="1583"/>
      <c r="AD31" s="1583"/>
      <c r="AE31" s="1583"/>
      <c r="AF31" s="1583"/>
      <c r="AG31" s="1583"/>
      <c r="AH31" s="1583"/>
      <c r="AI31" s="1583"/>
      <c r="AJ31" s="1583"/>
      <c r="AK31" s="1583"/>
      <c r="AL31" s="1584"/>
    </row>
    <row r="32" spans="1:38" ht="21" customHeight="1" x14ac:dyDescent="0.4">
      <c r="A32" s="1566"/>
      <c r="B32" s="1545" t="s">
        <v>351</v>
      </c>
      <c r="C32" s="1546"/>
      <c r="D32" s="1546"/>
      <c r="E32" s="1546"/>
      <c r="F32" s="1546"/>
      <c r="G32" s="1546"/>
      <c r="H32" s="1546"/>
      <c r="I32" s="1547"/>
      <c r="J32" s="1548" t="s">
        <v>55</v>
      </c>
      <c r="K32" s="1548"/>
      <c r="L32" s="1548"/>
      <c r="M32" s="1548"/>
      <c r="N32" s="1548"/>
      <c r="O32" s="1548"/>
      <c r="P32" s="1548"/>
      <c r="Q32" s="1548"/>
      <c r="R32" s="1548"/>
      <c r="S32" s="1548"/>
      <c r="T32" s="1548"/>
      <c r="U32" s="1548"/>
      <c r="V32" s="1548"/>
      <c r="W32" s="1548"/>
      <c r="X32" s="1548" t="s">
        <v>54</v>
      </c>
      <c r="Y32" s="1548"/>
      <c r="Z32" s="1548"/>
      <c r="AA32" s="1548"/>
      <c r="AB32" s="1548"/>
      <c r="AC32" s="1548"/>
      <c r="AD32" s="1548"/>
      <c r="AE32" s="1548"/>
      <c r="AF32" s="1548"/>
      <c r="AG32" s="1548"/>
      <c r="AH32" s="1548"/>
      <c r="AI32" s="1548"/>
      <c r="AJ32" s="1548"/>
      <c r="AK32" s="1548"/>
      <c r="AL32" s="1549"/>
    </row>
    <row r="33" spans="1:38" ht="21" customHeight="1" x14ac:dyDescent="0.4">
      <c r="A33" s="1566"/>
      <c r="B33" s="1545" t="s">
        <v>360</v>
      </c>
      <c r="C33" s="1546"/>
      <c r="D33" s="1546"/>
      <c r="E33" s="1546"/>
      <c r="F33" s="1546"/>
      <c r="G33" s="1546"/>
      <c r="H33" s="1546"/>
      <c r="I33" s="1547"/>
      <c r="J33" s="1548" t="s">
        <v>355</v>
      </c>
      <c r="K33" s="1548"/>
      <c r="L33" s="1548"/>
      <c r="M33" s="1548"/>
      <c r="N33" s="1548"/>
      <c r="O33" s="1548" t="s">
        <v>361</v>
      </c>
      <c r="P33" s="1548"/>
      <c r="Q33" s="1548"/>
      <c r="R33" s="1548"/>
      <c r="S33" s="1548"/>
      <c r="T33" s="1548"/>
      <c r="U33" s="1548"/>
      <c r="V33" s="1548"/>
      <c r="W33" s="1548"/>
      <c r="X33" s="1548" t="s">
        <v>356</v>
      </c>
      <c r="Y33" s="1548"/>
      <c r="Z33" s="1548"/>
      <c r="AA33" s="1548"/>
      <c r="AB33" s="1548"/>
      <c r="AC33" s="1548"/>
      <c r="AD33" s="1548"/>
      <c r="AE33" s="1548"/>
      <c r="AF33" s="1548"/>
      <c r="AG33" s="1548"/>
      <c r="AH33" s="1548"/>
      <c r="AI33" s="1548"/>
      <c r="AJ33" s="1548"/>
      <c r="AK33" s="1548"/>
      <c r="AL33" s="1549"/>
    </row>
    <row r="34" spans="1:38" ht="21" customHeight="1" x14ac:dyDescent="0.4">
      <c r="A34" s="1566"/>
      <c r="B34" s="1585" t="s">
        <v>362</v>
      </c>
      <c r="C34" s="1586"/>
      <c r="D34" s="1586"/>
      <c r="E34" s="1586"/>
      <c r="F34" s="1586"/>
      <c r="G34" s="1586"/>
      <c r="H34" s="1586"/>
      <c r="I34" s="1587"/>
      <c r="J34" s="1591" t="s">
        <v>57</v>
      </c>
      <c r="K34" s="1591"/>
      <c r="L34" s="1591"/>
      <c r="M34" s="1591"/>
      <c r="N34" s="1591"/>
      <c r="O34" s="1591"/>
      <c r="P34" s="1591"/>
      <c r="Q34" s="1591"/>
      <c r="R34" s="1591"/>
      <c r="S34" s="1591"/>
      <c r="T34" s="1591"/>
      <c r="U34" s="1591"/>
      <c r="V34" s="1591"/>
      <c r="W34" s="1591"/>
      <c r="X34" s="1591"/>
      <c r="Y34" s="1591"/>
      <c r="Z34" s="1591"/>
      <c r="AA34" s="1591"/>
      <c r="AB34" s="1591"/>
      <c r="AC34" s="1591"/>
      <c r="AD34" s="1591"/>
      <c r="AE34" s="1591"/>
      <c r="AF34" s="1591"/>
      <c r="AG34" s="1591"/>
      <c r="AH34" s="1591"/>
      <c r="AI34" s="1591"/>
      <c r="AJ34" s="1591"/>
      <c r="AK34" s="1591"/>
      <c r="AL34" s="1592"/>
    </row>
    <row r="35" spans="1:38" ht="21" customHeight="1" x14ac:dyDescent="0.4">
      <c r="A35" s="1566"/>
      <c r="B35" s="1571"/>
      <c r="C35" s="1572"/>
      <c r="D35" s="1572"/>
      <c r="E35" s="1572"/>
      <c r="F35" s="1572"/>
      <c r="G35" s="1572"/>
      <c r="H35" s="1572"/>
      <c r="I35" s="1573"/>
      <c r="J35" s="1579"/>
      <c r="K35" s="1579"/>
      <c r="L35" s="1579"/>
      <c r="M35" s="1579"/>
      <c r="N35" s="1579"/>
      <c r="O35" s="1579"/>
      <c r="P35" s="1579"/>
      <c r="Q35" s="1579"/>
      <c r="R35" s="1579"/>
      <c r="S35" s="1579"/>
      <c r="T35" s="1579"/>
      <c r="U35" s="1579"/>
      <c r="V35" s="1579"/>
      <c r="W35" s="1579"/>
      <c r="X35" s="1579"/>
      <c r="Y35" s="1579"/>
      <c r="Z35" s="1579"/>
      <c r="AA35" s="1579"/>
      <c r="AB35" s="1579"/>
      <c r="AC35" s="1579"/>
      <c r="AD35" s="1579"/>
      <c r="AE35" s="1579"/>
      <c r="AF35" s="1579"/>
      <c r="AG35" s="1579"/>
      <c r="AH35" s="1579"/>
      <c r="AI35" s="1579"/>
      <c r="AJ35" s="1579"/>
      <c r="AK35" s="1579"/>
      <c r="AL35" s="1580"/>
    </row>
    <row r="36" spans="1:38" ht="21" customHeight="1" x14ac:dyDescent="0.4">
      <c r="A36" s="1566"/>
      <c r="B36" s="1571"/>
      <c r="C36" s="1572"/>
      <c r="D36" s="1572"/>
      <c r="E36" s="1572"/>
      <c r="F36" s="1572"/>
      <c r="G36" s="1572"/>
      <c r="H36" s="1572"/>
      <c r="I36" s="1573"/>
      <c r="J36" s="1581"/>
      <c r="K36" s="1581"/>
      <c r="L36" s="1581"/>
      <c r="M36" s="1581"/>
      <c r="N36" s="1581"/>
      <c r="O36" s="1581"/>
      <c r="P36" s="1581"/>
      <c r="Q36" s="1581"/>
      <c r="R36" s="1581"/>
      <c r="S36" s="1581"/>
      <c r="T36" s="1581"/>
      <c r="U36" s="1581"/>
      <c r="V36" s="1581"/>
      <c r="W36" s="1581"/>
      <c r="X36" s="1581"/>
      <c r="Y36" s="1581"/>
      <c r="Z36" s="1581"/>
      <c r="AA36" s="1581"/>
      <c r="AB36" s="1581"/>
      <c r="AC36" s="1581"/>
      <c r="AD36" s="1581"/>
      <c r="AE36" s="1581"/>
      <c r="AF36" s="1581"/>
      <c r="AG36" s="1581"/>
      <c r="AH36" s="1581"/>
      <c r="AI36" s="1581"/>
      <c r="AJ36" s="1581"/>
      <c r="AK36" s="1581"/>
      <c r="AL36" s="1582"/>
    </row>
    <row r="37" spans="1:38" ht="21" customHeight="1" thickBot="1" x14ac:dyDescent="0.45">
      <c r="A37" s="1567"/>
      <c r="B37" s="1588"/>
      <c r="C37" s="1589"/>
      <c r="D37" s="1589"/>
      <c r="E37" s="1589"/>
      <c r="F37" s="1589"/>
      <c r="G37" s="1589"/>
      <c r="H37" s="1589"/>
      <c r="I37" s="1590"/>
      <c r="J37" s="1593"/>
      <c r="K37" s="1593"/>
      <c r="L37" s="1593"/>
      <c r="M37" s="1593"/>
      <c r="N37" s="1593"/>
      <c r="O37" s="1593"/>
      <c r="P37" s="1593"/>
      <c r="Q37" s="1593"/>
      <c r="R37" s="1593"/>
      <c r="S37" s="1593"/>
      <c r="T37" s="1593"/>
      <c r="U37" s="1593"/>
      <c r="V37" s="1593"/>
      <c r="W37" s="1593"/>
      <c r="X37" s="1593"/>
      <c r="Y37" s="1593"/>
      <c r="Z37" s="1593"/>
      <c r="AA37" s="1593"/>
      <c r="AB37" s="1593"/>
      <c r="AC37" s="1593"/>
      <c r="AD37" s="1593"/>
      <c r="AE37" s="1593"/>
      <c r="AF37" s="1593"/>
      <c r="AG37" s="1593"/>
      <c r="AH37" s="1593"/>
      <c r="AI37" s="1593"/>
      <c r="AJ37" s="1593"/>
      <c r="AK37" s="1593"/>
      <c r="AL37" s="1594"/>
    </row>
    <row r="38" spans="1:38" ht="21" customHeight="1" x14ac:dyDescent="0.4">
      <c r="A38" s="1525" t="s">
        <v>363</v>
      </c>
      <c r="B38" s="1526"/>
      <c r="C38" s="1526"/>
      <c r="D38" s="1526"/>
      <c r="E38" s="1526"/>
      <c r="F38" s="1526"/>
      <c r="G38" s="1526"/>
      <c r="H38" s="1526"/>
      <c r="I38" s="1526"/>
      <c r="J38" s="1526"/>
      <c r="K38" s="1526"/>
      <c r="L38" s="1526"/>
      <c r="M38" s="1526"/>
      <c r="N38" s="1526"/>
      <c r="O38" s="1526"/>
      <c r="P38" s="1526"/>
      <c r="Q38" s="1526"/>
      <c r="R38" s="1526"/>
      <c r="S38" s="1526"/>
      <c r="T38" s="1526"/>
      <c r="U38" s="1526"/>
      <c r="V38" s="1526"/>
      <c r="W38" s="1526"/>
      <c r="X38" s="1526"/>
      <c r="Y38" s="1526"/>
      <c r="Z38" s="1526"/>
      <c r="AA38" s="1526"/>
      <c r="AB38" s="1526"/>
      <c r="AC38" s="1526"/>
      <c r="AD38" s="1526"/>
      <c r="AE38" s="1526"/>
      <c r="AF38" s="1526"/>
      <c r="AG38" s="1526"/>
      <c r="AH38" s="1526"/>
      <c r="AI38" s="1526"/>
      <c r="AJ38" s="1526"/>
      <c r="AK38" s="1526"/>
      <c r="AL38" s="1526"/>
    </row>
    <row r="39" spans="1:38" ht="21" customHeight="1" x14ac:dyDescent="0.4">
      <c r="A39" s="372" t="s">
        <v>364</v>
      </c>
      <c r="B39" s="373"/>
      <c r="C39" s="373"/>
      <c r="D39" s="373"/>
      <c r="E39" s="373"/>
      <c r="F39" s="373"/>
      <c r="G39" s="373"/>
      <c r="H39" s="373"/>
      <c r="I39" s="373"/>
      <c r="J39" s="373"/>
      <c r="K39" s="373"/>
      <c r="L39" s="373"/>
      <c r="M39" s="373"/>
      <c r="N39" s="373"/>
      <c r="O39" s="373"/>
      <c r="P39" s="373"/>
      <c r="Q39" s="373"/>
      <c r="R39" s="373"/>
      <c r="S39" s="373"/>
      <c r="T39" s="373"/>
      <c r="U39" s="373"/>
      <c r="V39" s="373"/>
      <c r="W39" s="373"/>
      <c r="X39" s="373"/>
      <c r="Y39" s="373"/>
      <c r="Z39" s="373"/>
      <c r="AA39" s="373"/>
      <c r="AB39" s="373"/>
      <c r="AC39" s="373"/>
      <c r="AD39" s="373"/>
      <c r="AE39" s="373"/>
      <c r="AF39" s="373"/>
      <c r="AG39" s="373"/>
      <c r="AH39" s="373"/>
      <c r="AI39" s="373"/>
      <c r="AJ39" s="373"/>
      <c r="AK39" s="373"/>
      <c r="AL39" s="373"/>
    </row>
    <row r="40" spans="1:38" ht="21" customHeight="1" x14ac:dyDescent="0.4">
      <c r="A40" s="374"/>
      <c r="B40" s="373"/>
      <c r="C40" s="373"/>
      <c r="D40" s="373"/>
      <c r="E40" s="373"/>
      <c r="F40" s="373"/>
      <c r="G40" s="373"/>
      <c r="H40" s="373"/>
      <c r="I40" s="373"/>
      <c r="J40" s="373"/>
      <c r="K40" s="373"/>
      <c r="L40" s="373"/>
      <c r="M40" s="373"/>
      <c r="N40" s="373"/>
      <c r="O40" s="373"/>
      <c r="P40" s="373"/>
      <c r="Q40" s="373"/>
      <c r="R40" s="373"/>
      <c r="S40" s="373"/>
      <c r="T40" s="373"/>
      <c r="U40" s="373"/>
      <c r="V40" s="373"/>
      <c r="W40" s="373"/>
      <c r="X40" s="373"/>
      <c r="Y40" s="373"/>
      <c r="Z40" s="373"/>
      <c r="AA40" s="373"/>
      <c r="AB40" s="373"/>
      <c r="AC40" s="373"/>
      <c r="AD40" s="373"/>
      <c r="AE40" s="373"/>
      <c r="AF40" s="373"/>
      <c r="AG40" s="373"/>
      <c r="AH40" s="373"/>
      <c r="AI40" s="373"/>
      <c r="AJ40" s="373"/>
      <c r="AK40" s="373"/>
      <c r="AL40" s="373"/>
    </row>
    <row r="41" spans="1:38" ht="21" customHeight="1" thickBot="1" x14ac:dyDescent="0.45">
      <c r="A41" s="375"/>
      <c r="B41" s="376"/>
      <c r="C41" s="376"/>
      <c r="D41" s="376"/>
      <c r="E41" s="376"/>
      <c r="F41" s="376"/>
      <c r="G41" s="376"/>
      <c r="H41" s="376"/>
      <c r="I41" s="376"/>
      <c r="J41" s="376"/>
      <c r="K41" s="376"/>
      <c r="L41" s="376"/>
      <c r="M41" s="376"/>
      <c r="N41" s="376"/>
      <c r="O41" s="376"/>
      <c r="P41" s="376"/>
      <c r="Q41" s="376"/>
      <c r="R41" s="376"/>
      <c r="S41" s="376"/>
      <c r="T41" s="376"/>
      <c r="U41" s="376"/>
      <c r="V41" s="376"/>
      <c r="W41" s="376"/>
      <c r="X41" s="376"/>
      <c r="Y41" s="376"/>
      <c r="Z41" s="376"/>
      <c r="AA41" s="376"/>
      <c r="AB41" s="376"/>
      <c r="AC41" s="376"/>
      <c r="AD41" s="376"/>
      <c r="AE41" s="376"/>
      <c r="AF41" s="376"/>
      <c r="AG41" s="376"/>
      <c r="AH41" s="376"/>
      <c r="AI41" s="376"/>
      <c r="AJ41" s="376"/>
      <c r="AK41" s="376"/>
      <c r="AL41" s="376"/>
    </row>
    <row r="42" spans="1:38" ht="21" customHeight="1" x14ac:dyDescent="0.4">
      <c r="A42" s="1527" t="s">
        <v>365</v>
      </c>
      <c r="B42" s="1528"/>
      <c r="C42" s="1528"/>
      <c r="D42" s="1528"/>
      <c r="E42" s="1528"/>
      <c r="F42" s="1528"/>
      <c r="G42" s="1528"/>
      <c r="H42" s="1528"/>
      <c r="I42" s="1528"/>
      <c r="J42" s="1528"/>
      <c r="K42" s="1529"/>
      <c r="L42" s="1531" t="s">
        <v>366</v>
      </c>
      <c r="M42" s="1532"/>
      <c r="N42" s="1532"/>
      <c r="O42" s="1532"/>
      <c r="P42" s="1532"/>
      <c r="Q42" s="1533"/>
      <c r="R42" s="1537" t="s">
        <v>367</v>
      </c>
      <c r="S42" s="1538"/>
      <c r="T42" s="1538"/>
      <c r="U42" s="1538"/>
      <c r="V42" s="1538"/>
      <c r="W42" s="1538"/>
      <c r="X42" s="1539"/>
      <c r="Y42" s="1538" t="s">
        <v>368</v>
      </c>
      <c r="Z42" s="1538"/>
      <c r="AA42" s="1538"/>
      <c r="AB42" s="1538"/>
      <c r="AC42" s="1538"/>
      <c r="AD42" s="1538"/>
      <c r="AE42" s="1539"/>
      <c r="AF42" s="1531" t="s">
        <v>369</v>
      </c>
      <c r="AG42" s="1538"/>
      <c r="AH42" s="1538"/>
      <c r="AI42" s="1538"/>
      <c r="AJ42" s="1538"/>
      <c r="AK42" s="1538"/>
      <c r="AL42" s="1543"/>
    </row>
    <row r="43" spans="1:38" ht="19.5" customHeight="1" thickBot="1" x14ac:dyDescent="0.45">
      <c r="A43" s="1530"/>
      <c r="B43" s="1494"/>
      <c r="C43" s="1494"/>
      <c r="D43" s="1494"/>
      <c r="E43" s="1494"/>
      <c r="F43" s="1494"/>
      <c r="G43" s="1494"/>
      <c r="H43" s="1494"/>
      <c r="I43" s="1494"/>
      <c r="J43" s="1494"/>
      <c r="K43" s="1495"/>
      <c r="L43" s="1534"/>
      <c r="M43" s="1535"/>
      <c r="N43" s="1535"/>
      <c r="O43" s="1535"/>
      <c r="P43" s="1535"/>
      <c r="Q43" s="1536"/>
      <c r="R43" s="1540"/>
      <c r="S43" s="1541"/>
      <c r="T43" s="1541"/>
      <c r="U43" s="1541"/>
      <c r="V43" s="1541"/>
      <c r="W43" s="1541"/>
      <c r="X43" s="1542"/>
      <c r="Y43" s="1541"/>
      <c r="Z43" s="1541"/>
      <c r="AA43" s="1541"/>
      <c r="AB43" s="1541"/>
      <c r="AC43" s="1541"/>
      <c r="AD43" s="1541"/>
      <c r="AE43" s="1542"/>
      <c r="AF43" s="1540"/>
      <c r="AG43" s="1541"/>
      <c r="AH43" s="1541"/>
      <c r="AI43" s="1541"/>
      <c r="AJ43" s="1541"/>
      <c r="AK43" s="1541"/>
      <c r="AL43" s="1544"/>
    </row>
    <row r="44" spans="1:38" ht="21" customHeight="1" x14ac:dyDescent="0.4">
      <c r="A44" s="1484"/>
      <c r="B44" s="1485"/>
      <c r="C44" s="1485"/>
      <c r="D44" s="1485"/>
      <c r="E44" s="1485"/>
      <c r="F44" s="1485"/>
      <c r="G44" s="1485"/>
      <c r="H44" s="1485"/>
      <c r="I44" s="1485"/>
      <c r="J44" s="1485"/>
      <c r="K44" s="1486"/>
      <c r="L44" s="1490"/>
      <c r="M44" s="1491"/>
      <c r="N44" s="1491"/>
      <c r="O44" s="1491"/>
      <c r="P44" s="1491"/>
      <c r="Q44" s="1492"/>
      <c r="R44" s="1496"/>
      <c r="S44" s="1496"/>
      <c r="T44" s="1496"/>
      <c r="U44" s="1496"/>
      <c r="V44" s="1496"/>
      <c r="W44" s="1496"/>
      <c r="X44" s="1497"/>
      <c r="Y44" s="1500"/>
      <c r="Z44" s="1501"/>
      <c r="AA44" s="1501"/>
      <c r="AB44" s="1501"/>
      <c r="AC44" s="1501"/>
      <c r="AD44" s="1501"/>
      <c r="AE44" s="1502"/>
      <c r="AF44" s="1506"/>
      <c r="AG44" s="1501"/>
      <c r="AH44" s="1501"/>
      <c r="AI44" s="1501"/>
      <c r="AJ44" s="1501"/>
      <c r="AK44" s="1501"/>
      <c r="AL44" s="1507"/>
    </row>
    <row r="45" spans="1:38" ht="21" customHeight="1" thickBot="1" x14ac:dyDescent="0.45">
      <c r="A45" s="1487"/>
      <c r="B45" s="1488"/>
      <c r="C45" s="1488"/>
      <c r="D45" s="1488"/>
      <c r="E45" s="1488"/>
      <c r="F45" s="1488"/>
      <c r="G45" s="1488"/>
      <c r="H45" s="1488"/>
      <c r="I45" s="1488"/>
      <c r="J45" s="1488"/>
      <c r="K45" s="1489"/>
      <c r="L45" s="1493"/>
      <c r="M45" s="1494"/>
      <c r="N45" s="1494"/>
      <c r="O45" s="1494"/>
      <c r="P45" s="1494"/>
      <c r="Q45" s="1495"/>
      <c r="R45" s="1498"/>
      <c r="S45" s="1498"/>
      <c r="T45" s="1498"/>
      <c r="U45" s="1498"/>
      <c r="V45" s="1498"/>
      <c r="W45" s="1498"/>
      <c r="X45" s="1499"/>
      <c r="Y45" s="1503"/>
      <c r="Z45" s="1504"/>
      <c r="AA45" s="1504"/>
      <c r="AB45" s="1504"/>
      <c r="AC45" s="1504"/>
      <c r="AD45" s="1504"/>
      <c r="AE45" s="1505"/>
      <c r="AF45" s="1503"/>
      <c r="AG45" s="1504"/>
      <c r="AH45" s="1504"/>
      <c r="AI45" s="1504"/>
      <c r="AJ45" s="1504"/>
      <c r="AK45" s="1504"/>
      <c r="AL45" s="1508"/>
    </row>
    <row r="46" spans="1:38" ht="21" customHeight="1" x14ac:dyDescent="0.4">
      <c r="A46" s="1509" t="s">
        <v>370</v>
      </c>
      <c r="B46" s="1512" t="s">
        <v>371</v>
      </c>
      <c r="C46" s="1513"/>
      <c r="D46" s="1513"/>
      <c r="E46" s="1513"/>
      <c r="F46" s="1513"/>
      <c r="G46" s="1513"/>
      <c r="H46" s="1513"/>
      <c r="I46" s="1513"/>
      <c r="J46" s="1513"/>
      <c r="K46" s="1513"/>
      <c r="L46" s="1513"/>
      <c r="M46" s="1513"/>
      <c r="N46" s="1513"/>
      <c r="O46" s="1513"/>
      <c r="P46" s="1513"/>
      <c r="Q46" s="1513"/>
      <c r="R46" s="1513"/>
      <c r="S46" s="1514"/>
      <c r="T46" s="1512" t="s">
        <v>372</v>
      </c>
      <c r="U46" s="1513"/>
      <c r="V46" s="1513"/>
      <c r="W46" s="1513"/>
      <c r="X46" s="1513"/>
      <c r="Y46" s="1515"/>
      <c r="Z46" s="1515"/>
      <c r="AA46" s="1515"/>
      <c r="AB46" s="1515"/>
      <c r="AC46" s="1515"/>
      <c r="AD46" s="1515"/>
      <c r="AE46" s="1515"/>
      <c r="AF46" s="1515"/>
      <c r="AG46" s="1515"/>
      <c r="AH46" s="1515"/>
      <c r="AI46" s="1515"/>
      <c r="AJ46" s="1515"/>
      <c r="AK46" s="1515"/>
      <c r="AL46" s="1516"/>
    </row>
    <row r="47" spans="1:38" ht="21" customHeight="1" x14ac:dyDescent="0.4">
      <c r="A47" s="1510"/>
      <c r="B47" s="1517"/>
      <c r="C47" s="1518"/>
      <c r="D47" s="1518"/>
      <c r="E47" s="1518"/>
      <c r="F47" s="1518"/>
      <c r="G47" s="1518"/>
      <c r="H47" s="1518"/>
      <c r="I47" s="1518"/>
      <c r="J47" s="1518"/>
      <c r="K47" s="1518"/>
      <c r="L47" s="1518"/>
      <c r="M47" s="1518"/>
      <c r="N47" s="1518"/>
      <c r="O47" s="1518"/>
      <c r="P47" s="1518"/>
      <c r="Q47" s="1518"/>
      <c r="R47" s="1518"/>
      <c r="S47" s="1519"/>
      <c r="T47" s="1517"/>
      <c r="U47" s="1518"/>
      <c r="V47" s="1518"/>
      <c r="W47" s="1518"/>
      <c r="X47" s="1518"/>
      <c r="Y47" s="1518"/>
      <c r="Z47" s="1518"/>
      <c r="AA47" s="1518"/>
      <c r="AB47" s="1518"/>
      <c r="AC47" s="1518"/>
      <c r="AD47" s="1518"/>
      <c r="AE47" s="1518"/>
      <c r="AF47" s="1518"/>
      <c r="AG47" s="1518"/>
      <c r="AH47" s="1518"/>
      <c r="AI47" s="1518"/>
      <c r="AJ47" s="1518"/>
      <c r="AK47" s="1518"/>
      <c r="AL47" s="1523"/>
    </row>
    <row r="48" spans="1:38" ht="21" customHeight="1" thickBot="1" x14ac:dyDescent="0.45">
      <c r="A48" s="1511"/>
      <c r="B48" s="1520"/>
      <c r="C48" s="1521"/>
      <c r="D48" s="1521"/>
      <c r="E48" s="1521"/>
      <c r="F48" s="1521"/>
      <c r="G48" s="1521"/>
      <c r="H48" s="1521"/>
      <c r="I48" s="1521"/>
      <c r="J48" s="1521"/>
      <c r="K48" s="1521"/>
      <c r="L48" s="1521"/>
      <c r="M48" s="1521"/>
      <c r="N48" s="1521"/>
      <c r="O48" s="1521"/>
      <c r="P48" s="1521"/>
      <c r="Q48" s="1521"/>
      <c r="R48" s="1521"/>
      <c r="S48" s="1522"/>
      <c r="T48" s="1520"/>
      <c r="U48" s="1521"/>
      <c r="V48" s="1521"/>
      <c r="W48" s="1521"/>
      <c r="X48" s="1521"/>
      <c r="Y48" s="1521"/>
      <c r="Z48" s="1521"/>
      <c r="AA48" s="1521"/>
      <c r="AB48" s="1521"/>
      <c r="AC48" s="1521"/>
      <c r="AD48" s="1521"/>
      <c r="AE48" s="1521"/>
      <c r="AF48" s="1521"/>
      <c r="AG48" s="1521"/>
      <c r="AH48" s="1521"/>
      <c r="AI48" s="1521"/>
      <c r="AJ48" s="1521"/>
      <c r="AK48" s="1521"/>
      <c r="AL48" s="1524"/>
    </row>
    <row r="49" spans="1:38" ht="21" customHeight="1" thickBot="1" x14ac:dyDescent="0.45">
      <c r="A49" s="1475" t="s">
        <v>373</v>
      </c>
      <c r="B49" s="1476"/>
      <c r="C49" s="1476"/>
      <c r="D49" s="1476"/>
      <c r="E49" s="1476"/>
      <c r="F49" s="1476"/>
      <c r="G49" s="1476"/>
      <c r="H49" s="1476"/>
      <c r="I49" s="1477"/>
      <c r="J49" s="1478" t="s">
        <v>374</v>
      </c>
      <c r="K49" s="1478"/>
      <c r="L49" s="1478"/>
      <c r="M49" s="1478"/>
      <c r="N49" s="1478"/>
      <c r="O49" s="1478"/>
      <c r="P49" s="1478"/>
      <c r="Q49" s="1478"/>
      <c r="R49" s="1478"/>
      <c r="S49" s="1478"/>
      <c r="T49" s="1478"/>
      <c r="U49" s="1478"/>
      <c r="V49" s="1478"/>
      <c r="W49" s="1478"/>
      <c r="X49" s="1478"/>
      <c r="Y49" s="1478"/>
      <c r="Z49" s="1478"/>
      <c r="AA49" s="1478"/>
      <c r="AB49" s="1478"/>
      <c r="AC49" s="1478"/>
      <c r="AD49" s="1478"/>
      <c r="AE49" s="1478"/>
      <c r="AF49" s="1478"/>
      <c r="AG49" s="1478"/>
      <c r="AH49" s="1478"/>
      <c r="AI49" s="1478"/>
      <c r="AJ49" s="1478"/>
      <c r="AK49" s="1478"/>
      <c r="AL49" s="1479"/>
    </row>
    <row r="50" spans="1:38" ht="27.75" customHeight="1" x14ac:dyDescent="0.4">
      <c r="A50" s="1480" t="s">
        <v>375</v>
      </c>
      <c r="B50" s="1480"/>
      <c r="C50" s="1480"/>
      <c r="D50" s="1480"/>
      <c r="E50" s="1480"/>
      <c r="F50" s="1480"/>
      <c r="G50" s="1480"/>
      <c r="H50" s="1480"/>
      <c r="I50" s="1480"/>
      <c r="J50" s="1480"/>
      <c r="K50" s="1480"/>
      <c r="L50" s="1480"/>
      <c r="M50" s="1480"/>
      <c r="N50" s="1480"/>
      <c r="O50" s="1480"/>
      <c r="P50" s="1480"/>
      <c r="Q50" s="1480"/>
      <c r="R50" s="1480"/>
      <c r="S50" s="1480"/>
      <c r="T50" s="1480"/>
      <c r="U50" s="1480"/>
      <c r="V50" s="1480"/>
      <c r="W50" s="1480"/>
      <c r="X50" s="1480"/>
      <c r="Y50" s="1480"/>
      <c r="Z50" s="1480"/>
      <c r="AA50" s="1480"/>
      <c r="AB50" s="1480"/>
      <c r="AC50" s="1480"/>
      <c r="AD50" s="1480"/>
      <c r="AE50" s="1480"/>
      <c r="AF50" s="1480"/>
      <c r="AG50" s="1480"/>
      <c r="AH50" s="1480"/>
      <c r="AI50" s="1480"/>
      <c r="AJ50" s="1480"/>
      <c r="AK50" s="1480"/>
      <c r="AL50" s="1480"/>
    </row>
    <row r="51" spans="1:38" ht="9.75" customHeight="1" x14ac:dyDescent="0.4">
      <c r="A51" s="1481"/>
      <c r="B51" s="1481"/>
      <c r="C51" s="1481"/>
      <c r="D51" s="1481"/>
      <c r="E51" s="1481"/>
      <c r="F51" s="1481"/>
      <c r="G51" s="1481"/>
      <c r="H51" s="1481"/>
      <c r="I51" s="1481"/>
      <c r="J51" s="1481"/>
      <c r="K51" s="1481"/>
      <c r="L51" s="1481"/>
      <c r="M51" s="1481"/>
      <c r="N51" s="1481"/>
      <c r="O51" s="1481"/>
      <c r="P51" s="1481"/>
      <c r="Q51" s="1481"/>
      <c r="R51" s="1481"/>
      <c r="S51" s="1481"/>
      <c r="T51" s="1481"/>
      <c r="U51" s="1481"/>
      <c r="V51" s="1481"/>
      <c r="W51" s="1481"/>
      <c r="X51" s="1481"/>
      <c r="Y51" s="1481"/>
      <c r="Z51" s="1481"/>
      <c r="AA51" s="1481"/>
      <c r="AB51" s="1481"/>
      <c r="AC51" s="1481"/>
      <c r="AD51" s="1481"/>
      <c r="AE51" s="1481"/>
      <c r="AF51" s="1481"/>
      <c r="AG51" s="1481"/>
      <c r="AH51" s="1481"/>
      <c r="AI51" s="1481"/>
      <c r="AJ51" s="1481"/>
      <c r="AK51" s="1481"/>
      <c r="AL51" s="1481"/>
    </row>
    <row r="52" spans="1:38" ht="21" customHeight="1" x14ac:dyDescent="0.4">
      <c r="A52" s="1474" t="s">
        <v>376</v>
      </c>
      <c r="B52" s="1474"/>
      <c r="C52" s="1474"/>
      <c r="D52" s="1474"/>
      <c r="E52" s="1474"/>
      <c r="F52" s="1474"/>
      <c r="G52" s="1474"/>
      <c r="H52" s="1474"/>
      <c r="I52" s="1474"/>
      <c r="J52" s="1474"/>
      <c r="K52" s="1474"/>
      <c r="L52" s="1474"/>
      <c r="M52" s="1474"/>
      <c r="N52" s="1474"/>
      <c r="O52" s="1474"/>
      <c r="P52" s="1474"/>
      <c r="Q52" s="1474"/>
      <c r="R52" s="1474"/>
      <c r="S52" s="1474"/>
      <c r="T52" s="1474"/>
      <c r="U52" s="1474"/>
      <c r="V52" s="1474"/>
      <c r="W52" s="1474"/>
      <c r="X52" s="1474"/>
      <c r="Y52" s="1474"/>
      <c r="Z52" s="1474"/>
      <c r="AA52" s="1474"/>
      <c r="AB52" s="1474"/>
      <c r="AC52" s="1474"/>
      <c r="AD52" s="1474"/>
      <c r="AE52" s="1474"/>
      <c r="AF52" s="1474"/>
      <c r="AG52" s="1474"/>
      <c r="AH52" s="1474"/>
      <c r="AI52" s="1474"/>
      <c r="AJ52" s="1474"/>
      <c r="AK52" s="1474"/>
      <c r="AL52" s="1474"/>
    </row>
    <row r="53" spans="1:38" ht="21" customHeight="1" x14ac:dyDescent="0.4">
      <c r="A53" s="1474" t="s">
        <v>377</v>
      </c>
      <c r="B53" s="1474"/>
      <c r="C53" s="1474"/>
      <c r="D53" s="1474"/>
      <c r="E53" s="1474"/>
      <c r="F53" s="1474"/>
      <c r="G53" s="1474"/>
      <c r="H53" s="1474"/>
      <c r="I53" s="1474"/>
      <c r="J53" s="1474"/>
      <c r="K53" s="1474"/>
      <c r="L53" s="1474"/>
      <c r="M53" s="1474"/>
      <c r="N53" s="1474"/>
      <c r="O53" s="1474"/>
      <c r="P53" s="1474"/>
      <c r="Q53" s="1474"/>
      <c r="R53" s="1474"/>
      <c r="S53" s="1474"/>
      <c r="T53" s="1474"/>
      <c r="U53" s="1474"/>
      <c r="V53" s="1474"/>
      <c r="W53" s="1474"/>
      <c r="X53" s="1474"/>
      <c r="Y53" s="1474"/>
      <c r="Z53" s="1474"/>
      <c r="AA53" s="1474"/>
      <c r="AB53" s="1474"/>
      <c r="AC53" s="1474"/>
      <c r="AD53" s="1474"/>
      <c r="AE53" s="1474"/>
      <c r="AF53" s="1474"/>
      <c r="AG53" s="1474"/>
      <c r="AH53" s="1474"/>
      <c r="AI53" s="1474"/>
      <c r="AJ53" s="1474"/>
      <c r="AK53" s="1474"/>
      <c r="AL53" s="1474"/>
    </row>
    <row r="54" spans="1:38" ht="30" customHeight="1" x14ac:dyDescent="0.4">
      <c r="A54" s="1482" t="s">
        <v>378</v>
      </c>
      <c r="B54" s="1483"/>
      <c r="C54" s="1483"/>
      <c r="D54" s="1483"/>
      <c r="E54" s="1483"/>
      <c r="F54" s="1483"/>
      <c r="G54" s="1483"/>
      <c r="H54" s="1483"/>
      <c r="I54" s="1483"/>
      <c r="J54" s="1483"/>
      <c r="K54" s="1483"/>
      <c r="L54" s="1483"/>
      <c r="M54" s="1483"/>
      <c r="N54" s="1483"/>
      <c r="O54" s="1483"/>
      <c r="P54" s="1483"/>
      <c r="Q54" s="1483"/>
      <c r="R54" s="1483"/>
      <c r="S54" s="1483"/>
      <c r="T54" s="1483"/>
      <c r="U54" s="1483"/>
      <c r="V54" s="1483"/>
      <c r="W54" s="1483"/>
      <c r="X54" s="1483"/>
      <c r="Y54" s="1483"/>
      <c r="Z54" s="1483"/>
      <c r="AA54" s="1483"/>
      <c r="AB54" s="1483"/>
      <c r="AC54" s="1483"/>
      <c r="AD54" s="1483"/>
      <c r="AE54" s="1483"/>
      <c r="AF54" s="1483"/>
      <c r="AG54" s="1483"/>
      <c r="AH54" s="1483"/>
      <c r="AI54" s="1483"/>
      <c r="AJ54" s="1483"/>
      <c r="AK54" s="1483"/>
      <c r="AL54" s="1483"/>
    </row>
    <row r="55" spans="1:38" ht="21" customHeight="1" x14ac:dyDescent="0.4">
      <c r="A55" s="1474" t="s">
        <v>379</v>
      </c>
      <c r="B55" s="1474"/>
      <c r="C55" s="1474"/>
      <c r="D55" s="1474"/>
      <c r="E55" s="1474"/>
      <c r="F55" s="1474"/>
      <c r="G55" s="1474"/>
      <c r="H55" s="1474"/>
      <c r="I55" s="1474"/>
      <c r="J55" s="1474"/>
      <c r="K55" s="1474"/>
      <c r="L55" s="1474"/>
      <c r="M55" s="1474"/>
      <c r="N55" s="1474"/>
      <c r="O55" s="1474"/>
      <c r="P55" s="1474"/>
      <c r="Q55" s="1474"/>
      <c r="R55" s="1474"/>
      <c r="S55" s="1474"/>
      <c r="T55" s="1474"/>
      <c r="U55" s="1474"/>
      <c r="V55" s="1474"/>
      <c r="W55" s="1474"/>
      <c r="X55" s="1474"/>
      <c r="Y55" s="1474"/>
      <c r="Z55" s="1474"/>
      <c r="AA55" s="1474"/>
      <c r="AB55" s="1474"/>
      <c r="AC55" s="1474"/>
      <c r="AD55" s="1474"/>
      <c r="AE55" s="1474"/>
      <c r="AF55" s="1474"/>
      <c r="AG55" s="1474"/>
      <c r="AH55" s="1474"/>
      <c r="AI55" s="1474"/>
      <c r="AJ55" s="1474"/>
      <c r="AK55" s="1474"/>
      <c r="AL55" s="1474"/>
    </row>
    <row r="56" spans="1:38" ht="21" customHeight="1" x14ac:dyDescent="0.4">
      <c r="A56" s="377"/>
      <c r="B56" s="377"/>
    </row>
    <row r="57" spans="1:38" ht="21" customHeight="1" x14ac:dyDescent="0.4">
      <c r="A57" s="377"/>
      <c r="B57" s="377"/>
    </row>
    <row r="58" spans="1:38" ht="21" customHeight="1" x14ac:dyDescent="0.4">
      <c r="A58" s="377"/>
      <c r="B58" s="377"/>
    </row>
    <row r="59" spans="1:38" ht="21" customHeight="1" x14ac:dyDescent="0.4">
      <c r="A59" s="377"/>
      <c r="B59" s="377"/>
    </row>
    <row r="60" spans="1:38" ht="21" customHeight="1" x14ac:dyDescent="0.4">
      <c r="A60" s="377"/>
      <c r="B60" s="377"/>
    </row>
    <row r="61" spans="1:38" ht="21" customHeight="1" x14ac:dyDescent="0.4">
      <c r="A61" s="377"/>
      <c r="B61" s="377"/>
    </row>
    <row r="62" spans="1:38" ht="21" customHeight="1" x14ac:dyDescent="0.4">
      <c r="A62" s="377"/>
      <c r="B62" s="377"/>
    </row>
    <row r="63" spans="1:38" ht="21" customHeight="1" x14ac:dyDescent="0.4">
      <c r="A63" s="377"/>
      <c r="B63" s="377"/>
    </row>
    <row r="64" spans="1:38" ht="21" customHeight="1" x14ac:dyDescent="0.4">
      <c r="A64" s="378"/>
      <c r="B64" s="377"/>
    </row>
    <row r="65" spans="1:2" ht="21" customHeight="1" x14ac:dyDescent="0.4">
      <c r="A65" s="378"/>
      <c r="B65" s="377"/>
    </row>
    <row r="66" spans="1:2" ht="21" customHeight="1" x14ac:dyDescent="0.4">
      <c r="A66" s="378"/>
      <c r="B66" s="377"/>
    </row>
    <row r="67" spans="1:2" ht="21" customHeight="1" x14ac:dyDescent="0.4">
      <c r="A67" s="378"/>
      <c r="B67" s="377"/>
    </row>
    <row r="68" spans="1:2" ht="21" customHeight="1" x14ac:dyDescent="0.4">
      <c r="A68" s="378"/>
      <c r="B68" s="377"/>
    </row>
  </sheetData>
  <mergeCells count="80">
    <mergeCell ref="U10:AE10"/>
    <mergeCell ref="A1:AL1"/>
    <mergeCell ref="A2:AL2"/>
    <mergeCell ref="B6:J6"/>
    <mergeCell ref="U8:AH8"/>
    <mergeCell ref="U9:AH9"/>
    <mergeCell ref="A13:AH13"/>
    <mergeCell ref="A15:A27"/>
    <mergeCell ref="B15:I15"/>
    <mergeCell ref="J15:AL15"/>
    <mergeCell ref="B16:I16"/>
    <mergeCell ref="J16:AL16"/>
    <mergeCell ref="B17:I20"/>
    <mergeCell ref="J17:AL17"/>
    <mergeCell ref="J18:AL18"/>
    <mergeCell ref="J19:AL19"/>
    <mergeCell ref="J20:AL20"/>
    <mergeCell ref="B21:I21"/>
    <mergeCell ref="J21:N21"/>
    <mergeCell ref="O21:W21"/>
    <mergeCell ref="X21:AB21"/>
    <mergeCell ref="AC21:AL21"/>
    <mergeCell ref="B22:I22"/>
    <mergeCell ref="J22:T22"/>
    <mergeCell ref="U22:AB22"/>
    <mergeCell ref="AC22:AL22"/>
    <mergeCell ref="B23:I23"/>
    <mergeCell ref="J23:N23"/>
    <mergeCell ref="O23:W23"/>
    <mergeCell ref="X23:AB23"/>
    <mergeCell ref="AC23:AL23"/>
    <mergeCell ref="A28:A37"/>
    <mergeCell ref="B28:I31"/>
    <mergeCell ref="J28:AL28"/>
    <mergeCell ref="J29:AL29"/>
    <mergeCell ref="J30:AL30"/>
    <mergeCell ref="J31:AL31"/>
    <mergeCell ref="B32:I32"/>
    <mergeCell ref="J32:N32"/>
    <mergeCell ref="O32:W32"/>
    <mergeCell ref="X32:AB32"/>
    <mergeCell ref="AC32:AL32"/>
    <mergeCell ref="B34:I37"/>
    <mergeCell ref="J34:AL34"/>
    <mergeCell ref="J35:AL35"/>
    <mergeCell ref="J36:AL36"/>
    <mergeCell ref="J37:AL37"/>
    <mergeCell ref="B24:I27"/>
    <mergeCell ref="J24:AL24"/>
    <mergeCell ref="J25:AL25"/>
    <mergeCell ref="J26:AL26"/>
    <mergeCell ref="J27:AL27"/>
    <mergeCell ref="B33:I33"/>
    <mergeCell ref="J33:N33"/>
    <mergeCell ref="O33:W33"/>
    <mergeCell ref="X33:AB33"/>
    <mergeCell ref="AC33:AL33"/>
    <mergeCell ref="A38:AL38"/>
    <mergeCell ref="A42:K43"/>
    <mergeCell ref="L42:Q43"/>
    <mergeCell ref="R42:X43"/>
    <mergeCell ref="Y42:AE43"/>
    <mergeCell ref="AF42:AL43"/>
    <mergeCell ref="A46:A48"/>
    <mergeCell ref="B46:S46"/>
    <mergeCell ref="T46:AL46"/>
    <mergeCell ref="B47:S48"/>
    <mergeCell ref="T47:AL48"/>
    <mergeCell ref="A44:K45"/>
    <mergeCell ref="L44:Q45"/>
    <mergeCell ref="R44:X45"/>
    <mergeCell ref="Y44:AE45"/>
    <mergeCell ref="AF44:AL45"/>
    <mergeCell ref="A55:AL55"/>
    <mergeCell ref="A49:I49"/>
    <mergeCell ref="J49:AL49"/>
    <mergeCell ref="A50:AL51"/>
    <mergeCell ref="A52:AL52"/>
    <mergeCell ref="A53:AL53"/>
    <mergeCell ref="A54:AL54"/>
  </mergeCells>
  <phoneticPr fontId="3"/>
  <dataValidations count="1">
    <dataValidation type="list" allowBlank="1" showInputMessage="1" showErrorMessage="1" sqref="R44:X45">
      <formula1>"選択下さい,１ 新規,２ 変更,３ 終了"</formula1>
    </dataValidation>
  </dataValidation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73"/>
  <sheetViews>
    <sheetView showGridLines="0" view="pageBreakPreview" zoomScaleNormal="100" zoomScaleSheetLayoutView="100" workbookViewId="0">
      <selection activeCell="B8" sqref="B8:B11"/>
    </sheetView>
  </sheetViews>
  <sheetFormatPr defaultColWidth="8.25" defaultRowHeight="21" customHeight="1" x14ac:dyDescent="0.4"/>
  <cols>
    <col min="1" max="1" width="2.625" style="367" customWidth="1"/>
    <col min="2" max="2" width="15.25" style="368" customWidth="1"/>
    <col min="3" max="3" width="6.625" style="367" customWidth="1"/>
    <col min="4" max="5" width="7.625" style="367" customWidth="1"/>
    <col min="6" max="36" width="2.625" style="367" customWidth="1"/>
    <col min="37" max="37" width="6.625" style="367" customWidth="1"/>
    <col min="38" max="39" width="7.625" style="367" customWidth="1"/>
    <col min="40" max="40" width="5.625" style="367" customWidth="1"/>
    <col min="41" max="16384" width="8.25" style="367"/>
  </cols>
  <sheetData>
    <row r="1" spans="1:40" ht="20.100000000000001" customHeight="1" x14ac:dyDescent="0.4">
      <c r="A1" s="701" t="s">
        <v>528</v>
      </c>
      <c r="C1" s="702"/>
      <c r="D1" s="702"/>
      <c r="E1" s="702"/>
      <c r="F1" s="702"/>
      <c r="G1" s="702"/>
      <c r="H1" s="702"/>
      <c r="I1" s="702"/>
      <c r="J1" s="702"/>
      <c r="K1" s="702"/>
      <c r="L1" s="702"/>
      <c r="M1" s="702"/>
      <c r="N1" s="702"/>
      <c r="O1" s="702"/>
      <c r="P1" s="702"/>
      <c r="Q1" s="702"/>
      <c r="R1" s="702"/>
      <c r="S1" s="702"/>
      <c r="T1" s="702"/>
      <c r="U1" s="702"/>
      <c r="V1" s="702"/>
      <c r="W1" s="702"/>
      <c r="X1" s="696"/>
      <c r="Y1" s="696"/>
      <c r="Z1" s="703"/>
      <c r="AA1" s="703"/>
      <c r="AB1" s="703"/>
      <c r="AC1" s="703"/>
      <c r="AD1" s="704"/>
      <c r="AE1" s="704"/>
      <c r="AF1" s="704"/>
      <c r="AG1" s="704"/>
      <c r="AH1" s="704"/>
      <c r="AI1" s="705" t="s">
        <v>529</v>
      </c>
      <c r="AJ1" s="705"/>
      <c r="AK1" s="1641" t="s">
        <v>530</v>
      </c>
      <c r="AL1" s="1641"/>
      <c r="AM1" s="1641"/>
      <c r="AN1" s="1641"/>
    </row>
    <row r="2" spans="1:40" ht="18" customHeight="1" x14ac:dyDescent="0.4">
      <c r="A2" s="706"/>
      <c r="B2" s="707"/>
      <c r="C2" s="707"/>
      <c r="D2" s="707"/>
      <c r="E2" s="707"/>
      <c r="F2" s="707"/>
      <c r="G2" s="707"/>
      <c r="H2" s="707"/>
      <c r="I2" s="707"/>
      <c r="J2" s="707"/>
      <c r="K2" s="708"/>
      <c r="L2" s="708"/>
      <c r="M2" s="1642">
        <v>2024</v>
      </c>
      <c r="N2" s="1642"/>
      <c r="O2" s="1642"/>
      <c r="P2" s="1642"/>
      <c r="Q2" s="1643" t="s">
        <v>168</v>
      </c>
      <c r="R2" s="1643"/>
      <c r="S2" s="1642"/>
      <c r="T2" s="1642"/>
      <c r="U2" s="1643" t="s">
        <v>531</v>
      </c>
      <c r="V2" s="1643"/>
      <c r="W2" s="707"/>
      <c r="X2" s="707"/>
      <c r="Y2" s="707"/>
      <c r="Z2" s="703"/>
      <c r="AA2" s="703"/>
      <c r="AC2" s="705"/>
      <c r="AD2" s="707"/>
      <c r="AE2" s="707"/>
      <c r="AF2" s="707"/>
      <c r="AG2" s="707"/>
      <c r="AH2" s="707"/>
      <c r="AI2" s="705" t="s">
        <v>532</v>
      </c>
      <c r="AJ2" s="705"/>
      <c r="AK2" s="1644"/>
      <c r="AL2" s="1644"/>
      <c r="AM2" s="1644"/>
      <c r="AN2" s="1644"/>
    </row>
    <row r="3" spans="1:40" ht="18" customHeight="1" x14ac:dyDescent="0.4">
      <c r="A3" s="709"/>
      <c r="B3" s="709"/>
      <c r="C3" s="709"/>
      <c r="D3" s="709"/>
      <c r="E3" s="709"/>
      <c r="F3" s="709"/>
      <c r="G3" s="709"/>
      <c r="H3" s="709"/>
      <c r="I3" s="709"/>
      <c r="J3" s="709"/>
      <c r="K3" s="709"/>
      <c r="L3" s="709"/>
      <c r="M3" s="709"/>
      <c r="N3" s="709"/>
      <c r="O3" s="709"/>
      <c r="P3" s="709"/>
      <c r="Q3" s="709"/>
      <c r="R3" s="709"/>
      <c r="S3" s="709"/>
      <c r="T3" s="709"/>
      <c r="U3" s="709"/>
      <c r="V3" s="709"/>
      <c r="W3" s="709"/>
      <c r="Y3" s="710"/>
      <c r="Z3" s="710"/>
      <c r="AA3" s="710"/>
      <c r="AB3" s="703"/>
      <c r="AC3" s="710"/>
      <c r="AD3" s="710"/>
      <c r="AE3" s="710"/>
      <c r="AF3" s="710"/>
      <c r="AG3" s="710"/>
      <c r="AH3" s="710"/>
      <c r="AI3" s="711" t="s">
        <v>533</v>
      </c>
      <c r="AJ3" s="705"/>
      <c r="AK3" s="1645"/>
      <c r="AL3" s="1645"/>
      <c r="AM3" s="1645"/>
      <c r="AN3" s="1645"/>
    </row>
    <row r="4" spans="1:40" ht="18" customHeight="1" x14ac:dyDescent="0.4">
      <c r="A4" s="709"/>
      <c r="B4" s="709"/>
      <c r="C4" s="709"/>
      <c r="D4" s="709"/>
      <c r="E4" s="709"/>
      <c r="F4" s="709"/>
      <c r="G4" s="709"/>
      <c r="H4" s="709"/>
      <c r="I4" s="709"/>
      <c r="J4" s="709"/>
      <c r="K4" s="709"/>
      <c r="L4" s="709"/>
      <c r="M4" s="709"/>
      <c r="N4" s="709"/>
      <c r="O4" s="709"/>
      <c r="P4" s="709"/>
      <c r="Q4" s="709"/>
      <c r="R4" s="709"/>
      <c r="S4" s="709"/>
      <c r="T4" s="709"/>
      <c r="U4" s="709"/>
      <c r="V4" s="709"/>
      <c r="W4" s="709"/>
      <c r="Y4" s="710"/>
      <c r="Z4" s="710"/>
      <c r="AA4" s="710"/>
      <c r="AB4" s="703"/>
      <c r="AC4" s="710"/>
      <c r="AD4" s="710"/>
      <c r="AE4" s="710"/>
      <c r="AF4" s="710"/>
      <c r="AG4" s="710"/>
      <c r="AH4" s="710"/>
      <c r="AI4" s="711" t="s">
        <v>534</v>
      </c>
      <c r="AJ4" s="705"/>
      <c r="AK4" s="1645"/>
      <c r="AL4" s="1645"/>
      <c r="AM4" s="1645"/>
      <c r="AN4" s="1645"/>
    </row>
    <row r="5" spans="1:40" ht="18" customHeight="1" x14ac:dyDescent="0.4">
      <c r="A5" s="709"/>
      <c r="B5" s="709"/>
      <c r="C5" s="709"/>
      <c r="D5" s="709"/>
      <c r="E5" s="709"/>
      <c r="F5" s="709"/>
      <c r="G5" s="709"/>
      <c r="H5" s="709"/>
      <c r="I5" s="709"/>
      <c r="J5" s="709"/>
      <c r="K5" s="709"/>
      <c r="L5" s="709"/>
      <c r="M5" s="709"/>
      <c r="N5" s="709"/>
      <c r="O5" s="709"/>
      <c r="P5" s="709"/>
      <c r="Q5" s="709"/>
      <c r="R5" s="709"/>
      <c r="S5" s="709"/>
      <c r="T5" s="709"/>
      <c r="U5" s="709"/>
      <c r="V5" s="709"/>
      <c r="W5" s="709"/>
      <c r="Y5" s="710"/>
      <c r="Z5" s="710"/>
      <c r="AA5" s="710"/>
      <c r="AB5" s="703"/>
      <c r="AC5" s="710"/>
      <c r="AD5" s="710"/>
      <c r="AE5" s="712"/>
      <c r="AF5" s="712"/>
      <c r="AG5" s="712"/>
      <c r="AH5" s="712"/>
      <c r="AI5" s="713" t="s">
        <v>535</v>
      </c>
      <c r="AJ5" s="705"/>
      <c r="AK5" s="1645"/>
      <c r="AL5" s="1645"/>
      <c r="AM5" s="1645"/>
      <c r="AN5" s="1645"/>
    </row>
    <row r="6" spans="1:40" ht="18" customHeight="1" x14ac:dyDescent="0.4">
      <c r="A6" s="709"/>
      <c r="B6" s="709"/>
      <c r="C6" s="709"/>
      <c r="D6" s="709"/>
      <c r="E6" s="709"/>
      <c r="F6" s="709"/>
      <c r="G6" s="709"/>
      <c r="H6" s="709"/>
      <c r="I6" s="709"/>
      <c r="J6" s="709"/>
      <c r="K6" s="709"/>
      <c r="L6" s="709"/>
      <c r="M6" s="709"/>
      <c r="N6" s="709"/>
      <c r="O6" s="709"/>
      <c r="P6" s="709"/>
      <c r="Q6" s="709"/>
      <c r="R6" s="709"/>
      <c r="S6" s="709"/>
      <c r="U6" s="709"/>
      <c r="V6" s="709"/>
      <c r="W6" s="709"/>
      <c r="Y6" s="710"/>
      <c r="Z6" s="710"/>
      <c r="AA6" s="710"/>
      <c r="AB6" s="703"/>
      <c r="AC6" s="710"/>
      <c r="AD6" s="710"/>
      <c r="AE6" s="710"/>
      <c r="AF6" s="710"/>
      <c r="AG6" s="711" t="s">
        <v>536</v>
      </c>
      <c r="AH6" s="1646"/>
      <c r="AI6" s="1646"/>
      <c r="AJ6" s="1646"/>
      <c r="AK6" s="710" t="s">
        <v>537</v>
      </c>
      <c r="AL6" s="714"/>
      <c r="AM6" s="710" t="s">
        <v>538</v>
      </c>
      <c r="AN6" s="703"/>
    </row>
    <row r="7" spans="1:40" ht="9.9499999999999993" customHeight="1" x14ac:dyDescent="0.4">
      <c r="A7" s="706"/>
      <c r="B7" s="715"/>
      <c r="C7" s="715"/>
      <c r="D7" s="715"/>
      <c r="E7" s="715"/>
      <c r="F7" s="715"/>
      <c r="G7" s="715"/>
      <c r="H7" s="715"/>
      <c r="I7" s="715"/>
      <c r="J7" s="715"/>
      <c r="K7" s="715"/>
      <c r="L7" s="715"/>
      <c r="M7" s="715"/>
      <c r="N7" s="715"/>
      <c r="O7" s="715"/>
      <c r="P7" s="715"/>
      <c r="Q7" s="715"/>
      <c r="R7" s="715"/>
      <c r="S7" s="715"/>
      <c r="T7" s="715"/>
      <c r="U7" s="715"/>
      <c r="V7" s="715"/>
      <c r="W7" s="715"/>
      <c r="X7" s="716"/>
      <c r="Y7" s="716"/>
      <c r="Z7" s="716"/>
      <c r="AA7" s="716"/>
      <c r="AB7" s="716"/>
      <c r="AC7" s="716"/>
      <c r="AD7" s="716"/>
      <c r="AE7" s="716"/>
      <c r="AF7" s="716"/>
      <c r="AG7" s="716"/>
      <c r="AH7" s="716"/>
      <c r="AI7" s="716"/>
      <c r="AJ7" s="716"/>
      <c r="AK7" s="716"/>
      <c r="AL7" s="716"/>
      <c r="AM7" s="706"/>
      <c r="AN7" s="703"/>
    </row>
    <row r="8" spans="1:40" ht="15" customHeight="1" x14ac:dyDescent="0.4">
      <c r="A8" s="1636" t="s">
        <v>539</v>
      </c>
      <c r="B8" s="1622" t="s">
        <v>540</v>
      </c>
      <c r="C8" s="1637" t="s">
        <v>541</v>
      </c>
      <c r="D8" s="1622" t="s">
        <v>542</v>
      </c>
      <c r="E8" s="1628" t="s">
        <v>543</v>
      </c>
      <c r="F8" s="1640" t="s">
        <v>544</v>
      </c>
      <c r="G8" s="1640"/>
      <c r="H8" s="1640"/>
      <c r="I8" s="1640"/>
      <c r="J8" s="1640"/>
      <c r="K8" s="1640"/>
      <c r="L8" s="1640"/>
      <c r="M8" s="1640"/>
      <c r="N8" s="1640"/>
      <c r="O8" s="1640"/>
      <c r="P8" s="1640"/>
      <c r="Q8" s="1640"/>
      <c r="R8" s="1640"/>
      <c r="S8" s="1640"/>
      <c r="T8" s="1640"/>
      <c r="U8" s="1640"/>
      <c r="V8" s="1640"/>
      <c r="W8" s="1640"/>
      <c r="X8" s="1640"/>
      <c r="Y8" s="1640"/>
      <c r="Z8" s="1640"/>
      <c r="AA8" s="1640"/>
      <c r="AB8" s="1640"/>
      <c r="AC8" s="1640"/>
      <c r="AD8" s="1640"/>
      <c r="AE8" s="1640"/>
      <c r="AF8" s="1640"/>
      <c r="AG8" s="1640"/>
      <c r="AH8" s="1640"/>
      <c r="AI8" s="1640"/>
      <c r="AJ8" s="1640"/>
      <c r="AK8" s="1633" t="s">
        <v>545</v>
      </c>
      <c r="AL8" s="1634" t="s">
        <v>546</v>
      </c>
      <c r="AM8" s="1635" t="s">
        <v>547</v>
      </c>
      <c r="AN8" s="1635"/>
    </row>
    <row r="9" spans="1:40" ht="15" customHeight="1" x14ac:dyDescent="0.4">
      <c r="A9" s="1636"/>
      <c r="B9" s="1622"/>
      <c r="C9" s="1638"/>
      <c r="D9" s="1622"/>
      <c r="E9" s="1628"/>
      <c r="F9" s="1622" t="s">
        <v>548</v>
      </c>
      <c r="G9" s="1622"/>
      <c r="H9" s="1622"/>
      <c r="I9" s="1622"/>
      <c r="J9" s="1622"/>
      <c r="K9" s="1622"/>
      <c r="L9" s="1622"/>
      <c r="M9" s="1622" t="s">
        <v>549</v>
      </c>
      <c r="N9" s="1622"/>
      <c r="O9" s="1622"/>
      <c r="P9" s="1622"/>
      <c r="Q9" s="1622"/>
      <c r="R9" s="1622"/>
      <c r="S9" s="1622"/>
      <c r="T9" s="1622" t="s">
        <v>550</v>
      </c>
      <c r="U9" s="1622"/>
      <c r="V9" s="1622"/>
      <c r="W9" s="1622"/>
      <c r="X9" s="1622"/>
      <c r="Y9" s="1622"/>
      <c r="Z9" s="1622"/>
      <c r="AA9" s="1622" t="s">
        <v>551</v>
      </c>
      <c r="AB9" s="1622"/>
      <c r="AC9" s="1622"/>
      <c r="AD9" s="1622"/>
      <c r="AE9" s="1622"/>
      <c r="AF9" s="1622"/>
      <c r="AG9" s="1622"/>
      <c r="AH9" s="1622" t="s">
        <v>552</v>
      </c>
      <c r="AI9" s="1622"/>
      <c r="AJ9" s="1622"/>
      <c r="AK9" s="1633"/>
      <c r="AL9" s="1634"/>
      <c r="AM9" s="1635"/>
      <c r="AN9" s="1635"/>
    </row>
    <row r="10" spans="1:40" ht="15" customHeight="1" x14ac:dyDescent="0.4">
      <c r="A10" s="1636"/>
      <c r="B10" s="1622"/>
      <c r="C10" s="1638"/>
      <c r="D10" s="1622"/>
      <c r="E10" s="1628"/>
      <c r="F10" s="717">
        <f>DATE($M$2,$S$2,1)</f>
        <v>45261</v>
      </c>
      <c r="G10" s="717">
        <f>DATE($M$2,$S$2,2)</f>
        <v>45262</v>
      </c>
      <c r="H10" s="717">
        <f>DATE($M$2,$S$2,3)</f>
        <v>45263</v>
      </c>
      <c r="I10" s="717">
        <f>DATE($M$2,$S$2,4)</f>
        <v>45264</v>
      </c>
      <c r="J10" s="717">
        <f>DATE($M$2,$S$2,5)</f>
        <v>45265</v>
      </c>
      <c r="K10" s="717">
        <f>DATE($M$2,$S$2,6)</f>
        <v>45266</v>
      </c>
      <c r="L10" s="717">
        <f>DATE($M$2,$S$2,7)</f>
        <v>45267</v>
      </c>
      <c r="M10" s="717">
        <f>DATE($M$2,$S$2,8)</f>
        <v>45268</v>
      </c>
      <c r="N10" s="717">
        <f>DATE($M$2,$S$2,9)</f>
        <v>45269</v>
      </c>
      <c r="O10" s="717">
        <f>DATE($M$2,$S$2,10)</f>
        <v>45270</v>
      </c>
      <c r="P10" s="717">
        <f>DATE($M$2,$S$2,11)</f>
        <v>45271</v>
      </c>
      <c r="Q10" s="717">
        <f>DATE($M$2,$S$2,12)</f>
        <v>45272</v>
      </c>
      <c r="R10" s="717">
        <f>DATE($M$2,$S$2,13)</f>
        <v>45273</v>
      </c>
      <c r="S10" s="717">
        <f>DATE($M$2,$S$2,14)</f>
        <v>45274</v>
      </c>
      <c r="T10" s="717">
        <f>DATE($M$2,$S$2,15)</f>
        <v>45275</v>
      </c>
      <c r="U10" s="717">
        <f>DATE($M$2,$S$2,16)</f>
        <v>45276</v>
      </c>
      <c r="V10" s="717">
        <f>DATE($M$2,$S$2,17)</f>
        <v>45277</v>
      </c>
      <c r="W10" s="717">
        <f>DATE($M$2,$S$2,18)</f>
        <v>45278</v>
      </c>
      <c r="X10" s="717">
        <f>DATE($M$2,$S$2,19)</f>
        <v>45279</v>
      </c>
      <c r="Y10" s="717">
        <f>DATE($M$2,$S$2,20)</f>
        <v>45280</v>
      </c>
      <c r="Z10" s="717">
        <f>DATE($M$2,$S$2,21)</f>
        <v>45281</v>
      </c>
      <c r="AA10" s="717">
        <f>DATE($M$2,$S$2,22)</f>
        <v>45282</v>
      </c>
      <c r="AB10" s="717">
        <f>DATE($M$2,$S$2,23)</f>
        <v>45283</v>
      </c>
      <c r="AC10" s="717">
        <f>DATE($M$2,$S$2,24)</f>
        <v>45284</v>
      </c>
      <c r="AD10" s="717">
        <f>DATE($M$2,$S$2,25)</f>
        <v>45285</v>
      </c>
      <c r="AE10" s="717">
        <f>DATE($M$2,$S$2,26)</f>
        <v>45286</v>
      </c>
      <c r="AF10" s="717">
        <f>DATE($M$2,$S$2,27)</f>
        <v>45287</v>
      </c>
      <c r="AG10" s="717">
        <f>DATE($M$2,$S$2,28)</f>
        <v>45288</v>
      </c>
      <c r="AH10" s="717">
        <f>IF(DAY(EOMONTH(F10,0))&lt;29,"",DATE($M$2,$S$2,29))</f>
        <v>45289</v>
      </c>
      <c r="AI10" s="717">
        <f>IF(DAY(EOMONTH(F10,0))&lt;30,"",DATE($M$2,$S$2,30))</f>
        <v>45290</v>
      </c>
      <c r="AJ10" s="717">
        <f>IF(DAY(EOMONTH(F10,0))&lt;31,"",DATE($M$2,$S$2,31))</f>
        <v>45291</v>
      </c>
      <c r="AK10" s="1633"/>
      <c r="AL10" s="1634"/>
      <c r="AM10" s="1635"/>
      <c r="AN10" s="1635"/>
    </row>
    <row r="11" spans="1:40" ht="15" customHeight="1" x14ac:dyDescent="0.4">
      <c r="A11" s="1636"/>
      <c r="B11" s="1622"/>
      <c r="C11" s="1639"/>
      <c r="D11" s="1622"/>
      <c r="E11" s="1628"/>
      <c r="F11" s="718">
        <f>DATE($M$2,$S$2,1)</f>
        <v>45261</v>
      </c>
      <c r="G11" s="718">
        <f>DATE($M$2,$S$2,2)</f>
        <v>45262</v>
      </c>
      <c r="H11" s="718">
        <f>DATE($M$2,$S$2,3)</f>
        <v>45263</v>
      </c>
      <c r="I11" s="718">
        <f>DATE($M$2,$S$2,4)</f>
        <v>45264</v>
      </c>
      <c r="J11" s="718">
        <f>DATE($M$2,$S$2,5)</f>
        <v>45265</v>
      </c>
      <c r="K11" s="718">
        <f>DATE($M$2,$S$2,6)</f>
        <v>45266</v>
      </c>
      <c r="L11" s="718">
        <f>DATE($M$2,$S$2,7)</f>
        <v>45267</v>
      </c>
      <c r="M11" s="718">
        <f>DATE($M$2,$S$2,8)</f>
        <v>45268</v>
      </c>
      <c r="N11" s="718">
        <f>DATE($M$2,$S$2,9)</f>
        <v>45269</v>
      </c>
      <c r="O11" s="718">
        <f>DATE($M$2,$S$2,10)</f>
        <v>45270</v>
      </c>
      <c r="P11" s="718">
        <f>DATE($M$2,$S$2,11)</f>
        <v>45271</v>
      </c>
      <c r="Q11" s="718">
        <f>DATE($M$2,$S$2,12)</f>
        <v>45272</v>
      </c>
      <c r="R11" s="718">
        <f>DATE($M$2,$S$2,13)</f>
        <v>45273</v>
      </c>
      <c r="S11" s="718">
        <f>DATE($M$2,$S$2,14)</f>
        <v>45274</v>
      </c>
      <c r="T11" s="718">
        <f>DATE($M$2,$S$2,15)</f>
        <v>45275</v>
      </c>
      <c r="U11" s="718">
        <f>DATE($M$2,$S$2,16)</f>
        <v>45276</v>
      </c>
      <c r="V11" s="718">
        <f>DATE($M$2,$S$2,17)</f>
        <v>45277</v>
      </c>
      <c r="W11" s="718">
        <f>DATE($M$2,$S$2,18)</f>
        <v>45278</v>
      </c>
      <c r="X11" s="718">
        <f>DATE($M$2,$S$2,19)</f>
        <v>45279</v>
      </c>
      <c r="Y11" s="718">
        <f>DATE($M$2,$S$2,20)</f>
        <v>45280</v>
      </c>
      <c r="Z11" s="718">
        <f>DATE($M$2,$S$2,21)</f>
        <v>45281</v>
      </c>
      <c r="AA11" s="718">
        <f>DATE($M$2,$S$2,22)</f>
        <v>45282</v>
      </c>
      <c r="AB11" s="718">
        <f>DATE($M$2,$S$2,23)</f>
        <v>45283</v>
      </c>
      <c r="AC11" s="718">
        <f>DATE($M$2,$S$2,24)</f>
        <v>45284</v>
      </c>
      <c r="AD11" s="718">
        <f>DATE($M$2,$S$2,25)</f>
        <v>45285</v>
      </c>
      <c r="AE11" s="718">
        <f>DATE($M$2,$S$2,26)</f>
        <v>45286</v>
      </c>
      <c r="AF11" s="718">
        <f>DATE($M$2,$S$2,27)</f>
        <v>45287</v>
      </c>
      <c r="AG11" s="718">
        <f>DATE($M$2,$S$2,28)</f>
        <v>45288</v>
      </c>
      <c r="AH11" s="718">
        <f>IF(DAY(EOMONTH(F11,0))&lt;29,"",DATE($M$2,$S$2,29))</f>
        <v>45289</v>
      </c>
      <c r="AI11" s="718">
        <f>IF(DAY(EOMONTH(F11,0))&lt;30,"",DATE($M$2,$S$2,30))</f>
        <v>45290</v>
      </c>
      <c r="AJ11" s="718">
        <f>IF(DAY(EOMONTH(F11,0))&lt;31,"",DATE($M$2,$S$2,31))</f>
        <v>45291</v>
      </c>
      <c r="AK11" s="1633"/>
      <c r="AL11" s="1634"/>
      <c r="AM11" s="1635"/>
      <c r="AN11" s="1635"/>
    </row>
    <row r="12" spans="1:40" ht="18" customHeight="1" x14ac:dyDescent="0.4">
      <c r="A12" s="719">
        <v>1</v>
      </c>
      <c r="B12" s="720" t="s">
        <v>993</v>
      </c>
      <c r="C12" s="721" t="s">
        <v>554</v>
      </c>
      <c r="D12" s="722"/>
      <c r="E12" s="723" t="s">
        <v>554</v>
      </c>
      <c r="F12" s="724"/>
      <c r="G12" s="724"/>
      <c r="H12" s="724"/>
      <c r="I12" s="724"/>
      <c r="J12" s="724"/>
      <c r="K12" s="724"/>
      <c r="L12" s="724"/>
      <c r="M12" s="724"/>
      <c r="N12" s="724"/>
      <c r="O12" s="724"/>
      <c r="P12" s="724"/>
      <c r="Q12" s="724"/>
      <c r="R12" s="724"/>
      <c r="S12" s="724"/>
      <c r="T12" s="724"/>
      <c r="U12" s="724"/>
      <c r="V12" s="724"/>
      <c r="W12" s="724"/>
      <c r="X12" s="724"/>
      <c r="Y12" s="724"/>
      <c r="Z12" s="724"/>
      <c r="AA12" s="724"/>
      <c r="AB12" s="724"/>
      <c r="AC12" s="724"/>
      <c r="AD12" s="724"/>
      <c r="AE12" s="724"/>
      <c r="AF12" s="724"/>
      <c r="AG12" s="724"/>
      <c r="AH12" s="724"/>
      <c r="AI12" s="724"/>
      <c r="AJ12" s="724"/>
      <c r="AK12" s="725">
        <f>+SUM(F12:AJ12)</f>
        <v>0</v>
      </c>
      <c r="AL12" s="726">
        <f t="shared" ref="AL12:AL32" si="0">IF($AK$3="４週",AK12/4,AK12/(DAY(EOMONTH($F$10,0))/7))</f>
        <v>0</v>
      </c>
      <c r="AM12" s="1627"/>
      <c r="AN12" s="1627"/>
    </row>
    <row r="13" spans="1:40" ht="18" customHeight="1" x14ac:dyDescent="0.4">
      <c r="A13" s="719">
        <v>2</v>
      </c>
      <c r="B13" s="720" t="s">
        <v>994</v>
      </c>
      <c r="C13" s="721" t="s">
        <v>555</v>
      </c>
      <c r="D13" s="722"/>
      <c r="E13" s="723" t="s">
        <v>555</v>
      </c>
      <c r="F13" s="724"/>
      <c r="G13" s="724"/>
      <c r="H13" s="724"/>
      <c r="I13" s="724"/>
      <c r="J13" s="724"/>
      <c r="K13" s="724"/>
      <c r="L13" s="724"/>
      <c r="M13" s="724"/>
      <c r="N13" s="724"/>
      <c r="O13" s="724"/>
      <c r="P13" s="724"/>
      <c r="Q13" s="724"/>
      <c r="R13" s="724"/>
      <c r="S13" s="724"/>
      <c r="T13" s="724"/>
      <c r="U13" s="724"/>
      <c r="V13" s="724"/>
      <c r="W13" s="724"/>
      <c r="X13" s="724"/>
      <c r="Y13" s="724"/>
      <c r="Z13" s="724"/>
      <c r="AA13" s="724"/>
      <c r="AB13" s="724"/>
      <c r="AC13" s="724"/>
      <c r="AD13" s="724"/>
      <c r="AE13" s="724"/>
      <c r="AF13" s="724"/>
      <c r="AG13" s="724"/>
      <c r="AH13" s="724"/>
      <c r="AI13" s="724"/>
      <c r="AJ13" s="724"/>
      <c r="AK13" s="725">
        <f t="shared" ref="AK13:AK32" si="1">+SUM(F13:AJ13)</f>
        <v>0</v>
      </c>
      <c r="AL13" s="726">
        <f t="shared" si="0"/>
        <v>0</v>
      </c>
      <c r="AM13" s="1627"/>
      <c r="AN13" s="1627"/>
    </row>
    <row r="14" spans="1:40" ht="18" customHeight="1" x14ac:dyDescent="0.4">
      <c r="A14" s="719">
        <v>3</v>
      </c>
      <c r="B14" s="720"/>
      <c r="C14" s="721" t="s">
        <v>556</v>
      </c>
      <c r="D14" s="722"/>
      <c r="E14" s="723" t="s">
        <v>556</v>
      </c>
      <c r="F14" s="724"/>
      <c r="G14" s="724"/>
      <c r="H14" s="724"/>
      <c r="I14" s="724"/>
      <c r="J14" s="724"/>
      <c r="K14" s="724"/>
      <c r="L14" s="724"/>
      <c r="M14" s="724"/>
      <c r="N14" s="724"/>
      <c r="O14" s="724"/>
      <c r="P14" s="724"/>
      <c r="Q14" s="724"/>
      <c r="R14" s="724"/>
      <c r="S14" s="724"/>
      <c r="T14" s="724"/>
      <c r="U14" s="724"/>
      <c r="V14" s="724"/>
      <c r="W14" s="724"/>
      <c r="X14" s="724"/>
      <c r="Y14" s="724"/>
      <c r="Z14" s="724"/>
      <c r="AA14" s="724"/>
      <c r="AB14" s="724"/>
      <c r="AC14" s="724"/>
      <c r="AD14" s="724"/>
      <c r="AE14" s="724"/>
      <c r="AF14" s="724"/>
      <c r="AG14" s="724"/>
      <c r="AH14" s="724"/>
      <c r="AI14" s="724"/>
      <c r="AJ14" s="724"/>
      <c r="AK14" s="725">
        <f t="shared" si="1"/>
        <v>0</v>
      </c>
      <c r="AL14" s="726">
        <f t="shared" si="0"/>
        <v>0</v>
      </c>
      <c r="AM14" s="1627"/>
      <c r="AN14" s="1627"/>
    </row>
    <row r="15" spans="1:40" ht="18" customHeight="1" x14ac:dyDescent="0.4">
      <c r="A15" s="719">
        <v>4</v>
      </c>
      <c r="B15" s="720"/>
      <c r="C15" s="721" t="s">
        <v>557</v>
      </c>
      <c r="D15" s="722"/>
      <c r="E15" s="723" t="s">
        <v>557</v>
      </c>
      <c r="F15" s="724"/>
      <c r="G15" s="724"/>
      <c r="H15" s="724"/>
      <c r="I15" s="724"/>
      <c r="J15" s="724"/>
      <c r="K15" s="724"/>
      <c r="L15" s="724"/>
      <c r="M15" s="724"/>
      <c r="N15" s="724"/>
      <c r="O15" s="724"/>
      <c r="P15" s="724"/>
      <c r="Q15" s="724"/>
      <c r="R15" s="724"/>
      <c r="S15" s="724"/>
      <c r="T15" s="724"/>
      <c r="U15" s="724"/>
      <c r="V15" s="724"/>
      <c r="W15" s="724"/>
      <c r="X15" s="724"/>
      <c r="Y15" s="724"/>
      <c r="Z15" s="724"/>
      <c r="AA15" s="724"/>
      <c r="AB15" s="724"/>
      <c r="AC15" s="724"/>
      <c r="AD15" s="724"/>
      <c r="AE15" s="724"/>
      <c r="AF15" s="724"/>
      <c r="AG15" s="724"/>
      <c r="AH15" s="724"/>
      <c r="AI15" s="724"/>
      <c r="AJ15" s="724"/>
      <c r="AK15" s="725">
        <f t="shared" si="1"/>
        <v>0</v>
      </c>
      <c r="AL15" s="726">
        <f t="shared" si="0"/>
        <v>0</v>
      </c>
      <c r="AM15" s="1627"/>
      <c r="AN15" s="1627"/>
    </row>
    <row r="16" spans="1:40" ht="18" customHeight="1" x14ac:dyDescent="0.4">
      <c r="A16" s="719">
        <v>5</v>
      </c>
      <c r="B16" s="720"/>
      <c r="C16" s="721"/>
      <c r="D16" s="722"/>
      <c r="E16" s="723"/>
      <c r="F16" s="724"/>
      <c r="G16" s="724"/>
      <c r="H16" s="724"/>
      <c r="I16" s="724"/>
      <c r="J16" s="724"/>
      <c r="K16" s="724"/>
      <c r="L16" s="724"/>
      <c r="M16" s="724"/>
      <c r="N16" s="724"/>
      <c r="O16" s="724"/>
      <c r="P16" s="724"/>
      <c r="Q16" s="724"/>
      <c r="R16" s="724"/>
      <c r="S16" s="724"/>
      <c r="T16" s="724"/>
      <c r="U16" s="724"/>
      <c r="V16" s="724"/>
      <c r="W16" s="724"/>
      <c r="X16" s="724"/>
      <c r="Y16" s="724"/>
      <c r="Z16" s="724"/>
      <c r="AA16" s="724"/>
      <c r="AB16" s="724"/>
      <c r="AC16" s="724"/>
      <c r="AD16" s="724"/>
      <c r="AE16" s="724"/>
      <c r="AF16" s="724"/>
      <c r="AG16" s="724"/>
      <c r="AH16" s="724"/>
      <c r="AI16" s="724"/>
      <c r="AJ16" s="724"/>
      <c r="AK16" s="725">
        <f t="shared" si="1"/>
        <v>0</v>
      </c>
      <c r="AL16" s="726">
        <f t="shared" si="0"/>
        <v>0</v>
      </c>
      <c r="AM16" s="1627"/>
      <c r="AN16" s="1627"/>
    </row>
    <row r="17" spans="1:40" ht="18" customHeight="1" x14ac:dyDescent="0.4">
      <c r="A17" s="719">
        <v>6</v>
      </c>
      <c r="B17" s="720"/>
      <c r="C17" s="721"/>
      <c r="D17" s="722"/>
      <c r="E17" s="723"/>
      <c r="F17" s="724"/>
      <c r="G17" s="724"/>
      <c r="H17" s="724"/>
      <c r="I17" s="724"/>
      <c r="J17" s="724"/>
      <c r="K17" s="724"/>
      <c r="L17" s="724"/>
      <c r="M17" s="724"/>
      <c r="N17" s="724"/>
      <c r="O17" s="724"/>
      <c r="P17" s="724"/>
      <c r="Q17" s="724"/>
      <c r="R17" s="724"/>
      <c r="S17" s="724"/>
      <c r="T17" s="724"/>
      <c r="U17" s="724"/>
      <c r="V17" s="724"/>
      <c r="W17" s="724"/>
      <c r="X17" s="724"/>
      <c r="Y17" s="724"/>
      <c r="Z17" s="724"/>
      <c r="AA17" s="724"/>
      <c r="AB17" s="724"/>
      <c r="AC17" s="724"/>
      <c r="AD17" s="724"/>
      <c r="AE17" s="724"/>
      <c r="AF17" s="724"/>
      <c r="AG17" s="724"/>
      <c r="AH17" s="724"/>
      <c r="AI17" s="724"/>
      <c r="AJ17" s="724"/>
      <c r="AK17" s="725">
        <f t="shared" si="1"/>
        <v>0</v>
      </c>
      <c r="AL17" s="726">
        <f t="shared" si="0"/>
        <v>0</v>
      </c>
      <c r="AM17" s="1627"/>
      <c r="AN17" s="1627"/>
    </row>
    <row r="18" spans="1:40" ht="18" customHeight="1" x14ac:dyDescent="0.4">
      <c r="A18" s="719">
        <v>7</v>
      </c>
      <c r="B18" s="720"/>
      <c r="C18" s="721"/>
      <c r="D18" s="722"/>
      <c r="E18" s="723"/>
      <c r="F18" s="724"/>
      <c r="G18" s="724"/>
      <c r="H18" s="724"/>
      <c r="I18" s="724"/>
      <c r="J18" s="724"/>
      <c r="K18" s="724"/>
      <c r="L18" s="724"/>
      <c r="M18" s="724"/>
      <c r="N18" s="724"/>
      <c r="O18" s="724"/>
      <c r="P18" s="724"/>
      <c r="Q18" s="724"/>
      <c r="R18" s="724"/>
      <c r="S18" s="724"/>
      <c r="T18" s="724"/>
      <c r="U18" s="724"/>
      <c r="V18" s="724"/>
      <c r="W18" s="724"/>
      <c r="X18" s="724"/>
      <c r="Y18" s="724"/>
      <c r="Z18" s="724"/>
      <c r="AA18" s="724"/>
      <c r="AB18" s="724"/>
      <c r="AC18" s="724"/>
      <c r="AD18" s="724"/>
      <c r="AE18" s="724"/>
      <c r="AF18" s="724"/>
      <c r="AG18" s="724"/>
      <c r="AH18" s="724"/>
      <c r="AI18" s="724"/>
      <c r="AJ18" s="724"/>
      <c r="AK18" s="725">
        <f t="shared" si="1"/>
        <v>0</v>
      </c>
      <c r="AL18" s="726">
        <f t="shared" si="0"/>
        <v>0</v>
      </c>
      <c r="AM18" s="1627"/>
      <c r="AN18" s="1627"/>
    </row>
    <row r="19" spans="1:40" ht="18" customHeight="1" x14ac:dyDescent="0.4">
      <c r="A19" s="719">
        <v>8</v>
      </c>
      <c r="B19" s="720"/>
      <c r="C19" s="721"/>
      <c r="D19" s="722"/>
      <c r="E19" s="723"/>
      <c r="F19" s="724"/>
      <c r="G19" s="724"/>
      <c r="H19" s="724"/>
      <c r="I19" s="724"/>
      <c r="J19" s="724"/>
      <c r="K19" s="724"/>
      <c r="L19" s="724"/>
      <c r="M19" s="724"/>
      <c r="N19" s="724"/>
      <c r="O19" s="724"/>
      <c r="P19" s="724"/>
      <c r="Q19" s="724"/>
      <c r="R19" s="724"/>
      <c r="S19" s="724"/>
      <c r="T19" s="724"/>
      <c r="U19" s="724"/>
      <c r="V19" s="724"/>
      <c r="W19" s="724"/>
      <c r="X19" s="724"/>
      <c r="Y19" s="724"/>
      <c r="Z19" s="724"/>
      <c r="AA19" s="724"/>
      <c r="AB19" s="724"/>
      <c r="AC19" s="724"/>
      <c r="AD19" s="724"/>
      <c r="AE19" s="724"/>
      <c r="AF19" s="724"/>
      <c r="AG19" s="724"/>
      <c r="AH19" s="724"/>
      <c r="AI19" s="724"/>
      <c r="AJ19" s="724"/>
      <c r="AK19" s="725">
        <f t="shared" si="1"/>
        <v>0</v>
      </c>
      <c r="AL19" s="726">
        <f t="shared" si="0"/>
        <v>0</v>
      </c>
      <c r="AM19" s="1627"/>
      <c r="AN19" s="1627"/>
    </row>
    <row r="20" spans="1:40" ht="18" customHeight="1" x14ac:dyDescent="0.4">
      <c r="A20" s="719">
        <v>9</v>
      </c>
      <c r="B20" s="720"/>
      <c r="C20" s="721"/>
      <c r="D20" s="722"/>
      <c r="E20" s="723"/>
      <c r="F20" s="724"/>
      <c r="G20" s="724"/>
      <c r="H20" s="724"/>
      <c r="I20" s="724"/>
      <c r="J20" s="724"/>
      <c r="K20" s="724"/>
      <c r="L20" s="724"/>
      <c r="M20" s="724"/>
      <c r="N20" s="724"/>
      <c r="O20" s="724"/>
      <c r="P20" s="724"/>
      <c r="Q20" s="724"/>
      <c r="R20" s="724"/>
      <c r="S20" s="724"/>
      <c r="T20" s="724"/>
      <c r="U20" s="724"/>
      <c r="V20" s="724"/>
      <c r="W20" s="724"/>
      <c r="X20" s="724"/>
      <c r="Y20" s="724"/>
      <c r="Z20" s="724"/>
      <c r="AA20" s="724"/>
      <c r="AB20" s="724"/>
      <c r="AC20" s="724"/>
      <c r="AD20" s="724"/>
      <c r="AE20" s="724"/>
      <c r="AF20" s="724"/>
      <c r="AG20" s="724"/>
      <c r="AH20" s="724"/>
      <c r="AI20" s="724"/>
      <c r="AJ20" s="724"/>
      <c r="AK20" s="725">
        <f t="shared" si="1"/>
        <v>0</v>
      </c>
      <c r="AL20" s="726">
        <f t="shared" si="0"/>
        <v>0</v>
      </c>
      <c r="AM20" s="1627"/>
      <c r="AN20" s="1627"/>
    </row>
    <row r="21" spans="1:40" ht="18" customHeight="1" x14ac:dyDescent="0.4">
      <c r="A21" s="719">
        <v>10</v>
      </c>
      <c r="B21" s="720"/>
      <c r="C21" s="721"/>
      <c r="D21" s="722"/>
      <c r="E21" s="723"/>
      <c r="F21" s="724"/>
      <c r="G21" s="724"/>
      <c r="H21" s="724"/>
      <c r="I21" s="724"/>
      <c r="J21" s="724"/>
      <c r="K21" s="724"/>
      <c r="L21" s="724"/>
      <c r="M21" s="724"/>
      <c r="N21" s="724"/>
      <c r="O21" s="724"/>
      <c r="P21" s="724"/>
      <c r="Q21" s="724"/>
      <c r="R21" s="724"/>
      <c r="S21" s="724"/>
      <c r="T21" s="724"/>
      <c r="U21" s="724"/>
      <c r="V21" s="724"/>
      <c r="W21" s="724"/>
      <c r="X21" s="724"/>
      <c r="Y21" s="724"/>
      <c r="Z21" s="724"/>
      <c r="AA21" s="724"/>
      <c r="AB21" s="724"/>
      <c r="AC21" s="724"/>
      <c r="AD21" s="724"/>
      <c r="AE21" s="724"/>
      <c r="AF21" s="724"/>
      <c r="AG21" s="724"/>
      <c r="AH21" s="724"/>
      <c r="AI21" s="724"/>
      <c r="AJ21" s="724"/>
      <c r="AK21" s="725">
        <f t="shared" si="1"/>
        <v>0</v>
      </c>
      <c r="AL21" s="726">
        <f t="shared" si="0"/>
        <v>0</v>
      </c>
      <c r="AM21" s="1627"/>
      <c r="AN21" s="1627"/>
    </row>
    <row r="22" spans="1:40" ht="18" customHeight="1" x14ac:dyDescent="0.4">
      <c r="A22" s="719">
        <v>11</v>
      </c>
      <c r="B22" s="720"/>
      <c r="C22" s="721"/>
      <c r="D22" s="722"/>
      <c r="E22" s="723"/>
      <c r="F22" s="724"/>
      <c r="G22" s="724"/>
      <c r="H22" s="724"/>
      <c r="I22" s="724"/>
      <c r="J22" s="724"/>
      <c r="K22" s="724"/>
      <c r="L22" s="724"/>
      <c r="M22" s="724"/>
      <c r="N22" s="724"/>
      <c r="O22" s="724"/>
      <c r="P22" s="724"/>
      <c r="Q22" s="724"/>
      <c r="R22" s="724"/>
      <c r="S22" s="724"/>
      <c r="T22" s="724"/>
      <c r="U22" s="724"/>
      <c r="V22" s="724"/>
      <c r="W22" s="724"/>
      <c r="X22" s="724"/>
      <c r="Y22" s="724"/>
      <c r="Z22" s="724"/>
      <c r="AA22" s="724"/>
      <c r="AB22" s="724"/>
      <c r="AC22" s="724"/>
      <c r="AD22" s="724"/>
      <c r="AE22" s="724"/>
      <c r="AF22" s="724"/>
      <c r="AG22" s="724"/>
      <c r="AH22" s="724"/>
      <c r="AI22" s="724"/>
      <c r="AJ22" s="724"/>
      <c r="AK22" s="725">
        <f t="shared" si="1"/>
        <v>0</v>
      </c>
      <c r="AL22" s="726">
        <f t="shared" si="0"/>
        <v>0</v>
      </c>
      <c r="AM22" s="1627"/>
      <c r="AN22" s="1627"/>
    </row>
    <row r="23" spans="1:40" ht="18" customHeight="1" x14ac:dyDescent="0.4">
      <c r="A23" s="719">
        <v>12</v>
      </c>
      <c r="B23" s="720"/>
      <c r="C23" s="721"/>
      <c r="D23" s="722"/>
      <c r="E23" s="723"/>
      <c r="F23" s="724"/>
      <c r="G23" s="724"/>
      <c r="H23" s="724"/>
      <c r="I23" s="724"/>
      <c r="J23" s="724"/>
      <c r="K23" s="724"/>
      <c r="L23" s="724"/>
      <c r="M23" s="724"/>
      <c r="N23" s="724"/>
      <c r="O23" s="724"/>
      <c r="P23" s="724"/>
      <c r="Q23" s="724"/>
      <c r="R23" s="724"/>
      <c r="S23" s="724"/>
      <c r="T23" s="724"/>
      <c r="U23" s="724"/>
      <c r="V23" s="724"/>
      <c r="W23" s="724"/>
      <c r="X23" s="724"/>
      <c r="Y23" s="724"/>
      <c r="Z23" s="724"/>
      <c r="AA23" s="724"/>
      <c r="AB23" s="724"/>
      <c r="AC23" s="724"/>
      <c r="AD23" s="724"/>
      <c r="AE23" s="724"/>
      <c r="AF23" s="724"/>
      <c r="AG23" s="724"/>
      <c r="AH23" s="724"/>
      <c r="AI23" s="724"/>
      <c r="AJ23" s="724"/>
      <c r="AK23" s="725">
        <f t="shared" si="1"/>
        <v>0</v>
      </c>
      <c r="AL23" s="726">
        <f t="shared" si="0"/>
        <v>0</v>
      </c>
      <c r="AM23" s="1627"/>
      <c r="AN23" s="1627"/>
    </row>
    <row r="24" spans="1:40" ht="18" customHeight="1" x14ac:dyDescent="0.4">
      <c r="A24" s="719">
        <v>13</v>
      </c>
      <c r="B24" s="720"/>
      <c r="C24" s="721"/>
      <c r="D24" s="722"/>
      <c r="E24" s="723"/>
      <c r="F24" s="724"/>
      <c r="G24" s="724"/>
      <c r="H24" s="724"/>
      <c r="I24" s="724"/>
      <c r="J24" s="724"/>
      <c r="K24" s="724"/>
      <c r="L24" s="724"/>
      <c r="M24" s="724"/>
      <c r="N24" s="724"/>
      <c r="O24" s="724"/>
      <c r="P24" s="724"/>
      <c r="Q24" s="724"/>
      <c r="R24" s="724"/>
      <c r="S24" s="724"/>
      <c r="T24" s="724"/>
      <c r="U24" s="724"/>
      <c r="V24" s="724"/>
      <c r="W24" s="724"/>
      <c r="X24" s="724"/>
      <c r="Y24" s="724"/>
      <c r="Z24" s="724"/>
      <c r="AA24" s="724"/>
      <c r="AB24" s="724"/>
      <c r="AC24" s="724"/>
      <c r="AD24" s="724"/>
      <c r="AE24" s="724"/>
      <c r="AF24" s="724"/>
      <c r="AG24" s="724"/>
      <c r="AH24" s="724"/>
      <c r="AI24" s="724"/>
      <c r="AJ24" s="724"/>
      <c r="AK24" s="725">
        <f t="shared" si="1"/>
        <v>0</v>
      </c>
      <c r="AL24" s="726">
        <f t="shared" si="0"/>
        <v>0</v>
      </c>
      <c r="AM24" s="1627"/>
      <c r="AN24" s="1627"/>
    </row>
    <row r="25" spans="1:40" ht="18" customHeight="1" x14ac:dyDescent="0.4">
      <c r="A25" s="719">
        <v>14</v>
      </c>
      <c r="B25" s="720"/>
      <c r="C25" s="721"/>
      <c r="D25" s="722"/>
      <c r="E25" s="723"/>
      <c r="F25" s="724"/>
      <c r="G25" s="724"/>
      <c r="H25" s="724"/>
      <c r="I25" s="724"/>
      <c r="J25" s="724"/>
      <c r="K25" s="724"/>
      <c r="L25" s="724"/>
      <c r="M25" s="724"/>
      <c r="N25" s="724"/>
      <c r="O25" s="724"/>
      <c r="P25" s="724"/>
      <c r="Q25" s="724"/>
      <c r="R25" s="724"/>
      <c r="S25" s="724"/>
      <c r="T25" s="724"/>
      <c r="U25" s="724"/>
      <c r="V25" s="724"/>
      <c r="W25" s="724"/>
      <c r="X25" s="724"/>
      <c r="Y25" s="724"/>
      <c r="Z25" s="724"/>
      <c r="AA25" s="724"/>
      <c r="AB25" s="724"/>
      <c r="AC25" s="724"/>
      <c r="AD25" s="724"/>
      <c r="AE25" s="724"/>
      <c r="AF25" s="724"/>
      <c r="AG25" s="724"/>
      <c r="AH25" s="724"/>
      <c r="AI25" s="724"/>
      <c r="AJ25" s="724"/>
      <c r="AK25" s="725">
        <f t="shared" si="1"/>
        <v>0</v>
      </c>
      <c r="AL25" s="726">
        <f t="shared" si="0"/>
        <v>0</v>
      </c>
      <c r="AM25" s="1627"/>
      <c r="AN25" s="1627"/>
    </row>
    <row r="26" spans="1:40" ht="18" customHeight="1" x14ac:dyDescent="0.4">
      <c r="A26" s="719">
        <v>15</v>
      </c>
      <c r="B26" s="720"/>
      <c r="C26" s="721"/>
      <c r="D26" s="722"/>
      <c r="E26" s="723"/>
      <c r="F26" s="724"/>
      <c r="G26" s="724"/>
      <c r="H26" s="724"/>
      <c r="I26" s="724"/>
      <c r="J26" s="724"/>
      <c r="K26" s="724"/>
      <c r="L26" s="724"/>
      <c r="M26" s="724"/>
      <c r="N26" s="724"/>
      <c r="O26" s="724"/>
      <c r="P26" s="724"/>
      <c r="Q26" s="724"/>
      <c r="R26" s="724"/>
      <c r="S26" s="724"/>
      <c r="T26" s="724"/>
      <c r="U26" s="724"/>
      <c r="V26" s="724"/>
      <c r="W26" s="724"/>
      <c r="X26" s="724"/>
      <c r="Y26" s="724"/>
      <c r="Z26" s="724"/>
      <c r="AA26" s="724"/>
      <c r="AB26" s="724"/>
      <c r="AC26" s="724"/>
      <c r="AD26" s="724"/>
      <c r="AE26" s="724"/>
      <c r="AF26" s="724"/>
      <c r="AG26" s="724"/>
      <c r="AH26" s="724"/>
      <c r="AI26" s="724"/>
      <c r="AJ26" s="724"/>
      <c r="AK26" s="725">
        <f t="shared" si="1"/>
        <v>0</v>
      </c>
      <c r="AL26" s="726">
        <f t="shared" si="0"/>
        <v>0</v>
      </c>
      <c r="AM26" s="1627"/>
      <c r="AN26" s="1627"/>
    </row>
    <row r="27" spans="1:40" ht="18" customHeight="1" x14ac:dyDescent="0.4">
      <c r="A27" s="719">
        <v>16</v>
      </c>
      <c r="B27" s="720"/>
      <c r="C27" s="721"/>
      <c r="D27" s="722"/>
      <c r="E27" s="723"/>
      <c r="F27" s="724"/>
      <c r="G27" s="724"/>
      <c r="H27" s="724"/>
      <c r="I27" s="724"/>
      <c r="J27" s="724"/>
      <c r="K27" s="724"/>
      <c r="L27" s="724"/>
      <c r="M27" s="724"/>
      <c r="N27" s="724"/>
      <c r="O27" s="724"/>
      <c r="P27" s="724"/>
      <c r="Q27" s="724"/>
      <c r="R27" s="724"/>
      <c r="S27" s="724"/>
      <c r="T27" s="724"/>
      <c r="U27" s="724"/>
      <c r="V27" s="724"/>
      <c r="W27" s="724"/>
      <c r="X27" s="724"/>
      <c r="Y27" s="724"/>
      <c r="Z27" s="724"/>
      <c r="AA27" s="724"/>
      <c r="AB27" s="724"/>
      <c r="AC27" s="724"/>
      <c r="AD27" s="724"/>
      <c r="AE27" s="724"/>
      <c r="AF27" s="724"/>
      <c r="AG27" s="724"/>
      <c r="AH27" s="724"/>
      <c r="AI27" s="724"/>
      <c r="AJ27" s="724"/>
      <c r="AK27" s="725">
        <f t="shared" si="1"/>
        <v>0</v>
      </c>
      <c r="AL27" s="726">
        <f t="shared" si="0"/>
        <v>0</v>
      </c>
      <c r="AM27" s="1627"/>
      <c r="AN27" s="1627"/>
    </row>
    <row r="28" spans="1:40" ht="18" customHeight="1" x14ac:dyDescent="0.4">
      <c r="A28" s="719">
        <v>17</v>
      </c>
      <c r="B28" s="720"/>
      <c r="C28" s="721"/>
      <c r="D28" s="722"/>
      <c r="E28" s="723"/>
      <c r="F28" s="724"/>
      <c r="G28" s="724"/>
      <c r="H28" s="724"/>
      <c r="I28" s="724"/>
      <c r="J28" s="724"/>
      <c r="K28" s="724"/>
      <c r="L28" s="724"/>
      <c r="M28" s="724"/>
      <c r="N28" s="724"/>
      <c r="O28" s="724"/>
      <c r="P28" s="724"/>
      <c r="Q28" s="724"/>
      <c r="R28" s="724"/>
      <c r="S28" s="724"/>
      <c r="T28" s="724"/>
      <c r="U28" s="724"/>
      <c r="V28" s="724"/>
      <c r="W28" s="724"/>
      <c r="X28" s="724"/>
      <c r="Y28" s="724"/>
      <c r="Z28" s="724"/>
      <c r="AA28" s="724"/>
      <c r="AB28" s="724"/>
      <c r="AC28" s="724"/>
      <c r="AD28" s="724"/>
      <c r="AE28" s="724"/>
      <c r="AF28" s="724"/>
      <c r="AG28" s="724"/>
      <c r="AH28" s="724"/>
      <c r="AI28" s="724"/>
      <c r="AJ28" s="724"/>
      <c r="AK28" s="725">
        <f t="shared" si="1"/>
        <v>0</v>
      </c>
      <c r="AL28" s="726">
        <f t="shared" si="0"/>
        <v>0</v>
      </c>
      <c r="AM28" s="1627"/>
      <c r="AN28" s="1627"/>
    </row>
    <row r="29" spans="1:40" ht="18" customHeight="1" x14ac:dyDescent="0.4">
      <c r="A29" s="719">
        <v>18</v>
      </c>
      <c r="B29" s="720"/>
      <c r="C29" s="721"/>
      <c r="D29" s="722"/>
      <c r="E29" s="723"/>
      <c r="F29" s="724"/>
      <c r="G29" s="724"/>
      <c r="H29" s="724"/>
      <c r="I29" s="724"/>
      <c r="J29" s="724"/>
      <c r="K29" s="724"/>
      <c r="L29" s="724"/>
      <c r="M29" s="724"/>
      <c r="N29" s="724"/>
      <c r="O29" s="724"/>
      <c r="P29" s="724"/>
      <c r="Q29" s="724"/>
      <c r="R29" s="724"/>
      <c r="S29" s="724"/>
      <c r="T29" s="724"/>
      <c r="U29" s="724"/>
      <c r="V29" s="724"/>
      <c r="W29" s="724"/>
      <c r="X29" s="724"/>
      <c r="Y29" s="724"/>
      <c r="Z29" s="724"/>
      <c r="AA29" s="724"/>
      <c r="AB29" s="724"/>
      <c r="AC29" s="724"/>
      <c r="AD29" s="724"/>
      <c r="AE29" s="724"/>
      <c r="AF29" s="724"/>
      <c r="AG29" s="724"/>
      <c r="AH29" s="724"/>
      <c r="AI29" s="724"/>
      <c r="AJ29" s="724"/>
      <c r="AK29" s="725">
        <f t="shared" si="1"/>
        <v>0</v>
      </c>
      <c r="AL29" s="726">
        <f t="shared" si="0"/>
        <v>0</v>
      </c>
      <c r="AM29" s="1627"/>
      <c r="AN29" s="1627"/>
    </row>
    <row r="30" spans="1:40" ht="18" customHeight="1" x14ac:dyDescent="0.4">
      <c r="A30" s="719">
        <v>19</v>
      </c>
      <c r="B30" s="720"/>
      <c r="C30" s="721"/>
      <c r="D30" s="722"/>
      <c r="E30" s="723"/>
      <c r="F30" s="724"/>
      <c r="G30" s="724"/>
      <c r="H30" s="724"/>
      <c r="I30" s="724"/>
      <c r="J30" s="724"/>
      <c r="K30" s="724"/>
      <c r="L30" s="724"/>
      <c r="M30" s="724"/>
      <c r="N30" s="724"/>
      <c r="O30" s="724"/>
      <c r="P30" s="724"/>
      <c r="Q30" s="724"/>
      <c r="R30" s="724"/>
      <c r="S30" s="724"/>
      <c r="T30" s="724"/>
      <c r="U30" s="724"/>
      <c r="V30" s="724"/>
      <c r="W30" s="724"/>
      <c r="X30" s="724"/>
      <c r="Y30" s="724"/>
      <c r="Z30" s="724"/>
      <c r="AA30" s="724"/>
      <c r="AB30" s="724"/>
      <c r="AC30" s="724"/>
      <c r="AD30" s="724"/>
      <c r="AE30" s="724"/>
      <c r="AF30" s="724"/>
      <c r="AG30" s="724"/>
      <c r="AH30" s="724"/>
      <c r="AI30" s="724"/>
      <c r="AJ30" s="724"/>
      <c r="AK30" s="725">
        <f t="shared" si="1"/>
        <v>0</v>
      </c>
      <c r="AL30" s="726">
        <f t="shared" si="0"/>
        <v>0</v>
      </c>
      <c r="AM30" s="1627"/>
      <c r="AN30" s="1627"/>
    </row>
    <row r="31" spans="1:40" ht="18" customHeight="1" x14ac:dyDescent="0.4">
      <c r="A31" s="719">
        <v>20</v>
      </c>
      <c r="B31" s="720"/>
      <c r="C31" s="721"/>
      <c r="D31" s="722"/>
      <c r="E31" s="723"/>
      <c r="F31" s="724"/>
      <c r="G31" s="724"/>
      <c r="H31" s="724"/>
      <c r="I31" s="724"/>
      <c r="J31" s="724"/>
      <c r="K31" s="724"/>
      <c r="L31" s="724"/>
      <c r="M31" s="724"/>
      <c r="N31" s="724"/>
      <c r="O31" s="724"/>
      <c r="P31" s="724"/>
      <c r="Q31" s="724"/>
      <c r="R31" s="724"/>
      <c r="S31" s="724"/>
      <c r="T31" s="724"/>
      <c r="U31" s="724"/>
      <c r="V31" s="724"/>
      <c r="W31" s="724"/>
      <c r="X31" s="724"/>
      <c r="Y31" s="724"/>
      <c r="Z31" s="724"/>
      <c r="AA31" s="724"/>
      <c r="AB31" s="724"/>
      <c r="AC31" s="724"/>
      <c r="AD31" s="724"/>
      <c r="AE31" s="724"/>
      <c r="AF31" s="724"/>
      <c r="AG31" s="724"/>
      <c r="AH31" s="724"/>
      <c r="AI31" s="724"/>
      <c r="AJ31" s="724"/>
      <c r="AK31" s="725">
        <f t="shared" si="1"/>
        <v>0</v>
      </c>
      <c r="AL31" s="726">
        <f t="shared" si="0"/>
        <v>0</v>
      </c>
      <c r="AM31" s="1627"/>
      <c r="AN31" s="1627"/>
    </row>
    <row r="32" spans="1:40" ht="18" customHeight="1" x14ac:dyDescent="0.4">
      <c r="A32" s="1628" t="s">
        <v>558</v>
      </c>
      <c r="B32" s="1629"/>
      <c r="C32" s="1629"/>
      <c r="D32" s="1629"/>
      <c r="E32" s="1629"/>
      <c r="F32" s="727">
        <f>+SUM(F12:F31)</f>
        <v>0</v>
      </c>
      <c r="G32" s="727">
        <f t="shared" ref="G32:AJ32" si="2">+SUM(G12:G31)</f>
        <v>0</v>
      </c>
      <c r="H32" s="727">
        <f t="shared" si="2"/>
        <v>0</v>
      </c>
      <c r="I32" s="727">
        <f t="shared" si="2"/>
        <v>0</v>
      </c>
      <c r="J32" s="727">
        <f t="shared" si="2"/>
        <v>0</v>
      </c>
      <c r="K32" s="727">
        <f t="shared" si="2"/>
        <v>0</v>
      </c>
      <c r="L32" s="727">
        <f t="shared" si="2"/>
        <v>0</v>
      </c>
      <c r="M32" s="727">
        <f t="shared" si="2"/>
        <v>0</v>
      </c>
      <c r="N32" s="727">
        <f t="shared" si="2"/>
        <v>0</v>
      </c>
      <c r="O32" s="727">
        <f t="shared" si="2"/>
        <v>0</v>
      </c>
      <c r="P32" s="727">
        <f t="shared" si="2"/>
        <v>0</v>
      </c>
      <c r="Q32" s="727">
        <f t="shared" si="2"/>
        <v>0</v>
      </c>
      <c r="R32" s="727">
        <f t="shared" si="2"/>
        <v>0</v>
      </c>
      <c r="S32" s="727">
        <f t="shared" si="2"/>
        <v>0</v>
      </c>
      <c r="T32" s="727">
        <f t="shared" si="2"/>
        <v>0</v>
      </c>
      <c r="U32" s="727">
        <f t="shared" si="2"/>
        <v>0</v>
      </c>
      <c r="V32" s="727">
        <f t="shared" si="2"/>
        <v>0</v>
      </c>
      <c r="W32" s="727">
        <f t="shared" si="2"/>
        <v>0</v>
      </c>
      <c r="X32" s="727">
        <f t="shared" si="2"/>
        <v>0</v>
      </c>
      <c r="Y32" s="727">
        <f t="shared" si="2"/>
        <v>0</v>
      </c>
      <c r="Z32" s="727">
        <f t="shared" si="2"/>
        <v>0</v>
      </c>
      <c r="AA32" s="727">
        <f t="shared" si="2"/>
        <v>0</v>
      </c>
      <c r="AB32" s="727">
        <f t="shared" si="2"/>
        <v>0</v>
      </c>
      <c r="AC32" s="727">
        <f t="shared" si="2"/>
        <v>0</v>
      </c>
      <c r="AD32" s="727">
        <f t="shared" si="2"/>
        <v>0</v>
      </c>
      <c r="AE32" s="727">
        <f t="shared" si="2"/>
        <v>0</v>
      </c>
      <c r="AF32" s="727">
        <f t="shared" si="2"/>
        <v>0</v>
      </c>
      <c r="AG32" s="727">
        <f t="shared" si="2"/>
        <v>0</v>
      </c>
      <c r="AH32" s="727">
        <f t="shared" si="2"/>
        <v>0</v>
      </c>
      <c r="AI32" s="727">
        <f t="shared" si="2"/>
        <v>0</v>
      </c>
      <c r="AJ32" s="727">
        <f t="shared" si="2"/>
        <v>0</v>
      </c>
      <c r="AK32" s="725">
        <f t="shared" si="1"/>
        <v>0</v>
      </c>
      <c r="AL32" s="726">
        <f t="shared" si="0"/>
        <v>0</v>
      </c>
      <c r="AM32" s="1630"/>
      <c r="AN32" s="1630"/>
    </row>
    <row r="33" spans="1:40" ht="18" customHeight="1" x14ac:dyDescent="0.4">
      <c r="A33" s="1629" t="s">
        <v>559</v>
      </c>
      <c r="B33" s="1629"/>
      <c r="C33" s="1629"/>
      <c r="D33" s="1629"/>
      <c r="E33" s="1631"/>
      <c r="F33" s="728"/>
      <c r="G33" s="728"/>
      <c r="H33" s="728"/>
      <c r="I33" s="728"/>
      <c r="J33" s="728"/>
      <c r="K33" s="728"/>
      <c r="L33" s="728"/>
      <c r="M33" s="728"/>
      <c r="N33" s="728"/>
      <c r="O33" s="728"/>
      <c r="P33" s="728"/>
      <c r="Q33" s="728"/>
      <c r="R33" s="728"/>
      <c r="S33" s="728"/>
      <c r="T33" s="728"/>
      <c r="U33" s="728"/>
      <c r="V33" s="728"/>
      <c r="W33" s="728"/>
      <c r="X33" s="728"/>
      <c r="Y33" s="728"/>
      <c r="Z33" s="728"/>
      <c r="AA33" s="728"/>
      <c r="AB33" s="728"/>
      <c r="AC33" s="728"/>
      <c r="AD33" s="728"/>
      <c r="AE33" s="728"/>
      <c r="AF33" s="728"/>
      <c r="AG33" s="728"/>
      <c r="AH33" s="728"/>
      <c r="AI33" s="728"/>
      <c r="AJ33" s="728"/>
      <c r="AK33" s="727"/>
      <c r="AL33" s="729"/>
      <c r="AM33" s="1630"/>
      <c r="AN33" s="1630"/>
    </row>
    <row r="34" spans="1:40" s="733" customFormat="1" ht="15" customHeight="1" x14ac:dyDescent="0.4">
      <c r="A34" s="730"/>
      <c r="B34" s="730"/>
      <c r="C34" s="730"/>
      <c r="D34" s="730"/>
      <c r="E34" s="730"/>
      <c r="F34" s="731"/>
      <c r="G34" s="731"/>
      <c r="H34" s="731"/>
      <c r="I34" s="731"/>
      <c r="J34" s="731"/>
      <c r="K34" s="731"/>
      <c r="L34" s="731"/>
      <c r="M34" s="731"/>
      <c r="N34" s="731"/>
      <c r="O34" s="731"/>
      <c r="P34" s="731"/>
      <c r="Q34" s="731"/>
      <c r="R34" s="731"/>
      <c r="S34" s="731"/>
      <c r="T34" s="731"/>
      <c r="U34" s="731"/>
      <c r="V34" s="731"/>
      <c r="W34" s="731"/>
      <c r="X34" s="731"/>
      <c r="Y34" s="731"/>
      <c r="Z34" s="731"/>
      <c r="AA34" s="731"/>
      <c r="AB34" s="731"/>
      <c r="AC34" s="731"/>
      <c r="AD34" s="731"/>
      <c r="AE34" s="731"/>
      <c r="AF34" s="731"/>
      <c r="AG34" s="731"/>
      <c r="AH34" s="731"/>
      <c r="AI34" s="731"/>
      <c r="AJ34" s="731"/>
      <c r="AK34" s="730"/>
      <c r="AL34" s="730"/>
      <c r="AM34" s="732"/>
    </row>
    <row r="35" spans="1:40" s="733" customFormat="1" ht="15" customHeight="1" x14ac:dyDescent="0.4">
      <c r="A35" s="730"/>
      <c r="B35" s="730"/>
      <c r="C35" s="730"/>
      <c r="D35" s="730"/>
      <c r="E35" s="730"/>
      <c r="F35" s="731"/>
      <c r="G35" s="731"/>
      <c r="H35" s="731"/>
      <c r="I35" s="731"/>
      <c r="J35" s="731"/>
      <c r="K35" s="731"/>
      <c r="L35" s="731"/>
      <c r="M35" s="731"/>
      <c r="N35" s="731"/>
      <c r="O35" s="731"/>
      <c r="P35" s="731"/>
      <c r="Q35" s="731"/>
      <c r="R35" s="731"/>
      <c r="S35" s="731"/>
      <c r="T35" s="731"/>
      <c r="U35" s="731"/>
      <c r="V35" s="731"/>
      <c r="W35" s="731"/>
      <c r="X35" s="731"/>
      <c r="Y35" s="731"/>
      <c r="Z35" s="731"/>
      <c r="AA35" s="731"/>
      <c r="AB35" s="731"/>
      <c r="AC35" s="731"/>
      <c r="AD35" s="731"/>
      <c r="AE35" s="731"/>
      <c r="AF35" s="731"/>
      <c r="AG35" s="731"/>
      <c r="AH35" s="731"/>
      <c r="AI35" s="731"/>
      <c r="AJ35" s="731"/>
      <c r="AK35" s="730"/>
      <c r="AL35" s="730"/>
      <c r="AM35" s="732"/>
    </row>
    <row r="36" spans="1:40" s="733" customFormat="1" ht="15" customHeight="1" x14ac:dyDescent="0.4">
      <c r="A36" s="730"/>
      <c r="B36" s="730"/>
      <c r="C36" s="730"/>
      <c r="D36" s="730"/>
      <c r="E36" s="730"/>
      <c r="F36" s="731"/>
      <c r="G36" s="731"/>
      <c r="H36" s="731"/>
      <c r="I36" s="731"/>
      <c r="J36" s="731"/>
      <c r="K36" s="731"/>
      <c r="L36" s="731"/>
      <c r="M36" s="731"/>
      <c r="N36" s="731"/>
      <c r="O36" s="731"/>
      <c r="P36" s="731"/>
      <c r="Q36" s="731"/>
      <c r="R36" s="731"/>
      <c r="S36" s="731"/>
      <c r="T36" s="731"/>
      <c r="U36" s="731"/>
      <c r="V36" s="731"/>
      <c r="W36" s="731"/>
      <c r="X36" s="731"/>
      <c r="Y36" s="731"/>
      <c r="Z36" s="731"/>
      <c r="AA36" s="731"/>
      <c r="AB36" s="731"/>
      <c r="AC36" s="731"/>
      <c r="AD36" s="731"/>
      <c r="AE36" s="731"/>
      <c r="AF36" s="731"/>
      <c r="AG36" s="731"/>
      <c r="AH36" s="731"/>
      <c r="AI36" s="731"/>
      <c r="AJ36" s="731"/>
      <c r="AK36" s="730"/>
      <c r="AL36" s="730"/>
      <c r="AM36" s="732"/>
    </row>
    <row r="37" spans="1:40" s="733" customFormat="1" ht="5.0999999999999996" customHeight="1" x14ac:dyDescent="0.4">
      <c r="A37" s="734"/>
      <c r="B37" s="734"/>
      <c r="C37" s="734"/>
      <c r="D37" s="734"/>
      <c r="E37" s="734"/>
      <c r="F37" s="734"/>
      <c r="G37" s="734"/>
      <c r="H37" s="734"/>
      <c r="I37" s="734"/>
      <c r="J37" s="735"/>
      <c r="K37" s="735"/>
      <c r="L37" s="735"/>
      <c r="M37" s="736"/>
      <c r="N37" s="731"/>
      <c r="O37" s="731"/>
      <c r="P37" s="731"/>
      <c r="Q37" s="737"/>
      <c r="W37" s="730"/>
      <c r="X37" s="731"/>
      <c r="Y37" s="731"/>
      <c r="Z37" s="731"/>
      <c r="AA37" s="731"/>
      <c r="AB37" s="731"/>
      <c r="AC37" s="731"/>
      <c r="AD37" s="731"/>
      <c r="AE37" s="731"/>
      <c r="AF37" s="731"/>
      <c r="AG37" s="735"/>
      <c r="AH37" s="735"/>
      <c r="AI37" s="735"/>
      <c r="AJ37" s="736"/>
      <c r="AK37" s="731"/>
      <c r="AL37" s="730"/>
      <c r="AM37" s="730"/>
      <c r="AN37" s="732"/>
    </row>
    <row r="38" spans="1:40" ht="21" customHeight="1" x14ac:dyDescent="0.4">
      <c r="A38" s="738" t="s">
        <v>560</v>
      </c>
      <c r="B38" s="367"/>
      <c r="C38" s="716"/>
      <c r="D38" s="716"/>
      <c r="E38" s="716"/>
      <c r="F38" s="716"/>
      <c r="G38" s="739"/>
      <c r="H38" s="739"/>
      <c r="I38" s="739"/>
      <c r="J38" s="739"/>
      <c r="K38" s="739"/>
      <c r="L38" s="739"/>
      <c r="M38" s="739"/>
      <c r="N38" s="739"/>
      <c r="O38" s="739"/>
      <c r="P38" s="739"/>
      <c r="Q38" s="739"/>
      <c r="R38" s="739"/>
      <c r="S38" s="739"/>
      <c r="T38" s="739"/>
      <c r="U38" s="739"/>
      <c r="V38" s="739"/>
      <c r="W38" s="739"/>
      <c r="X38" s="739"/>
      <c r="Y38" s="739"/>
      <c r="Z38" s="739"/>
      <c r="AA38" s="739"/>
      <c r="AB38" s="739"/>
      <c r="AC38" s="739"/>
      <c r="AD38" s="739"/>
      <c r="AE38" s="739"/>
      <c r="AF38" s="739"/>
      <c r="AG38" s="739"/>
      <c r="AH38" s="739"/>
      <c r="AI38" s="739"/>
      <c r="AJ38" s="739"/>
      <c r="AK38" s="739"/>
      <c r="AL38" s="716"/>
      <c r="AM38" s="716"/>
      <c r="AN38" s="706"/>
    </row>
    <row r="39" spans="1:40" ht="24.95" customHeight="1" x14ac:dyDescent="0.4">
      <c r="A39" s="706"/>
      <c r="B39" s="715"/>
      <c r="C39" s="1619" t="str">
        <f>IF(VLOOKUP($AK$1,選択肢!$A$1:$J$8,C44,FALSE)=0,"-",VLOOKUP($AK$1,選択肢!$A$1:$J$8,C44,FALSE))</f>
        <v>管理者</v>
      </c>
      <c r="D39" s="1620"/>
      <c r="E39" s="1632" t="str">
        <f>IF(VLOOKUP($AK$1,選択肢!$A$1:$J$8,E44,FALSE)=0,"-",VLOOKUP($AK$1,選択肢!$A$1:$J$8,E44,FALSE))</f>
        <v>児童発達支援管理責任者</v>
      </c>
      <c r="F39" s="1632"/>
      <c r="G39" s="1632"/>
      <c r="H39" s="1632"/>
      <c r="I39" s="1619" t="str">
        <f>IF(VLOOKUP($AK$1,選択肢!$A$1:$J$8,I44,FALSE)=0,"-",VLOOKUP($AK$1,選択肢!$A$1:$J$8,I44,FALSE))</f>
        <v>児童指導員</v>
      </c>
      <c r="J39" s="1620"/>
      <c r="K39" s="1620"/>
      <c r="L39" s="1620"/>
      <c r="M39" s="1620"/>
      <c r="N39" s="1621"/>
      <c r="O39" s="1619" t="str">
        <f>IF(VLOOKUP($AK$1,選択肢!$A$1:$J$8,O44,FALSE)=0,"-",VLOOKUP($AK$1,選択肢!$A$1:$J$8,O44,FALSE))</f>
        <v>保育士</v>
      </c>
      <c r="P39" s="1620"/>
      <c r="Q39" s="1620"/>
      <c r="R39" s="1620"/>
      <c r="S39" s="1620"/>
      <c r="T39" s="1621"/>
      <c r="U39" s="1619" t="str">
        <f>IF(VLOOKUP($AK$1,選択肢!$A$1:$J$8,U44,FALSE)=0,"-",VLOOKUP($AK$1,選択肢!$A$1:$J$8,U44,FALSE))</f>
        <v>機能訓練担当職員</v>
      </c>
      <c r="V39" s="1620"/>
      <c r="W39" s="1620"/>
      <c r="X39" s="1620"/>
      <c r="Y39" s="1620"/>
      <c r="Z39" s="1621"/>
      <c r="AA39" s="1619" t="str">
        <f>IF(VLOOKUP($AK$1,選択肢!$A$1:$J$8,AA44,FALSE)=0,"-",VLOOKUP($AK$1,選択肢!$A$1:$J$8,AA44,FALSE))</f>
        <v>看護職員</v>
      </c>
      <c r="AB39" s="1620"/>
      <c r="AC39" s="1620"/>
      <c r="AD39" s="1620"/>
      <c r="AE39" s="1620"/>
      <c r="AF39" s="1621"/>
      <c r="AG39" s="1632" t="str">
        <f>IF(VLOOKUP($AK$1,選択肢!$A$1:$J$8,AG44,FALSE)=0,"-",VLOOKUP($AK$1,選択肢!$A$1:$J$8,AG44,FALSE))</f>
        <v>その他職員</v>
      </c>
      <c r="AH39" s="1632"/>
      <c r="AI39" s="1632"/>
      <c r="AJ39" s="1632"/>
      <c r="AK39" s="1632"/>
      <c r="AL39" s="1632" t="str">
        <f>IF(VLOOKUP($AK$1,選択肢!$A$1:$J$8,AL44,FALSE)=0,"-",VLOOKUP($AK$1,選択肢!$A$1:$J$8,AL44,FALSE))</f>
        <v>-</v>
      </c>
      <c r="AM39" s="1632"/>
      <c r="AN39" s="706"/>
    </row>
    <row r="40" spans="1:40" ht="18" customHeight="1" x14ac:dyDescent="0.4">
      <c r="A40" s="706"/>
      <c r="B40" s="715"/>
      <c r="C40" s="740" t="s">
        <v>561</v>
      </c>
      <c r="D40" s="740" t="s">
        <v>562</v>
      </c>
      <c r="E40" s="741" t="s">
        <v>561</v>
      </c>
      <c r="F40" s="1626" t="s">
        <v>562</v>
      </c>
      <c r="G40" s="1626"/>
      <c r="H40" s="1626"/>
      <c r="I40" s="1623" t="s">
        <v>561</v>
      </c>
      <c r="J40" s="1624"/>
      <c r="K40" s="1625"/>
      <c r="L40" s="1623" t="s">
        <v>562</v>
      </c>
      <c r="M40" s="1624"/>
      <c r="N40" s="1625"/>
      <c r="O40" s="1623" t="s">
        <v>561</v>
      </c>
      <c r="P40" s="1624"/>
      <c r="Q40" s="1625"/>
      <c r="R40" s="1623" t="s">
        <v>562</v>
      </c>
      <c r="S40" s="1624"/>
      <c r="T40" s="1625"/>
      <c r="U40" s="1623" t="s">
        <v>561</v>
      </c>
      <c r="V40" s="1624"/>
      <c r="W40" s="1625"/>
      <c r="X40" s="1623" t="s">
        <v>562</v>
      </c>
      <c r="Y40" s="1624"/>
      <c r="Z40" s="1625"/>
      <c r="AA40" s="1623" t="s">
        <v>561</v>
      </c>
      <c r="AB40" s="1624"/>
      <c r="AC40" s="1625"/>
      <c r="AD40" s="1623" t="s">
        <v>562</v>
      </c>
      <c r="AE40" s="1624"/>
      <c r="AF40" s="1625"/>
      <c r="AG40" s="1623" t="s">
        <v>561</v>
      </c>
      <c r="AH40" s="1624"/>
      <c r="AI40" s="1625"/>
      <c r="AJ40" s="1623" t="s">
        <v>562</v>
      </c>
      <c r="AK40" s="1625"/>
      <c r="AL40" s="741" t="s">
        <v>37</v>
      </c>
      <c r="AM40" s="741" t="s">
        <v>36</v>
      </c>
      <c r="AN40" s="706"/>
    </row>
    <row r="41" spans="1:40" ht="18" customHeight="1" x14ac:dyDescent="0.4">
      <c r="A41" s="706"/>
      <c r="B41" s="742" t="s">
        <v>563</v>
      </c>
      <c r="C41" s="741">
        <f>COUNTIFS($B$12:$B$31,C$39,$C$12:$C$31,"A",$E$12:$E$31,"*")</f>
        <v>1</v>
      </c>
      <c r="D41" s="741">
        <f>COUNTIFS($B$12:$B$31,C$39,$C$12:$C$31,"B",$E$12:$E$31,"*")</f>
        <v>0</v>
      </c>
      <c r="E41" s="741">
        <f>COUNTIFS($B$12:$B$31,E$39,$C$12:$C$31,"A",$E$12:$E$31,"*")</f>
        <v>0</v>
      </c>
      <c r="F41" s="1623">
        <f>COUNTIFS($B$12:$B$31,E$39,$C$12:$C$31,"B",$E$12:$E$31,"*")</f>
        <v>1</v>
      </c>
      <c r="G41" s="1624"/>
      <c r="H41" s="1625"/>
      <c r="I41" s="1623">
        <f>COUNTIFS($B$12:$B$31,I$39,$C$12:$C$31,"A",$E$12:$E$31,"*")</f>
        <v>0</v>
      </c>
      <c r="J41" s="1624"/>
      <c r="K41" s="1625"/>
      <c r="L41" s="1623">
        <f>COUNTIFS($B$12:$B$31,I$39,$C$12:$C$31,"B",$E$12:$E$31,"*")</f>
        <v>0</v>
      </c>
      <c r="M41" s="1624"/>
      <c r="N41" s="1625"/>
      <c r="O41" s="1623">
        <f>COUNTIFS($B$12:$B$31,O$39,$C$12:$C$31,"A",$E$12:$E$31,"*")</f>
        <v>0</v>
      </c>
      <c r="P41" s="1624"/>
      <c r="Q41" s="1625"/>
      <c r="R41" s="1623">
        <f>COUNTIFS($B$12:$B$31,O$39,$C$12:$C$31,"B",$E$12:$E$31,"*")</f>
        <v>0</v>
      </c>
      <c r="S41" s="1624"/>
      <c r="T41" s="1625"/>
      <c r="U41" s="1623">
        <f>COUNTIFS($B$12:$B$31,U$39,$C$12:$C$31,"A",$E$12:$E$31,"*")</f>
        <v>0</v>
      </c>
      <c r="V41" s="1624"/>
      <c r="W41" s="1625"/>
      <c r="X41" s="1623">
        <f>COUNTIFS($B$12:$B$31,U$39,$C$12:$C$31,"B",$E$12:$E$31,"*")</f>
        <v>0</v>
      </c>
      <c r="Y41" s="1624"/>
      <c r="Z41" s="1625"/>
      <c r="AA41" s="1623">
        <f>COUNTIFS($B$12:$B$31,AA$39,$C$12:$C$31,"A",$E$12:$E$31,"*")</f>
        <v>0</v>
      </c>
      <c r="AB41" s="1624"/>
      <c r="AC41" s="1625"/>
      <c r="AD41" s="1623">
        <f>COUNTIFS($B$12:$B$31,AA$39,$C$12:$C$31,"B",$E$12:$E$31,"*")</f>
        <v>0</v>
      </c>
      <c r="AE41" s="1624"/>
      <c r="AF41" s="1625"/>
      <c r="AG41" s="1623">
        <f>COUNTIFS($B$12:$B$31,AG$39,$C$12:$C$31,"A",$E$12:$E$31,"*")</f>
        <v>0</v>
      </c>
      <c r="AH41" s="1624"/>
      <c r="AI41" s="1625"/>
      <c r="AJ41" s="1623">
        <f>COUNTIFS($B$12:$B$31,AG$39,$C$12:$C$31,"B",$E$12:$E$31,"*")</f>
        <v>0</v>
      </c>
      <c r="AK41" s="1625"/>
      <c r="AL41" s="741">
        <f>COUNTIFS($B$12:$B$31,AL$39,$C$12:$C$31,"A",$E$12:$E$31,"*")</f>
        <v>0</v>
      </c>
      <c r="AM41" s="741">
        <f>COUNTIFS($B$12:$B$31,AL$39,$C$12:$C$31,"B",$E$12:$E$31,"*")</f>
        <v>0</v>
      </c>
      <c r="AN41" s="706"/>
    </row>
    <row r="42" spans="1:40" ht="18" customHeight="1" x14ac:dyDescent="0.4">
      <c r="A42" s="706"/>
      <c r="B42" s="743" t="s">
        <v>564</v>
      </c>
      <c r="C42" s="741">
        <f>COUNTIFS($B$12:$B$31,C$39,$C$12:$C$31,"C",$E$12:$E$31,"*")</f>
        <v>0</v>
      </c>
      <c r="D42" s="741">
        <f>COUNTIFS($B$12:$B$31,C$39,$C$12:$C$31,"D",$E$12:$E$31,"*")</f>
        <v>0</v>
      </c>
      <c r="E42" s="741">
        <f>COUNTIFS($B$12:$B$31,E$39,$C$12:$C$31,"C",$E$12:$E$31,"*")</f>
        <v>0</v>
      </c>
      <c r="F42" s="1623">
        <f>COUNTIFS($B$12:$B$31,E$39,$C$12:$C$31,"D",$E$12:$E$31,"*")</f>
        <v>0</v>
      </c>
      <c r="G42" s="1624"/>
      <c r="H42" s="1625"/>
      <c r="I42" s="1623">
        <f>COUNTIFS($B$12:$B$31,I$39,$C$12:$C$31,"C",$E$12:$E$31,"*")</f>
        <v>0</v>
      </c>
      <c r="J42" s="1624"/>
      <c r="K42" s="1625"/>
      <c r="L42" s="1623">
        <f>COUNTIFS($B$12:$B$31,I$39,$C$12:$C$31,"D",$E$12:$E$31,"*")</f>
        <v>0</v>
      </c>
      <c r="M42" s="1624"/>
      <c r="N42" s="1625"/>
      <c r="O42" s="1623">
        <f>COUNTIFS($B$12:$B$31,O$39,$C$12:$C$31,"C",$E$12:$E$31,"*")</f>
        <v>0</v>
      </c>
      <c r="P42" s="1624"/>
      <c r="Q42" s="1625"/>
      <c r="R42" s="1623">
        <f>COUNTIFS($B$12:$B$31,O$39,$C$12:$C$31,"D",$E$12:$E$31,"*")</f>
        <v>0</v>
      </c>
      <c r="S42" s="1624"/>
      <c r="T42" s="1625"/>
      <c r="U42" s="1623">
        <f>COUNTIFS($B$12:$B$31,U$39,$C$12:$C$31,"C",$E$12:$E$31,"*")</f>
        <v>0</v>
      </c>
      <c r="V42" s="1624"/>
      <c r="W42" s="1625"/>
      <c r="X42" s="1623">
        <f>COUNTIFS($B$12:$B$31,U$39,$C$12:$C$31,"D",$E$12:$E$31,"*")</f>
        <v>0</v>
      </c>
      <c r="Y42" s="1624"/>
      <c r="Z42" s="1625"/>
      <c r="AA42" s="1623">
        <f>COUNTIFS($B$12:$B$31,AA$39,$C$12:$C$31,"C",$E$12:$E$31,"*")</f>
        <v>0</v>
      </c>
      <c r="AB42" s="1624"/>
      <c r="AC42" s="1625"/>
      <c r="AD42" s="1623">
        <f>COUNTIFS($B$12:$B$31,AA$39,$C$12:$C$31,"D",$E$12:$E$31,"*")</f>
        <v>0</v>
      </c>
      <c r="AE42" s="1624"/>
      <c r="AF42" s="1625"/>
      <c r="AG42" s="1623">
        <f>COUNTIFS($B$12:$B$31,AG$39,$C$12:$C$31,"C",$E$12:$E$31,"*")</f>
        <v>0</v>
      </c>
      <c r="AH42" s="1624"/>
      <c r="AI42" s="1625"/>
      <c r="AJ42" s="1623">
        <f>COUNTIFS($B$12:$B$31,AG$39,$C$12:$C$31,"D",$E$12:$E$31,"*")</f>
        <v>0</v>
      </c>
      <c r="AK42" s="1625"/>
      <c r="AL42" s="741">
        <f>COUNTIFS($B$12:$B$31,AL$39,$C$12:$C$31,"C",$E$12:$E$31,"*")</f>
        <v>0</v>
      </c>
      <c r="AM42" s="741">
        <f>COUNTIFS($B$12:$B$31,AL$39,$C$12:$C$31,"D",$E$12:$E$31,"*")</f>
        <v>0</v>
      </c>
      <c r="AN42" s="706"/>
    </row>
    <row r="43" spans="1:40" ht="24.95" customHeight="1" x14ac:dyDescent="0.4">
      <c r="A43" s="706"/>
      <c r="B43" s="743" t="s">
        <v>565</v>
      </c>
      <c r="C43" s="1619" t="str">
        <f>IF($AK$3="４週",SUMIFS($AK$12:$AK$31,$B$12:$B$31,C39)/4/$AH$6,IF($AK$3="歴月",SUMIFS($AK$12:$AK$31,$B$12:$B$31,C39)/$AL$6,"記載する期間を選択してください"))</f>
        <v>記載する期間を選択してください</v>
      </c>
      <c r="D43" s="1621"/>
      <c r="E43" s="1619" t="str">
        <f>IF($AK$3="４週",SUMIFS($AK$12:$AK$31,$B$12:$B$31,E39)/4/$AH$6,IF($AK$3="歴月",SUMIFS($AK$12:$AK$31,$B$12:$B$31,E39)/$AL$6,"記載する期間を選択してください"))</f>
        <v>記載する期間を選択してください</v>
      </c>
      <c r="F43" s="1620"/>
      <c r="G43" s="1620"/>
      <c r="H43" s="1621"/>
      <c r="I43" s="1619" t="str">
        <f>IF($AK$3="４週",SUMIFS($AK$12:$AK$31,$B$12:$B$31,I39)/4/$AH$6,IF($AK$3="歴月",SUMIFS($AK$12:$AK$31,$B$12:$B$31,I39)/$AL$6,"記載する期間を選択してください"))</f>
        <v>記載する期間を選択してください</v>
      </c>
      <c r="J43" s="1620"/>
      <c r="K43" s="1620"/>
      <c r="L43" s="1620"/>
      <c r="M43" s="1620"/>
      <c r="N43" s="1621"/>
      <c r="O43" s="1619" t="str">
        <f>IF($AK$3="４週",SUMIFS($AK$12:$AK$31,$B$12:$B$31,O39)/4/$AH$6,IF($AK$3="歴月",SUMIFS($AK$12:$AK$31,$B$12:$B$31,O39)/$AL$6,"記載する期間を選択してください"))</f>
        <v>記載する期間を選択してください</v>
      </c>
      <c r="P43" s="1620"/>
      <c r="Q43" s="1620"/>
      <c r="R43" s="1620"/>
      <c r="S43" s="1620"/>
      <c r="T43" s="1621"/>
      <c r="U43" s="1619" t="str">
        <f>IF($AK$3="４週",SUMIFS($AK$12:$AK$31,$B$12:$B$31,U39)/4/$AH$6,IF($AK$3="歴月",SUMIFS($AK$12:$AK$31,$B$12:$B$31,U39)/$AL$6,"記載する期間を選択してください"))</f>
        <v>記載する期間を選択してください</v>
      </c>
      <c r="V43" s="1620"/>
      <c r="W43" s="1620"/>
      <c r="X43" s="1620"/>
      <c r="Y43" s="1620"/>
      <c r="Z43" s="1621"/>
      <c r="AA43" s="1619" t="str">
        <f>IF($AK$3="４週",SUMIFS($AK$12:$AK$31,$B$12:$B$31,AA39)/4/$AH$6,IF($AK$3="歴月",SUMIFS($AK$12:$AK$31,$B$12:$B$31,AA39)/$AL$6,"記載する期間を選択してください"))</f>
        <v>記載する期間を選択してください</v>
      </c>
      <c r="AB43" s="1620"/>
      <c r="AC43" s="1620"/>
      <c r="AD43" s="1620"/>
      <c r="AE43" s="1620"/>
      <c r="AF43" s="1621"/>
      <c r="AG43" s="1619" t="str">
        <f>IF($AK$3="４週",SUMIFS($AK$12:$AK$31,$B$12:$B$31,AG39)/4/$AH$6,IF($AK$3="歴月",SUMIFS($AK$12:$AK$31,$B$12:$B$31,AG39)/$AL$6,"記載する期間を選択してください"))</f>
        <v>記載する期間を選択してください</v>
      </c>
      <c r="AH43" s="1620"/>
      <c r="AI43" s="1620"/>
      <c r="AJ43" s="1620"/>
      <c r="AK43" s="1621"/>
      <c r="AL43" s="1619" t="str">
        <f>IF($AK$3="４週",SUMIFS($AK$12:$AK$31,$B$12:$B$31,AL39)/4/$AH$6,IF($AK$3="歴月",SUMIFS($AK$12:$AK$31,$B$12:$B$31,AL39)/$AL$6,"記載する期間を選択してください"))</f>
        <v>記載する期間を選択してください</v>
      </c>
      <c r="AM43" s="1621"/>
      <c r="AN43" s="706"/>
    </row>
    <row r="44" spans="1:40" ht="5.0999999999999996" customHeight="1" x14ac:dyDescent="0.4">
      <c r="A44" s="706"/>
      <c r="B44" s="367"/>
      <c r="C44" s="744">
        <v>2</v>
      </c>
      <c r="D44" s="744"/>
      <c r="E44" s="744">
        <v>3</v>
      </c>
      <c r="F44" s="744"/>
      <c r="G44" s="744"/>
      <c r="H44" s="744"/>
      <c r="I44" s="744">
        <v>4</v>
      </c>
      <c r="J44" s="744"/>
      <c r="K44" s="744"/>
      <c r="L44" s="744"/>
      <c r="M44" s="744"/>
      <c r="N44" s="744"/>
      <c r="O44" s="744">
        <v>5</v>
      </c>
      <c r="P44" s="744"/>
      <c r="Q44" s="744"/>
      <c r="R44" s="744"/>
      <c r="S44" s="744"/>
      <c r="T44" s="744"/>
      <c r="U44" s="744">
        <v>6</v>
      </c>
      <c r="V44" s="744"/>
      <c r="W44" s="744"/>
      <c r="X44" s="744"/>
      <c r="Y44" s="744"/>
      <c r="Z44" s="744"/>
      <c r="AA44" s="744">
        <v>7</v>
      </c>
      <c r="AB44" s="744"/>
      <c r="AC44" s="744"/>
      <c r="AD44" s="744"/>
      <c r="AE44" s="744"/>
      <c r="AF44" s="744"/>
      <c r="AG44" s="744">
        <v>8</v>
      </c>
      <c r="AH44" s="744"/>
      <c r="AI44" s="744"/>
      <c r="AJ44" s="744"/>
      <c r="AK44" s="744"/>
      <c r="AL44" s="744">
        <v>9</v>
      </c>
      <c r="AM44" s="745"/>
      <c r="AN44" s="706"/>
    </row>
    <row r="45" spans="1:40" ht="15" customHeight="1" x14ac:dyDescent="0.4">
      <c r="A45" s="746" t="s">
        <v>566</v>
      </c>
      <c r="B45" s="747"/>
      <c r="C45" s="748"/>
      <c r="D45" s="748"/>
      <c r="E45" s="748"/>
      <c r="F45" s="749"/>
      <c r="G45" s="748"/>
      <c r="H45" s="744"/>
      <c r="I45" s="744"/>
      <c r="J45" s="744"/>
      <c r="K45" s="744"/>
      <c r="L45" s="744"/>
      <c r="M45" s="744"/>
      <c r="N45" s="744"/>
      <c r="O45" s="744"/>
      <c r="P45" s="744"/>
      <c r="Q45" s="744"/>
      <c r="R45" s="744">
        <v>6</v>
      </c>
      <c r="S45" s="744"/>
      <c r="T45" s="744"/>
      <c r="U45" s="744"/>
      <c r="V45" s="744"/>
      <c r="W45" s="744"/>
      <c r="X45" s="744">
        <v>7</v>
      </c>
      <c r="Y45" s="744"/>
      <c r="Z45" s="744"/>
      <c r="AA45" s="744"/>
      <c r="AB45" s="744"/>
      <c r="AC45" s="744"/>
      <c r="AD45" s="744">
        <v>8</v>
      </c>
      <c r="AE45" s="744"/>
      <c r="AF45" s="744"/>
      <c r="AG45" s="750"/>
      <c r="AH45" s="750"/>
      <c r="AI45" s="750"/>
      <c r="AJ45" s="750">
        <v>9</v>
      </c>
      <c r="AK45" s="751"/>
      <c r="AL45" s="751"/>
      <c r="AM45" s="706"/>
    </row>
    <row r="46" spans="1:40" s="753" customFormat="1" ht="15" customHeight="1" x14ac:dyDescent="0.4">
      <c r="A46" s="746" t="s">
        <v>567</v>
      </c>
      <c r="B46" s="752"/>
      <c r="C46" s="752"/>
      <c r="D46" s="752"/>
      <c r="E46" s="752"/>
      <c r="F46" s="752"/>
      <c r="G46" s="752"/>
      <c r="H46" s="696"/>
      <c r="I46" s="696"/>
      <c r="J46" s="696"/>
      <c r="K46" s="696"/>
      <c r="L46" s="696"/>
      <c r="M46" s="696"/>
      <c r="N46" s="696"/>
      <c r="O46" s="696"/>
      <c r="P46" s="696"/>
      <c r="Q46" s="696"/>
      <c r="R46" s="696"/>
      <c r="S46" s="696"/>
      <c r="T46" s="696"/>
      <c r="U46" s="696"/>
      <c r="V46" s="696"/>
      <c r="W46" s="696"/>
      <c r="X46" s="696"/>
      <c r="Y46" s="696"/>
      <c r="Z46" s="696"/>
      <c r="AA46" s="696"/>
      <c r="AB46" s="696"/>
      <c r="AC46" s="696"/>
      <c r="AD46" s="696"/>
      <c r="AE46" s="696"/>
      <c r="AF46" s="696"/>
      <c r="AG46" s="696"/>
      <c r="AH46" s="696"/>
      <c r="AI46" s="696"/>
      <c r="AJ46" s="696"/>
      <c r="AK46" s="696"/>
      <c r="AL46" s="696"/>
      <c r="AM46" s="696"/>
    </row>
    <row r="47" spans="1:40" s="753" customFormat="1" ht="15" customHeight="1" x14ac:dyDescent="0.4">
      <c r="A47" s="746" t="s">
        <v>568</v>
      </c>
      <c r="B47" s="752"/>
      <c r="C47" s="752"/>
      <c r="D47" s="752"/>
      <c r="E47" s="752"/>
      <c r="F47" s="752"/>
      <c r="G47" s="752"/>
      <c r="H47" s="696"/>
      <c r="I47" s="696"/>
      <c r="J47" s="696"/>
      <c r="K47" s="696"/>
      <c r="L47" s="696"/>
      <c r="M47" s="696"/>
      <c r="N47" s="696"/>
      <c r="O47" s="696"/>
      <c r="P47" s="696"/>
      <c r="Q47" s="696"/>
      <c r="R47" s="696"/>
      <c r="S47" s="696"/>
      <c r="T47" s="696"/>
      <c r="U47" s="696"/>
      <c r="V47" s="696"/>
      <c r="W47" s="696"/>
      <c r="X47" s="696"/>
      <c r="Y47" s="696"/>
      <c r="Z47" s="696"/>
      <c r="AA47" s="696"/>
      <c r="AB47" s="696"/>
      <c r="AC47" s="696"/>
      <c r="AD47" s="696"/>
      <c r="AE47" s="696"/>
      <c r="AF47" s="696"/>
      <c r="AG47" s="696"/>
      <c r="AH47" s="696"/>
      <c r="AI47" s="696"/>
      <c r="AJ47" s="696"/>
      <c r="AK47" s="696"/>
      <c r="AL47" s="696"/>
      <c r="AM47" s="696"/>
    </row>
    <row r="48" spans="1:40" s="753" customFormat="1" ht="15" customHeight="1" x14ac:dyDescent="0.4">
      <c r="A48" s="754" t="s">
        <v>569</v>
      </c>
      <c r="C48" s="752"/>
      <c r="D48" s="752"/>
      <c r="E48" s="752"/>
      <c r="F48" s="752"/>
      <c r="G48" s="752"/>
      <c r="H48" s="696"/>
      <c r="I48" s="696"/>
      <c r="J48" s="696"/>
      <c r="K48" s="696"/>
      <c r="L48" s="696"/>
      <c r="M48" s="696"/>
      <c r="N48" s="696"/>
      <c r="O48" s="696"/>
      <c r="P48" s="696"/>
      <c r="Q48" s="696"/>
      <c r="R48" s="696"/>
      <c r="S48" s="696"/>
      <c r="T48" s="696"/>
      <c r="U48" s="696"/>
      <c r="V48" s="696"/>
      <c r="W48" s="696"/>
      <c r="X48" s="696"/>
      <c r="Y48" s="696"/>
      <c r="Z48" s="696"/>
      <c r="AA48" s="696"/>
      <c r="AB48" s="696"/>
      <c r="AC48" s="696"/>
      <c r="AD48" s="696"/>
      <c r="AE48" s="696"/>
      <c r="AF48" s="696"/>
      <c r="AG48" s="696"/>
      <c r="AH48" s="696"/>
      <c r="AI48" s="696"/>
      <c r="AJ48" s="696"/>
      <c r="AK48" s="696"/>
      <c r="AL48" s="696"/>
      <c r="AM48" s="696"/>
    </row>
    <row r="49" spans="1:39" s="753" customFormat="1" ht="15" customHeight="1" x14ac:dyDescent="0.4">
      <c r="A49" s="746" t="s">
        <v>570</v>
      </c>
      <c r="B49" s="752"/>
      <c r="C49" s="752"/>
      <c r="D49" s="752"/>
      <c r="E49" s="752"/>
      <c r="F49" s="752"/>
      <c r="G49" s="752"/>
      <c r="H49" s="696"/>
      <c r="I49" s="696"/>
      <c r="J49" s="696"/>
      <c r="K49" s="696"/>
      <c r="L49" s="696"/>
      <c r="M49" s="696"/>
      <c r="N49" s="696"/>
      <c r="O49" s="696"/>
      <c r="P49" s="696"/>
      <c r="Q49" s="696"/>
      <c r="R49" s="696"/>
      <c r="S49" s="696"/>
      <c r="T49" s="696"/>
      <c r="U49" s="696"/>
      <c r="V49" s="696"/>
      <c r="W49" s="696"/>
      <c r="X49" s="696"/>
      <c r="Y49" s="696"/>
      <c r="Z49" s="696"/>
      <c r="AA49" s="696"/>
      <c r="AB49" s="696"/>
      <c r="AC49" s="696"/>
      <c r="AD49" s="696"/>
      <c r="AE49" s="696"/>
      <c r="AF49" s="696"/>
      <c r="AG49" s="696"/>
      <c r="AH49" s="696"/>
      <c r="AI49" s="696"/>
      <c r="AJ49" s="696"/>
      <c r="AK49" s="696"/>
      <c r="AL49" s="696"/>
      <c r="AM49" s="696"/>
    </row>
    <row r="50" spans="1:39" s="753" customFormat="1" ht="15" customHeight="1" x14ac:dyDescent="0.4">
      <c r="A50" s="746" t="s">
        <v>571</v>
      </c>
      <c r="B50" s="752"/>
      <c r="C50" s="752"/>
      <c r="D50" s="752"/>
      <c r="E50" s="752"/>
      <c r="F50" s="752"/>
      <c r="G50" s="752"/>
      <c r="H50" s="696"/>
      <c r="I50" s="696"/>
      <c r="J50" s="696"/>
      <c r="K50" s="696"/>
      <c r="L50" s="696"/>
      <c r="M50" s="696"/>
      <c r="N50" s="696"/>
      <c r="O50" s="696"/>
      <c r="P50" s="696"/>
      <c r="Q50" s="696"/>
      <c r="R50" s="696"/>
      <c r="S50" s="696"/>
      <c r="T50" s="696"/>
      <c r="U50" s="696"/>
      <c r="V50" s="696"/>
      <c r="W50" s="696"/>
      <c r="X50" s="696"/>
      <c r="Y50" s="696"/>
      <c r="Z50" s="696"/>
      <c r="AA50" s="696"/>
      <c r="AB50" s="696"/>
      <c r="AC50" s="696"/>
      <c r="AD50" s="696"/>
      <c r="AE50" s="696"/>
      <c r="AF50" s="696"/>
      <c r="AG50" s="696"/>
      <c r="AH50" s="696"/>
      <c r="AI50" s="696"/>
      <c r="AJ50" s="696"/>
      <c r="AK50" s="696"/>
      <c r="AL50" s="696"/>
      <c r="AM50" s="696"/>
    </row>
    <row r="51" spans="1:39" ht="15" customHeight="1" x14ac:dyDescent="0.4">
      <c r="A51" s="753" t="s">
        <v>572</v>
      </c>
      <c r="B51" s="755"/>
      <c r="C51" s="753"/>
      <c r="D51" s="753"/>
      <c r="E51" s="753"/>
      <c r="F51" s="753"/>
      <c r="G51" s="753"/>
    </row>
    <row r="52" spans="1:39" ht="15" customHeight="1" x14ac:dyDescent="0.4">
      <c r="A52" s="753" t="s">
        <v>573</v>
      </c>
      <c r="B52" s="755"/>
      <c r="C52" s="753"/>
      <c r="D52" s="753"/>
      <c r="E52" s="753"/>
      <c r="F52" s="753"/>
      <c r="G52" s="753"/>
    </row>
    <row r="53" spans="1:39" ht="15" customHeight="1" x14ac:dyDescent="0.4">
      <c r="A53" s="753"/>
      <c r="B53" s="742" t="s">
        <v>574</v>
      </c>
      <c r="C53" s="1622" t="s">
        <v>575</v>
      </c>
      <c r="D53" s="1622"/>
      <c r="E53" s="1622"/>
      <c r="F53" s="753"/>
      <c r="G53" s="753"/>
    </row>
    <row r="54" spans="1:39" ht="15" customHeight="1" x14ac:dyDescent="0.4">
      <c r="A54" s="753"/>
      <c r="B54" s="756" t="s">
        <v>554</v>
      </c>
      <c r="C54" s="1618" t="s">
        <v>576</v>
      </c>
      <c r="D54" s="1618"/>
      <c r="E54" s="1618"/>
      <c r="F54" s="753"/>
      <c r="G54" s="753"/>
    </row>
    <row r="55" spans="1:39" ht="15" customHeight="1" x14ac:dyDescent="0.4">
      <c r="A55" s="753"/>
      <c r="B55" s="756" t="s">
        <v>555</v>
      </c>
      <c r="C55" s="1618" t="s">
        <v>577</v>
      </c>
      <c r="D55" s="1618"/>
      <c r="E55" s="1618"/>
      <c r="F55" s="753"/>
      <c r="G55" s="753"/>
    </row>
    <row r="56" spans="1:39" ht="15" customHeight="1" x14ac:dyDescent="0.4">
      <c r="A56" s="753"/>
      <c r="B56" s="756" t="s">
        <v>556</v>
      </c>
      <c r="C56" s="1618" t="s">
        <v>578</v>
      </c>
      <c r="D56" s="1618"/>
      <c r="E56" s="1618"/>
      <c r="F56" s="753"/>
      <c r="G56" s="753"/>
    </row>
    <row r="57" spans="1:39" ht="15" customHeight="1" x14ac:dyDescent="0.4">
      <c r="A57" s="753"/>
      <c r="B57" s="756" t="s">
        <v>557</v>
      </c>
      <c r="C57" s="1618" t="s">
        <v>579</v>
      </c>
      <c r="D57" s="1618"/>
      <c r="E57" s="1618"/>
      <c r="F57" s="753"/>
      <c r="G57" s="753"/>
    </row>
    <row r="58" spans="1:39" ht="15" customHeight="1" x14ac:dyDescent="0.4">
      <c r="A58" s="753"/>
      <c r="B58" s="746" t="s">
        <v>580</v>
      </c>
      <c r="C58" s="753"/>
      <c r="D58" s="753"/>
      <c r="E58" s="753"/>
      <c r="F58" s="753"/>
      <c r="G58" s="753"/>
    </row>
    <row r="59" spans="1:39" ht="15" customHeight="1" x14ac:dyDescent="0.4">
      <c r="A59" s="753"/>
      <c r="B59" s="746" t="s">
        <v>596</v>
      </c>
      <c r="C59" s="753"/>
      <c r="D59" s="753"/>
      <c r="E59" s="753"/>
      <c r="F59" s="753"/>
      <c r="G59" s="753"/>
    </row>
    <row r="60" spans="1:39" ht="15" customHeight="1" x14ac:dyDescent="0.4">
      <c r="A60" s="753"/>
      <c r="B60" s="746" t="s">
        <v>581</v>
      </c>
      <c r="C60" s="753"/>
      <c r="D60" s="753"/>
      <c r="E60" s="753"/>
      <c r="F60" s="753"/>
      <c r="G60" s="753"/>
    </row>
    <row r="61" spans="1:39" ht="15" customHeight="1" x14ac:dyDescent="0.4">
      <c r="A61" s="753" t="s">
        <v>582</v>
      </c>
      <c r="B61" s="755"/>
      <c r="C61" s="753"/>
      <c r="D61" s="753"/>
      <c r="E61" s="753"/>
      <c r="F61" s="753"/>
      <c r="G61" s="753"/>
    </row>
    <row r="62" spans="1:39" ht="15" customHeight="1" x14ac:dyDescent="0.4">
      <c r="A62" s="753" t="s">
        <v>583</v>
      </c>
      <c r="B62" s="755"/>
      <c r="C62" s="753"/>
      <c r="D62" s="753"/>
      <c r="E62" s="753"/>
      <c r="F62" s="753"/>
      <c r="G62" s="753"/>
    </row>
    <row r="63" spans="1:39" ht="15" customHeight="1" x14ac:dyDescent="0.4">
      <c r="A63" s="753" t="s">
        <v>597</v>
      </c>
      <c r="B63" s="755"/>
      <c r="C63" s="753"/>
      <c r="D63" s="753"/>
      <c r="E63" s="753"/>
      <c r="F63" s="753"/>
      <c r="G63" s="753"/>
    </row>
    <row r="64" spans="1:39" ht="15" customHeight="1" x14ac:dyDescent="0.4">
      <c r="A64" s="753" t="s">
        <v>584</v>
      </c>
      <c r="B64" s="755"/>
      <c r="C64" s="753"/>
      <c r="D64" s="753"/>
      <c r="E64" s="753"/>
      <c r="F64" s="753"/>
      <c r="G64" s="753"/>
    </row>
    <row r="65" spans="1:7" ht="15" customHeight="1" x14ac:dyDescent="0.4">
      <c r="A65" s="753" t="s">
        <v>585</v>
      </c>
      <c r="B65" s="755"/>
      <c r="C65" s="753"/>
      <c r="D65" s="753"/>
      <c r="E65" s="753"/>
      <c r="F65" s="753"/>
      <c r="G65" s="753"/>
    </row>
    <row r="66" spans="1:7" ht="15" customHeight="1" x14ac:dyDescent="0.4">
      <c r="A66" s="753" t="s">
        <v>586</v>
      </c>
      <c r="B66" s="755"/>
      <c r="C66" s="753"/>
      <c r="D66" s="753"/>
      <c r="E66" s="753"/>
      <c r="F66" s="753"/>
      <c r="G66" s="753"/>
    </row>
    <row r="67" spans="1:7" ht="15" customHeight="1" x14ac:dyDescent="0.4">
      <c r="A67" s="753" t="s">
        <v>587</v>
      </c>
      <c r="B67" s="755"/>
      <c r="C67" s="753"/>
      <c r="D67" s="753"/>
      <c r="E67" s="753"/>
      <c r="F67" s="753"/>
      <c r="G67" s="753"/>
    </row>
    <row r="68" spans="1:7" ht="15" customHeight="1" x14ac:dyDescent="0.4">
      <c r="A68" s="753" t="s">
        <v>588</v>
      </c>
      <c r="B68" s="755"/>
      <c r="C68" s="753"/>
      <c r="D68" s="753"/>
      <c r="E68" s="753"/>
      <c r="F68" s="753"/>
      <c r="G68" s="753"/>
    </row>
    <row r="69" spans="1:7" ht="15" customHeight="1" x14ac:dyDescent="0.4">
      <c r="A69" s="753" t="s">
        <v>589</v>
      </c>
      <c r="B69" s="755"/>
      <c r="C69" s="753"/>
      <c r="D69" s="753"/>
      <c r="E69" s="753"/>
      <c r="F69" s="753"/>
      <c r="G69" s="753"/>
    </row>
    <row r="70" spans="1:7" ht="15" customHeight="1" x14ac:dyDescent="0.4">
      <c r="A70" s="753" t="s">
        <v>590</v>
      </c>
      <c r="B70" s="755"/>
      <c r="C70" s="753"/>
      <c r="D70" s="753"/>
      <c r="E70" s="753"/>
      <c r="F70" s="753"/>
      <c r="G70" s="753"/>
    </row>
    <row r="71" spans="1:7" ht="15" customHeight="1" x14ac:dyDescent="0.4">
      <c r="A71" s="753" t="s">
        <v>591</v>
      </c>
      <c r="B71" s="755"/>
      <c r="C71" s="753"/>
      <c r="D71" s="753"/>
      <c r="E71" s="753"/>
      <c r="F71" s="753"/>
      <c r="G71" s="753"/>
    </row>
    <row r="72" spans="1:7" ht="15" customHeight="1" x14ac:dyDescent="0.4">
      <c r="A72" s="753" t="s">
        <v>592</v>
      </c>
      <c r="B72" s="755"/>
      <c r="C72" s="753"/>
      <c r="D72" s="753"/>
      <c r="E72" s="753"/>
      <c r="F72" s="753"/>
      <c r="G72" s="753"/>
    </row>
    <row r="73" spans="1:7" ht="15" customHeight="1" x14ac:dyDescent="0.4">
      <c r="A73" s="753" t="s">
        <v>593</v>
      </c>
      <c r="B73" s="755"/>
      <c r="C73" s="753"/>
      <c r="D73" s="753"/>
      <c r="E73" s="753"/>
      <c r="F73" s="753"/>
      <c r="G73" s="753"/>
    </row>
  </sheetData>
  <mergeCells count="101">
    <mergeCell ref="A8:A11"/>
    <mergeCell ref="B8:B11"/>
    <mergeCell ref="C8:C11"/>
    <mergeCell ref="D8:D11"/>
    <mergeCell ref="E8:E11"/>
    <mergeCell ref="F8:AJ8"/>
    <mergeCell ref="AK1:AN1"/>
    <mergeCell ref="M2:P2"/>
    <mergeCell ref="Q2:R2"/>
    <mergeCell ref="S2:T2"/>
    <mergeCell ref="U2:V2"/>
    <mergeCell ref="AK2:AN2"/>
    <mergeCell ref="F9:L9"/>
    <mergeCell ref="M9:S9"/>
    <mergeCell ref="T9:Z9"/>
    <mergeCell ref="AA9:AG9"/>
    <mergeCell ref="AH9:AJ9"/>
    <mergeCell ref="AK3:AN3"/>
    <mergeCell ref="AK4:AN4"/>
    <mergeCell ref="AK5:AN5"/>
    <mergeCell ref="AH6:AJ6"/>
    <mergeCell ref="AM12:AN12"/>
    <mergeCell ref="AM13:AN13"/>
    <mergeCell ref="AM14:AN14"/>
    <mergeCell ref="AM15:AN15"/>
    <mergeCell ref="AM16:AN16"/>
    <mergeCell ref="AM17:AN17"/>
    <mergeCell ref="AK8:AK11"/>
    <mergeCell ref="AL8:AL11"/>
    <mergeCell ref="AM8:AN11"/>
    <mergeCell ref="AM24:AN24"/>
    <mergeCell ref="AM25:AN25"/>
    <mergeCell ref="AM26:AN26"/>
    <mergeCell ref="AM27:AN27"/>
    <mergeCell ref="AM28:AN28"/>
    <mergeCell ref="AM29:AN29"/>
    <mergeCell ref="AM18:AN18"/>
    <mergeCell ref="AM19:AN19"/>
    <mergeCell ref="AM20:AN20"/>
    <mergeCell ref="AM21:AN21"/>
    <mergeCell ref="AM22:AN22"/>
    <mergeCell ref="AM23:AN23"/>
    <mergeCell ref="A32:E32"/>
    <mergeCell ref="AM32:AN33"/>
    <mergeCell ref="A33:E33"/>
    <mergeCell ref="C39:D39"/>
    <mergeCell ref="E39:H39"/>
    <mergeCell ref="I39:N39"/>
    <mergeCell ref="O39:T39"/>
    <mergeCell ref="U39:Z39"/>
    <mergeCell ref="AA39:AF39"/>
    <mergeCell ref="AG39:AK39"/>
    <mergeCell ref="AL39:AM39"/>
    <mergeCell ref="F42:H42"/>
    <mergeCell ref="I42:K42"/>
    <mergeCell ref="L42:N42"/>
    <mergeCell ref="O42:Q42"/>
    <mergeCell ref="R42:T42"/>
    <mergeCell ref="U42:W42"/>
    <mergeCell ref="X42:Z42"/>
    <mergeCell ref="AM30:AN30"/>
    <mergeCell ref="AM31:AN31"/>
    <mergeCell ref="AA40:AC40"/>
    <mergeCell ref="AD40:AF40"/>
    <mergeCell ref="AG40:AI40"/>
    <mergeCell ref="AJ40:AK40"/>
    <mergeCell ref="F41:H41"/>
    <mergeCell ref="I41:K41"/>
    <mergeCell ref="L41:N41"/>
    <mergeCell ref="O41:Q41"/>
    <mergeCell ref="R41:T41"/>
    <mergeCell ref="U41:W41"/>
    <mergeCell ref="F40:H40"/>
    <mergeCell ref="I40:K40"/>
    <mergeCell ref="L40:N40"/>
    <mergeCell ref="O40:Q40"/>
    <mergeCell ref="R40:T40"/>
    <mergeCell ref="U40:W40"/>
    <mergeCell ref="X40:Z40"/>
    <mergeCell ref="AA42:AC42"/>
    <mergeCell ref="AD42:AF42"/>
    <mergeCell ref="AG42:AI42"/>
    <mergeCell ref="AJ42:AK42"/>
    <mergeCell ref="X41:Z41"/>
    <mergeCell ref="AA41:AC41"/>
    <mergeCell ref="AD41:AF41"/>
    <mergeCell ref="AG41:AI41"/>
    <mergeCell ref="AJ41:AK41"/>
    <mergeCell ref="C57:E57"/>
    <mergeCell ref="AG43:AK43"/>
    <mergeCell ref="AL43:AM43"/>
    <mergeCell ref="C53:E53"/>
    <mergeCell ref="C54:E54"/>
    <mergeCell ref="C55:E55"/>
    <mergeCell ref="C56:E56"/>
    <mergeCell ref="C43:D43"/>
    <mergeCell ref="E43:H43"/>
    <mergeCell ref="I43:N43"/>
    <mergeCell ref="O43:T43"/>
    <mergeCell ref="U43:Z43"/>
    <mergeCell ref="AA43:AF43"/>
  </mergeCells>
  <phoneticPr fontId="3"/>
  <dataValidations count="5">
    <dataValidation type="list" allowBlank="1" showInputMessage="1" showErrorMessage="1" sqref="C12:C31">
      <formula1>"A,B,C,D"</formula1>
    </dataValidation>
    <dataValidation operator="greaterThanOrEqual" allowBlank="1" showInputMessage="1" showErrorMessage="1" sqref="I37 L37"/>
    <dataValidation type="list" allowBlank="1" showInputMessage="1" showErrorMessage="1" sqref="AK4:AN4">
      <formula1>"予定,実績"</formula1>
    </dataValidation>
    <dataValidation type="list" allowBlank="1" showInputMessage="1" showErrorMessage="1" sqref="AK3:AN3">
      <formula1>"４週,歴月"</formula1>
    </dataValidation>
    <dataValidation type="list" allowBlank="1" showInputMessage="1" showErrorMessage="1" sqref="B12:B31">
      <formula1>INDIRECT($AK$1)</formula1>
    </dataValidation>
  </dataValidations>
  <printOptions horizontalCentered="1" verticalCentered="1"/>
  <pageMargins left="0.19685039370078741" right="0.19685039370078741" top="0.39370078740157483" bottom="0.19685039370078741" header="0.19685039370078741" footer="0.39370078740157483"/>
  <pageSetup paperSize="9" scale="62" orientation="portrait" copies="0" r:id="rId1"/>
  <headerFooter alignWithMargins="0">
    <oddHeader>&amp;L&amp;"ＭＳ ゴシック,標準"&amp;10（参考様式）</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71"/>
  <sheetViews>
    <sheetView showGridLines="0" view="pageBreakPreview" zoomScaleNormal="100" zoomScaleSheetLayoutView="100" workbookViewId="0">
      <selection activeCell="B12" sqref="B12"/>
    </sheetView>
  </sheetViews>
  <sheetFormatPr defaultColWidth="8.25" defaultRowHeight="21" customHeight="1" x14ac:dyDescent="0.4"/>
  <cols>
    <col min="1" max="1" width="2.625" style="367" customWidth="1"/>
    <col min="2" max="2" width="14.5" style="368" customWidth="1"/>
    <col min="3" max="3" width="6.625" style="367" customWidth="1"/>
    <col min="4" max="5" width="7.625" style="367" customWidth="1"/>
    <col min="6" max="36" width="2.625" style="367" customWidth="1"/>
    <col min="37" max="37" width="6.625" style="367" customWidth="1"/>
    <col min="38" max="39" width="7.625" style="367" customWidth="1"/>
    <col min="40" max="40" width="5.625" style="367" customWidth="1"/>
    <col min="41" max="16384" width="8.25" style="367"/>
  </cols>
  <sheetData>
    <row r="1" spans="1:40" ht="25.5" customHeight="1" x14ac:dyDescent="0.4">
      <c r="A1" s="701" t="s">
        <v>528</v>
      </c>
      <c r="C1" s="702"/>
      <c r="D1" s="702"/>
      <c r="E1" s="702"/>
      <c r="F1" s="702"/>
      <c r="G1" s="702"/>
      <c r="H1" s="702"/>
      <c r="I1" s="702"/>
      <c r="J1" s="702"/>
      <c r="K1" s="702"/>
      <c r="L1" s="702"/>
      <c r="M1" s="702"/>
      <c r="N1" s="702"/>
      <c r="O1" s="702"/>
      <c r="P1" s="702"/>
      <c r="Q1" s="702"/>
      <c r="R1" s="702"/>
      <c r="S1" s="702"/>
      <c r="T1" s="702"/>
      <c r="U1" s="702"/>
      <c r="V1" s="702"/>
      <c r="W1" s="702"/>
      <c r="X1" s="696"/>
      <c r="Y1" s="696"/>
      <c r="Z1" s="703"/>
      <c r="AA1" s="703"/>
      <c r="AB1" s="703"/>
      <c r="AC1" s="703"/>
      <c r="AD1" s="704"/>
      <c r="AE1" s="704"/>
      <c r="AF1" s="704"/>
      <c r="AG1" s="704"/>
      <c r="AH1" s="704"/>
      <c r="AI1" s="705" t="s">
        <v>529</v>
      </c>
      <c r="AJ1" s="705"/>
      <c r="AK1" s="1641" t="s">
        <v>594</v>
      </c>
      <c r="AL1" s="1641"/>
      <c r="AM1" s="1641"/>
      <c r="AN1" s="1641"/>
    </row>
    <row r="2" spans="1:40" ht="18" customHeight="1" x14ac:dyDescent="0.4">
      <c r="A2" s="706"/>
      <c r="B2" s="707"/>
      <c r="C2" s="707"/>
      <c r="D2" s="707"/>
      <c r="E2" s="707"/>
      <c r="F2" s="707"/>
      <c r="G2" s="707"/>
      <c r="H2" s="707"/>
      <c r="I2" s="707"/>
      <c r="J2" s="707"/>
      <c r="K2" s="708"/>
      <c r="L2" s="708"/>
      <c r="M2" s="1642">
        <v>2024</v>
      </c>
      <c r="N2" s="1642"/>
      <c r="O2" s="1642"/>
      <c r="P2" s="1642"/>
      <c r="Q2" s="1643" t="s">
        <v>168</v>
      </c>
      <c r="R2" s="1643"/>
      <c r="S2" s="1642"/>
      <c r="T2" s="1642"/>
      <c r="U2" s="1643" t="s">
        <v>531</v>
      </c>
      <c r="V2" s="1643"/>
      <c r="W2" s="707"/>
      <c r="X2" s="707"/>
      <c r="Y2" s="707"/>
      <c r="Z2" s="703"/>
      <c r="AA2" s="703"/>
      <c r="AC2" s="705"/>
      <c r="AD2" s="707"/>
      <c r="AE2" s="707"/>
      <c r="AF2" s="707"/>
      <c r="AG2" s="707"/>
      <c r="AH2" s="707"/>
      <c r="AI2" s="705" t="s">
        <v>532</v>
      </c>
      <c r="AJ2" s="705"/>
      <c r="AK2" s="1644"/>
      <c r="AL2" s="1644"/>
      <c r="AM2" s="1644"/>
      <c r="AN2" s="1644"/>
    </row>
    <row r="3" spans="1:40" ht="18" customHeight="1" x14ac:dyDescent="0.4">
      <c r="A3" s="709"/>
      <c r="B3" s="709"/>
      <c r="C3" s="709"/>
      <c r="D3" s="709"/>
      <c r="E3" s="709"/>
      <c r="F3" s="709"/>
      <c r="G3" s="709"/>
      <c r="H3" s="709"/>
      <c r="I3" s="709"/>
      <c r="J3" s="709"/>
      <c r="K3" s="709"/>
      <c r="L3" s="709"/>
      <c r="M3" s="709"/>
      <c r="N3" s="709"/>
      <c r="O3" s="709"/>
      <c r="P3" s="709"/>
      <c r="Q3" s="709"/>
      <c r="R3" s="709"/>
      <c r="S3" s="709"/>
      <c r="T3" s="709"/>
      <c r="U3" s="709"/>
      <c r="V3" s="709"/>
      <c r="W3" s="709"/>
      <c r="Y3" s="710"/>
      <c r="Z3" s="710"/>
      <c r="AA3" s="710"/>
      <c r="AB3" s="703"/>
      <c r="AC3" s="710"/>
      <c r="AD3" s="710"/>
      <c r="AE3" s="710"/>
      <c r="AF3" s="710"/>
      <c r="AG3" s="710"/>
      <c r="AH3" s="710"/>
      <c r="AI3" s="711" t="s">
        <v>533</v>
      </c>
      <c r="AJ3" s="705"/>
      <c r="AK3" s="1645"/>
      <c r="AL3" s="1645"/>
      <c r="AM3" s="1645"/>
      <c r="AN3" s="1645"/>
    </row>
    <row r="4" spans="1:40" ht="18" customHeight="1" x14ac:dyDescent="0.4">
      <c r="A4" s="709"/>
      <c r="B4" s="709"/>
      <c r="C4" s="709"/>
      <c r="D4" s="709"/>
      <c r="E4" s="709"/>
      <c r="F4" s="709"/>
      <c r="G4" s="709"/>
      <c r="H4" s="709"/>
      <c r="I4" s="709"/>
      <c r="J4" s="709"/>
      <c r="K4" s="709"/>
      <c r="L4" s="709"/>
      <c r="M4" s="709"/>
      <c r="N4" s="709"/>
      <c r="O4" s="709"/>
      <c r="P4" s="709"/>
      <c r="Q4" s="709"/>
      <c r="R4" s="709"/>
      <c r="S4" s="709"/>
      <c r="T4" s="709"/>
      <c r="U4" s="709"/>
      <c r="V4" s="709"/>
      <c r="W4" s="709"/>
      <c r="Y4" s="710"/>
      <c r="Z4" s="710"/>
      <c r="AA4" s="710"/>
      <c r="AB4" s="703"/>
      <c r="AC4" s="710"/>
      <c r="AD4" s="710"/>
      <c r="AE4" s="710"/>
      <c r="AF4" s="710"/>
      <c r="AG4" s="710"/>
      <c r="AH4" s="710"/>
      <c r="AI4" s="711" t="s">
        <v>534</v>
      </c>
      <c r="AJ4" s="705"/>
      <c r="AK4" s="1645"/>
      <c r="AL4" s="1645"/>
      <c r="AM4" s="1645"/>
      <c r="AN4" s="1645"/>
    </row>
    <row r="5" spans="1:40" ht="18" customHeight="1" x14ac:dyDescent="0.4">
      <c r="A5" s="709"/>
      <c r="B5" s="709"/>
      <c r="C5" s="709"/>
      <c r="D5" s="709"/>
      <c r="E5" s="709"/>
      <c r="F5" s="709"/>
      <c r="G5" s="709"/>
      <c r="H5" s="709"/>
      <c r="I5" s="709"/>
      <c r="J5" s="709"/>
      <c r="K5" s="709"/>
      <c r="L5" s="709"/>
      <c r="M5" s="709"/>
      <c r="N5" s="709"/>
      <c r="O5" s="709"/>
      <c r="P5" s="709"/>
      <c r="Q5" s="709"/>
      <c r="R5" s="709"/>
      <c r="S5" s="709"/>
      <c r="T5" s="709"/>
      <c r="U5" s="709"/>
      <c r="V5" s="709"/>
      <c r="W5" s="709"/>
      <c r="Y5" s="710"/>
      <c r="Z5" s="710"/>
      <c r="AA5" s="710"/>
      <c r="AB5" s="703"/>
      <c r="AC5" s="710"/>
      <c r="AD5" s="710"/>
      <c r="AE5" s="710"/>
      <c r="AF5" s="757"/>
      <c r="AG5" s="757"/>
      <c r="AH5" s="757"/>
      <c r="AI5" s="713" t="s">
        <v>535</v>
      </c>
      <c r="AJ5" s="758"/>
      <c r="AK5" s="1645"/>
      <c r="AL5" s="1645"/>
      <c r="AM5" s="1645"/>
      <c r="AN5" s="1645"/>
    </row>
    <row r="6" spans="1:40" ht="18" customHeight="1" x14ac:dyDescent="0.4">
      <c r="A6" s="709"/>
      <c r="B6" s="709"/>
      <c r="C6" s="709"/>
      <c r="D6" s="709"/>
      <c r="E6" s="709"/>
      <c r="F6" s="709"/>
      <c r="G6" s="709"/>
      <c r="H6" s="709"/>
      <c r="I6" s="709"/>
      <c r="J6" s="709"/>
      <c r="K6" s="709"/>
      <c r="L6" s="709"/>
      <c r="M6" s="709"/>
      <c r="N6" s="709"/>
      <c r="O6" s="709"/>
      <c r="P6" s="709"/>
      <c r="Q6" s="709"/>
      <c r="R6" s="709"/>
      <c r="S6" s="709"/>
      <c r="U6" s="709"/>
      <c r="V6" s="709"/>
      <c r="W6" s="709"/>
      <c r="Y6" s="710"/>
      <c r="Z6" s="710"/>
      <c r="AA6" s="710"/>
      <c r="AB6" s="703"/>
      <c r="AC6" s="710"/>
      <c r="AD6" s="710"/>
      <c r="AE6" s="710"/>
      <c r="AF6" s="710"/>
      <c r="AG6" s="711" t="s">
        <v>536</v>
      </c>
      <c r="AH6" s="1646"/>
      <c r="AI6" s="1646"/>
      <c r="AJ6" s="1646"/>
      <c r="AK6" s="710" t="s">
        <v>537</v>
      </c>
      <c r="AL6" s="759"/>
      <c r="AM6" s="710" t="s">
        <v>538</v>
      </c>
      <c r="AN6" s="703"/>
    </row>
    <row r="7" spans="1:40" ht="9.9499999999999993" customHeight="1" x14ac:dyDescent="0.4">
      <c r="A7" s="706"/>
      <c r="B7" s="715"/>
      <c r="C7" s="715"/>
      <c r="D7" s="715"/>
      <c r="E7" s="715"/>
      <c r="F7" s="715"/>
      <c r="G7" s="715"/>
      <c r="H7" s="715"/>
      <c r="I7" s="715"/>
      <c r="J7" s="715"/>
      <c r="K7" s="715"/>
      <c r="L7" s="715"/>
      <c r="M7" s="715"/>
      <c r="N7" s="715"/>
      <c r="O7" s="715"/>
      <c r="P7" s="715"/>
      <c r="Q7" s="715"/>
      <c r="R7" s="715"/>
      <c r="S7" s="715"/>
      <c r="T7" s="715"/>
      <c r="U7" s="715"/>
      <c r="V7" s="715"/>
      <c r="W7" s="715"/>
      <c r="X7" s="716"/>
      <c r="Y7" s="716"/>
      <c r="Z7" s="716"/>
      <c r="AA7" s="716"/>
      <c r="AB7" s="716"/>
      <c r="AC7" s="716"/>
      <c r="AD7" s="716"/>
      <c r="AE7" s="716"/>
      <c r="AF7" s="716"/>
      <c r="AG7" s="716"/>
      <c r="AH7" s="716"/>
      <c r="AI7" s="716"/>
      <c r="AJ7" s="716"/>
      <c r="AK7" s="716"/>
      <c r="AL7" s="716"/>
      <c r="AM7" s="706"/>
      <c r="AN7" s="703"/>
    </row>
    <row r="8" spans="1:40" ht="15" customHeight="1" x14ac:dyDescent="0.4">
      <c r="A8" s="1636" t="s">
        <v>539</v>
      </c>
      <c r="B8" s="1622" t="s">
        <v>540</v>
      </c>
      <c r="C8" s="1637" t="s">
        <v>541</v>
      </c>
      <c r="D8" s="1622" t="s">
        <v>542</v>
      </c>
      <c r="E8" s="1628" t="s">
        <v>543</v>
      </c>
      <c r="F8" s="1640" t="s">
        <v>544</v>
      </c>
      <c r="G8" s="1640"/>
      <c r="H8" s="1640"/>
      <c r="I8" s="1640"/>
      <c r="J8" s="1640"/>
      <c r="K8" s="1640"/>
      <c r="L8" s="1640"/>
      <c r="M8" s="1640"/>
      <c r="N8" s="1640"/>
      <c r="O8" s="1640"/>
      <c r="P8" s="1640"/>
      <c r="Q8" s="1640"/>
      <c r="R8" s="1640"/>
      <c r="S8" s="1640"/>
      <c r="T8" s="1640"/>
      <c r="U8" s="1640"/>
      <c r="V8" s="1640"/>
      <c r="W8" s="1640"/>
      <c r="X8" s="1640"/>
      <c r="Y8" s="1640"/>
      <c r="Z8" s="1640"/>
      <c r="AA8" s="1640"/>
      <c r="AB8" s="1640"/>
      <c r="AC8" s="1640"/>
      <c r="AD8" s="1640"/>
      <c r="AE8" s="1640"/>
      <c r="AF8" s="1640"/>
      <c r="AG8" s="1640"/>
      <c r="AH8" s="1640"/>
      <c r="AI8" s="1640"/>
      <c r="AJ8" s="1640"/>
      <c r="AK8" s="1633" t="s">
        <v>545</v>
      </c>
      <c r="AL8" s="1634" t="s">
        <v>546</v>
      </c>
      <c r="AM8" s="1635" t="s">
        <v>547</v>
      </c>
      <c r="AN8" s="1635"/>
    </row>
    <row r="9" spans="1:40" ht="15" customHeight="1" x14ac:dyDescent="0.4">
      <c r="A9" s="1636"/>
      <c r="B9" s="1622"/>
      <c r="C9" s="1638"/>
      <c r="D9" s="1622"/>
      <c r="E9" s="1628"/>
      <c r="F9" s="1622" t="s">
        <v>548</v>
      </c>
      <c r="G9" s="1622"/>
      <c r="H9" s="1622"/>
      <c r="I9" s="1622"/>
      <c r="J9" s="1622"/>
      <c r="K9" s="1622"/>
      <c r="L9" s="1622"/>
      <c r="M9" s="1622" t="s">
        <v>549</v>
      </c>
      <c r="N9" s="1622"/>
      <c r="O9" s="1622"/>
      <c r="P9" s="1622"/>
      <c r="Q9" s="1622"/>
      <c r="R9" s="1622"/>
      <c r="S9" s="1622"/>
      <c r="T9" s="1622" t="s">
        <v>550</v>
      </c>
      <c r="U9" s="1622"/>
      <c r="V9" s="1622"/>
      <c r="W9" s="1622"/>
      <c r="X9" s="1622"/>
      <c r="Y9" s="1622"/>
      <c r="Z9" s="1622"/>
      <c r="AA9" s="1622" t="s">
        <v>551</v>
      </c>
      <c r="AB9" s="1622"/>
      <c r="AC9" s="1622"/>
      <c r="AD9" s="1622"/>
      <c r="AE9" s="1622"/>
      <c r="AF9" s="1622"/>
      <c r="AG9" s="1622"/>
      <c r="AH9" s="1622" t="s">
        <v>552</v>
      </c>
      <c r="AI9" s="1622"/>
      <c r="AJ9" s="1622"/>
      <c r="AK9" s="1633"/>
      <c r="AL9" s="1634"/>
      <c r="AM9" s="1635"/>
      <c r="AN9" s="1635"/>
    </row>
    <row r="10" spans="1:40" ht="15" customHeight="1" x14ac:dyDescent="0.4">
      <c r="A10" s="1636"/>
      <c r="B10" s="1622"/>
      <c r="C10" s="1638"/>
      <c r="D10" s="1622"/>
      <c r="E10" s="1628"/>
      <c r="F10" s="717">
        <f>DATE($M$2,$S$2,1)</f>
        <v>45261</v>
      </c>
      <c r="G10" s="717">
        <f>DATE($M$2,$S$2,2)</f>
        <v>45262</v>
      </c>
      <c r="H10" s="717">
        <f>DATE($M$2,$S$2,3)</f>
        <v>45263</v>
      </c>
      <c r="I10" s="717">
        <f>DATE($M$2,$S$2,4)</f>
        <v>45264</v>
      </c>
      <c r="J10" s="717">
        <f>DATE($M$2,$S$2,5)</f>
        <v>45265</v>
      </c>
      <c r="K10" s="717">
        <f>DATE($M$2,$S$2,6)</f>
        <v>45266</v>
      </c>
      <c r="L10" s="717">
        <f>DATE($M$2,$S$2,7)</f>
        <v>45267</v>
      </c>
      <c r="M10" s="717">
        <f>DATE($M$2,$S$2,8)</f>
        <v>45268</v>
      </c>
      <c r="N10" s="717">
        <f>DATE($M$2,$S$2,9)</f>
        <v>45269</v>
      </c>
      <c r="O10" s="717">
        <f>DATE($M$2,$S$2,10)</f>
        <v>45270</v>
      </c>
      <c r="P10" s="717">
        <f>DATE($M$2,$S$2,11)</f>
        <v>45271</v>
      </c>
      <c r="Q10" s="717">
        <f>DATE($M$2,$S$2,12)</f>
        <v>45272</v>
      </c>
      <c r="R10" s="717">
        <f>DATE($M$2,$S$2,13)</f>
        <v>45273</v>
      </c>
      <c r="S10" s="717">
        <f>DATE($M$2,$S$2,14)</f>
        <v>45274</v>
      </c>
      <c r="T10" s="717">
        <f>DATE($M$2,$S$2,15)</f>
        <v>45275</v>
      </c>
      <c r="U10" s="717">
        <f>DATE($M$2,$S$2,16)</f>
        <v>45276</v>
      </c>
      <c r="V10" s="717">
        <f>DATE($M$2,$S$2,17)</f>
        <v>45277</v>
      </c>
      <c r="W10" s="717">
        <f>DATE($M$2,$S$2,18)</f>
        <v>45278</v>
      </c>
      <c r="X10" s="717">
        <f>DATE($M$2,$S$2,19)</f>
        <v>45279</v>
      </c>
      <c r="Y10" s="717">
        <f>DATE($M$2,$S$2,20)</f>
        <v>45280</v>
      </c>
      <c r="Z10" s="717">
        <f>DATE($M$2,$S$2,21)</f>
        <v>45281</v>
      </c>
      <c r="AA10" s="717">
        <f>DATE($M$2,$S$2,22)</f>
        <v>45282</v>
      </c>
      <c r="AB10" s="717">
        <f>DATE($M$2,$S$2,23)</f>
        <v>45283</v>
      </c>
      <c r="AC10" s="717">
        <f>DATE($M$2,$S$2,24)</f>
        <v>45284</v>
      </c>
      <c r="AD10" s="717">
        <f>DATE($M$2,$S$2,25)</f>
        <v>45285</v>
      </c>
      <c r="AE10" s="717">
        <f>DATE($M$2,$S$2,26)</f>
        <v>45286</v>
      </c>
      <c r="AF10" s="717">
        <f>DATE($M$2,$S$2,27)</f>
        <v>45287</v>
      </c>
      <c r="AG10" s="717">
        <f>DATE($M$2,$S$2,28)</f>
        <v>45288</v>
      </c>
      <c r="AH10" s="717">
        <f>IF(DAY(EOMONTH(F10,0))&lt;29,"",DATE($M$2,$S$2,29))</f>
        <v>45289</v>
      </c>
      <c r="AI10" s="717">
        <f>IF(DAY(EOMONTH(F10,0))&lt;30,"",DATE($M$2,$S$2,30))</f>
        <v>45290</v>
      </c>
      <c r="AJ10" s="717">
        <f>IF(DAY(EOMONTH(F10,0))&lt;31,"",DATE($M$2,$S$2,31))</f>
        <v>45291</v>
      </c>
      <c r="AK10" s="1633"/>
      <c r="AL10" s="1634"/>
      <c r="AM10" s="1635"/>
      <c r="AN10" s="1635"/>
    </row>
    <row r="11" spans="1:40" ht="15" customHeight="1" x14ac:dyDescent="0.4">
      <c r="A11" s="1636"/>
      <c r="B11" s="1622"/>
      <c r="C11" s="1639"/>
      <c r="D11" s="1622"/>
      <c r="E11" s="1628"/>
      <c r="F11" s="718">
        <f>DATE($M$2,$S$2,1)</f>
        <v>45261</v>
      </c>
      <c r="G11" s="718">
        <f>DATE($M$2,$S$2,2)</f>
        <v>45262</v>
      </c>
      <c r="H11" s="718">
        <f>DATE($M$2,$S$2,3)</f>
        <v>45263</v>
      </c>
      <c r="I11" s="718">
        <f>DATE($M$2,$S$2,4)</f>
        <v>45264</v>
      </c>
      <c r="J11" s="718">
        <f>DATE($M$2,$S$2,5)</f>
        <v>45265</v>
      </c>
      <c r="K11" s="718">
        <f>DATE($M$2,$S$2,6)</f>
        <v>45266</v>
      </c>
      <c r="L11" s="718">
        <f>DATE($M$2,$S$2,7)</f>
        <v>45267</v>
      </c>
      <c r="M11" s="718">
        <f>DATE($M$2,$S$2,8)</f>
        <v>45268</v>
      </c>
      <c r="N11" s="718">
        <f>DATE($M$2,$S$2,9)</f>
        <v>45269</v>
      </c>
      <c r="O11" s="718">
        <f>DATE($M$2,$S$2,10)</f>
        <v>45270</v>
      </c>
      <c r="P11" s="718">
        <f>DATE($M$2,$S$2,11)</f>
        <v>45271</v>
      </c>
      <c r="Q11" s="718">
        <f>DATE($M$2,$S$2,12)</f>
        <v>45272</v>
      </c>
      <c r="R11" s="718">
        <f>DATE($M$2,$S$2,13)</f>
        <v>45273</v>
      </c>
      <c r="S11" s="718">
        <f>DATE($M$2,$S$2,14)</f>
        <v>45274</v>
      </c>
      <c r="T11" s="718">
        <f>DATE($M$2,$S$2,15)</f>
        <v>45275</v>
      </c>
      <c r="U11" s="718">
        <f>DATE($M$2,$S$2,16)</f>
        <v>45276</v>
      </c>
      <c r="V11" s="718">
        <f>DATE($M$2,$S$2,17)</f>
        <v>45277</v>
      </c>
      <c r="W11" s="718">
        <f>DATE($M$2,$S$2,18)</f>
        <v>45278</v>
      </c>
      <c r="X11" s="718">
        <f>DATE($M$2,$S$2,19)</f>
        <v>45279</v>
      </c>
      <c r="Y11" s="718">
        <f>DATE($M$2,$S$2,20)</f>
        <v>45280</v>
      </c>
      <c r="Z11" s="718">
        <f>DATE($M$2,$S$2,21)</f>
        <v>45281</v>
      </c>
      <c r="AA11" s="718">
        <f>DATE($M$2,$S$2,22)</f>
        <v>45282</v>
      </c>
      <c r="AB11" s="718">
        <f>DATE($M$2,$S$2,23)</f>
        <v>45283</v>
      </c>
      <c r="AC11" s="718">
        <f>DATE($M$2,$S$2,24)</f>
        <v>45284</v>
      </c>
      <c r="AD11" s="718">
        <f>DATE($M$2,$S$2,25)</f>
        <v>45285</v>
      </c>
      <c r="AE11" s="718">
        <f>DATE($M$2,$S$2,26)</f>
        <v>45286</v>
      </c>
      <c r="AF11" s="718">
        <f>DATE($M$2,$S$2,27)</f>
        <v>45287</v>
      </c>
      <c r="AG11" s="718">
        <f>DATE($M$2,$S$2,28)</f>
        <v>45288</v>
      </c>
      <c r="AH11" s="718">
        <f>IF(DAY(EOMONTH(F11,0))&lt;29,"",DATE($M$2,$S$2,29))</f>
        <v>45289</v>
      </c>
      <c r="AI11" s="718">
        <f>IF(DAY(EOMONTH(F11,0))&lt;30,"",DATE($M$2,$S$2,30))</f>
        <v>45290</v>
      </c>
      <c r="AJ11" s="718">
        <f>IF(DAY(EOMONTH(F11,0))&lt;31,"",DATE($M$2,$S$2,31))</f>
        <v>45291</v>
      </c>
      <c r="AK11" s="1633"/>
      <c r="AL11" s="1634"/>
      <c r="AM11" s="1635"/>
      <c r="AN11" s="1635"/>
    </row>
    <row r="12" spans="1:40" ht="18" customHeight="1" x14ac:dyDescent="0.4">
      <c r="A12" s="719">
        <v>1</v>
      </c>
      <c r="B12" s="720" t="s">
        <v>553</v>
      </c>
      <c r="C12" s="721" t="s">
        <v>554</v>
      </c>
      <c r="D12" s="722"/>
      <c r="E12" s="723" t="s">
        <v>554</v>
      </c>
      <c r="F12" s="724"/>
      <c r="G12" s="724"/>
      <c r="H12" s="724"/>
      <c r="I12" s="724"/>
      <c r="J12" s="724"/>
      <c r="K12" s="724"/>
      <c r="L12" s="724"/>
      <c r="M12" s="724"/>
      <c r="N12" s="724"/>
      <c r="O12" s="724"/>
      <c r="P12" s="724"/>
      <c r="Q12" s="724"/>
      <c r="R12" s="724"/>
      <c r="S12" s="724"/>
      <c r="T12" s="724"/>
      <c r="U12" s="724"/>
      <c r="V12" s="724"/>
      <c r="W12" s="724"/>
      <c r="X12" s="724"/>
      <c r="Y12" s="724"/>
      <c r="Z12" s="724"/>
      <c r="AA12" s="724"/>
      <c r="AB12" s="724"/>
      <c r="AC12" s="724"/>
      <c r="AD12" s="724"/>
      <c r="AE12" s="724"/>
      <c r="AF12" s="724"/>
      <c r="AG12" s="724"/>
      <c r="AH12" s="724"/>
      <c r="AI12" s="724"/>
      <c r="AJ12" s="724"/>
      <c r="AK12" s="725">
        <f>+SUM(F12:AJ12)</f>
        <v>0</v>
      </c>
      <c r="AL12" s="726">
        <f t="shared" ref="AL12:AL32" si="0">IF($AK$3="４週",AK12/4,AK12/(DAY(EOMONTH($F$10,0))/7))</f>
        <v>0</v>
      </c>
      <c r="AM12" s="1627"/>
      <c r="AN12" s="1627"/>
    </row>
    <row r="13" spans="1:40" ht="18" customHeight="1" x14ac:dyDescent="0.4">
      <c r="A13" s="719">
        <v>2</v>
      </c>
      <c r="B13" s="720" t="s">
        <v>553</v>
      </c>
      <c r="C13" s="721" t="s">
        <v>555</v>
      </c>
      <c r="D13" s="722"/>
      <c r="E13" s="723" t="s">
        <v>555</v>
      </c>
      <c r="F13" s="724"/>
      <c r="G13" s="724"/>
      <c r="H13" s="724"/>
      <c r="I13" s="724"/>
      <c r="J13" s="724"/>
      <c r="K13" s="724"/>
      <c r="L13" s="724"/>
      <c r="M13" s="724"/>
      <c r="N13" s="724"/>
      <c r="O13" s="724"/>
      <c r="P13" s="724"/>
      <c r="Q13" s="724"/>
      <c r="R13" s="724"/>
      <c r="S13" s="724"/>
      <c r="T13" s="724"/>
      <c r="U13" s="724"/>
      <c r="V13" s="724"/>
      <c r="W13" s="724"/>
      <c r="X13" s="724"/>
      <c r="Y13" s="724"/>
      <c r="Z13" s="724"/>
      <c r="AA13" s="724"/>
      <c r="AB13" s="724"/>
      <c r="AC13" s="724"/>
      <c r="AD13" s="724"/>
      <c r="AE13" s="724"/>
      <c r="AF13" s="724"/>
      <c r="AG13" s="724"/>
      <c r="AH13" s="724"/>
      <c r="AI13" s="724"/>
      <c r="AJ13" s="724"/>
      <c r="AK13" s="725">
        <f t="shared" ref="AK13:AK32" si="1">+SUM(F13:AJ13)</f>
        <v>0</v>
      </c>
      <c r="AL13" s="726">
        <f t="shared" si="0"/>
        <v>0</v>
      </c>
      <c r="AM13" s="1627"/>
      <c r="AN13" s="1627"/>
    </row>
    <row r="14" spans="1:40" ht="18" customHeight="1" x14ac:dyDescent="0.4">
      <c r="A14" s="719">
        <v>3</v>
      </c>
      <c r="B14" s="720" t="s">
        <v>553</v>
      </c>
      <c r="C14" s="721" t="s">
        <v>556</v>
      </c>
      <c r="D14" s="722"/>
      <c r="E14" s="723" t="s">
        <v>556</v>
      </c>
      <c r="F14" s="724"/>
      <c r="G14" s="724"/>
      <c r="H14" s="724"/>
      <c r="I14" s="724"/>
      <c r="J14" s="724"/>
      <c r="K14" s="724"/>
      <c r="L14" s="724"/>
      <c r="M14" s="724"/>
      <c r="N14" s="724"/>
      <c r="O14" s="724"/>
      <c r="P14" s="724"/>
      <c r="Q14" s="724"/>
      <c r="R14" s="724"/>
      <c r="S14" s="724"/>
      <c r="T14" s="724"/>
      <c r="U14" s="724"/>
      <c r="V14" s="724"/>
      <c r="W14" s="724"/>
      <c r="X14" s="724"/>
      <c r="Y14" s="724"/>
      <c r="Z14" s="724"/>
      <c r="AA14" s="724"/>
      <c r="AB14" s="724"/>
      <c r="AC14" s="724"/>
      <c r="AD14" s="724"/>
      <c r="AE14" s="724"/>
      <c r="AF14" s="724"/>
      <c r="AG14" s="724"/>
      <c r="AH14" s="724"/>
      <c r="AI14" s="724"/>
      <c r="AJ14" s="724"/>
      <c r="AK14" s="725">
        <f t="shared" si="1"/>
        <v>0</v>
      </c>
      <c r="AL14" s="726">
        <f t="shared" si="0"/>
        <v>0</v>
      </c>
      <c r="AM14" s="1627"/>
      <c r="AN14" s="1627"/>
    </row>
    <row r="15" spans="1:40" ht="18" customHeight="1" x14ac:dyDescent="0.4">
      <c r="A15" s="719">
        <v>4</v>
      </c>
      <c r="B15" s="720" t="s">
        <v>553</v>
      </c>
      <c r="C15" s="721" t="s">
        <v>557</v>
      </c>
      <c r="D15" s="722"/>
      <c r="E15" s="723" t="s">
        <v>557</v>
      </c>
      <c r="F15" s="724"/>
      <c r="G15" s="724"/>
      <c r="H15" s="724"/>
      <c r="I15" s="724"/>
      <c r="J15" s="724"/>
      <c r="K15" s="724"/>
      <c r="L15" s="724"/>
      <c r="M15" s="724"/>
      <c r="N15" s="724"/>
      <c r="O15" s="724"/>
      <c r="P15" s="724"/>
      <c r="Q15" s="724"/>
      <c r="R15" s="724"/>
      <c r="S15" s="724"/>
      <c r="T15" s="724"/>
      <c r="U15" s="724"/>
      <c r="V15" s="724"/>
      <c r="W15" s="724"/>
      <c r="X15" s="724"/>
      <c r="Y15" s="724"/>
      <c r="Z15" s="724"/>
      <c r="AA15" s="724"/>
      <c r="AB15" s="724"/>
      <c r="AC15" s="724"/>
      <c r="AD15" s="724"/>
      <c r="AE15" s="724"/>
      <c r="AF15" s="724"/>
      <c r="AG15" s="724"/>
      <c r="AH15" s="724"/>
      <c r="AI15" s="724"/>
      <c r="AJ15" s="724"/>
      <c r="AK15" s="725">
        <f t="shared" si="1"/>
        <v>0</v>
      </c>
      <c r="AL15" s="726">
        <f t="shared" si="0"/>
        <v>0</v>
      </c>
      <c r="AM15" s="1627"/>
      <c r="AN15" s="1627"/>
    </row>
    <row r="16" spans="1:40" ht="18" customHeight="1" x14ac:dyDescent="0.4">
      <c r="A16" s="719">
        <v>5</v>
      </c>
      <c r="B16" s="720"/>
      <c r="C16" s="721"/>
      <c r="D16" s="722"/>
      <c r="E16" s="723"/>
      <c r="F16" s="724"/>
      <c r="G16" s="724"/>
      <c r="H16" s="724"/>
      <c r="I16" s="724"/>
      <c r="J16" s="724"/>
      <c r="K16" s="724"/>
      <c r="L16" s="724"/>
      <c r="M16" s="724"/>
      <c r="N16" s="724"/>
      <c r="O16" s="724"/>
      <c r="P16" s="724"/>
      <c r="Q16" s="724"/>
      <c r="R16" s="724"/>
      <c r="S16" s="724"/>
      <c r="T16" s="724"/>
      <c r="U16" s="724"/>
      <c r="V16" s="724"/>
      <c r="W16" s="724"/>
      <c r="X16" s="724"/>
      <c r="Y16" s="724"/>
      <c r="Z16" s="724"/>
      <c r="AA16" s="724"/>
      <c r="AB16" s="724"/>
      <c r="AC16" s="724"/>
      <c r="AD16" s="724"/>
      <c r="AE16" s="724"/>
      <c r="AF16" s="724"/>
      <c r="AG16" s="724"/>
      <c r="AH16" s="724"/>
      <c r="AI16" s="724"/>
      <c r="AJ16" s="724"/>
      <c r="AK16" s="725">
        <f t="shared" si="1"/>
        <v>0</v>
      </c>
      <c r="AL16" s="726">
        <f t="shared" si="0"/>
        <v>0</v>
      </c>
      <c r="AM16" s="1627"/>
      <c r="AN16" s="1627"/>
    </row>
    <row r="17" spans="1:40" ht="18" customHeight="1" x14ac:dyDescent="0.4">
      <c r="A17" s="719">
        <v>6</v>
      </c>
      <c r="B17" s="720"/>
      <c r="C17" s="721"/>
      <c r="D17" s="722"/>
      <c r="E17" s="723"/>
      <c r="F17" s="724"/>
      <c r="G17" s="724"/>
      <c r="H17" s="724"/>
      <c r="I17" s="724"/>
      <c r="J17" s="724"/>
      <c r="K17" s="724"/>
      <c r="L17" s="724"/>
      <c r="M17" s="724"/>
      <c r="N17" s="724"/>
      <c r="O17" s="724"/>
      <c r="P17" s="724"/>
      <c r="Q17" s="724"/>
      <c r="R17" s="724"/>
      <c r="S17" s="724"/>
      <c r="T17" s="724"/>
      <c r="U17" s="724"/>
      <c r="V17" s="724"/>
      <c r="W17" s="724"/>
      <c r="X17" s="724"/>
      <c r="Y17" s="724"/>
      <c r="Z17" s="724"/>
      <c r="AA17" s="724"/>
      <c r="AB17" s="724"/>
      <c r="AC17" s="724"/>
      <c r="AD17" s="724"/>
      <c r="AE17" s="724"/>
      <c r="AF17" s="724"/>
      <c r="AG17" s="724"/>
      <c r="AH17" s="724"/>
      <c r="AI17" s="724"/>
      <c r="AJ17" s="724"/>
      <c r="AK17" s="725">
        <f t="shared" si="1"/>
        <v>0</v>
      </c>
      <c r="AL17" s="726">
        <f t="shared" si="0"/>
        <v>0</v>
      </c>
      <c r="AM17" s="1627"/>
      <c r="AN17" s="1627"/>
    </row>
    <row r="18" spans="1:40" ht="18" customHeight="1" x14ac:dyDescent="0.4">
      <c r="A18" s="719">
        <v>7</v>
      </c>
      <c r="B18" s="720"/>
      <c r="C18" s="721"/>
      <c r="D18" s="722"/>
      <c r="E18" s="723"/>
      <c r="F18" s="724"/>
      <c r="G18" s="724"/>
      <c r="H18" s="724"/>
      <c r="I18" s="724"/>
      <c r="J18" s="724"/>
      <c r="K18" s="724"/>
      <c r="L18" s="724"/>
      <c r="M18" s="724"/>
      <c r="N18" s="724"/>
      <c r="O18" s="724"/>
      <c r="P18" s="724"/>
      <c r="Q18" s="724"/>
      <c r="R18" s="724"/>
      <c r="S18" s="724"/>
      <c r="T18" s="724"/>
      <c r="U18" s="724"/>
      <c r="V18" s="724"/>
      <c r="W18" s="724"/>
      <c r="X18" s="724"/>
      <c r="Y18" s="724"/>
      <c r="Z18" s="724"/>
      <c r="AA18" s="724"/>
      <c r="AB18" s="724"/>
      <c r="AC18" s="724"/>
      <c r="AD18" s="724"/>
      <c r="AE18" s="724"/>
      <c r="AF18" s="724"/>
      <c r="AG18" s="724"/>
      <c r="AH18" s="724"/>
      <c r="AI18" s="724"/>
      <c r="AJ18" s="724"/>
      <c r="AK18" s="725">
        <f t="shared" si="1"/>
        <v>0</v>
      </c>
      <c r="AL18" s="726">
        <f t="shared" si="0"/>
        <v>0</v>
      </c>
      <c r="AM18" s="1627"/>
      <c r="AN18" s="1627"/>
    </row>
    <row r="19" spans="1:40" ht="18" customHeight="1" x14ac:dyDescent="0.4">
      <c r="A19" s="719">
        <v>8</v>
      </c>
      <c r="B19" s="720"/>
      <c r="C19" s="721"/>
      <c r="D19" s="722"/>
      <c r="E19" s="723"/>
      <c r="F19" s="724"/>
      <c r="G19" s="724"/>
      <c r="H19" s="724"/>
      <c r="I19" s="724"/>
      <c r="J19" s="724"/>
      <c r="K19" s="724"/>
      <c r="L19" s="724"/>
      <c r="M19" s="724"/>
      <c r="N19" s="724"/>
      <c r="O19" s="724"/>
      <c r="P19" s="724"/>
      <c r="Q19" s="724"/>
      <c r="R19" s="724"/>
      <c r="S19" s="724"/>
      <c r="T19" s="724"/>
      <c r="U19" s="724"/>
      <c r="V19" s="724"/>
      <c r="W19" s="724"/>
      <c r="X19" s="724"/>
      <c r="Y19" s="724"/>
      <c r="Z19" s="724"/>
      <c r="AA19" s="724"/>
      <c r="AB19" s="724"/>
      <c r="AC19" s="724"/>
      <c r="AD19" s="724"/>
      <c r="AE19" s="724"/>
      <c r="AF19" s="724"/>
      <c r="AG19" s="724"/>
      <c r="AH19" s="724"/>
      <c r="AI19" s="724"/>
      <c r="AJ19" s="724"/>
      <c r="AK19" s="725">
        <f t="shared" si="1"/>
        <v>0</v>
      </c>
      <c r="AL19" s="726">
        <f t="shared" si="0"/>
        <v>0</v>
      </c>
      <c r="AM19" s="1627"/>
      <c r="AN19" s="1627"/>
    </row>
    <row r="20" spans="1:40" ht="18" customHeight="1" x14ac:dyDescent="0.4">
      <c r="A20" s="719">
        <v>9</v>
      </c>
      <c r="B20" s="720"/>
      <c r="C20" s="721"/>
      <c r="D20" s="722"/>
      <c r="E20" s="723"/>
      <c r="F20" s="724"/>
      <c r="G20" s="724"/>
      <c r="H20" s="724"/>
      <c r="I20" s="724"/>
      <c r="J20" s="724"/>
      <c r="K20" s="724"/>
      <c r="L20" s="724"/>
      <c r="M20" s="724"/>
      <c r="N20" s="724"/>
      <c r="O20" s="724"/>
      <c r="P20" s="724"/>
      <c r="Q20" s="724"/>
      <c r="R20" s="724"/>
      <c r="S20" s="724"/>
      <c r="T20" s="724"/>
      <c r="U20" s="724"/>
      <c r="V20" s="724"/>
      <c r="W20" s="724"/>
      <c r="X20" s="724"/>
      <c r="Y20" s="724"/>
      <c r="Z20" s="724"/>
      <c r="AA20" s="724"/>
      <c r="AB20" s="724"/>
      <c r="AC20" s="724"/>
      <c r="AD20" s="724"/>
      <c r="AE20" s="724"/>
      <c r="AF20" s="724"/>
      <c r="AG20" s="724"/>
      <c r="AH20" s="724"/>
      <c r="AI20" s="724"/>
      <c r="AJ20" s="724"/>
      <c r="AK20" s="725">
        <f t="shared" si="1"/>
        <v>0</v>
      </c>
      <c r="AL20" s="726">
        <f t="shared" si="0"/>
        <v>0</v>
      </c>
      <c r="AM20" s="1627"/>
      <c r="AN20" s="1627"/>
    </row>
    <row r="21" spans="1:40" ht="18" customHeight="1" x14ac:dyDescent="0.4">
      <c r="A21" s="719">
        <v>10</v>
      </c>
      <c r="B21" s="720"/>
      <c r="C21" s="721"/>
      <c r="D21" s="722"/>
      <c r="E21" s="723"/>
      <c r="F21" s="724"/>
      <c r="G21" s="724"/>
      <c r="H21" s="724"/>
      <c r="I21" s="724"/>
      <c r="J21" s="724"/>
      <c r="K21" s="724"/>
      <c r="L21" s="724"/>
      <c r="M21" s="724"/>
      <c r="N21" s="724"/>
      <c r="O21" s="724"/>
      <c r="P21" s="724"/>
      <c r="Q21" s="724"/>
      <c r="R21" s="724"/>
      <c r="S21" s="724"/>
      <c r="T21" s="724"/>
      <c r="U21" s="724"/>
      <c r="V21" s="724"/>
      <c r="W21" s="724"/>
      <c r="X21" s="724"/>
      <c r="Y21" s="724"/>
      <c r="Z21" s="724"/>
      <c r="AA21" s="724"/>
      <c r="AB21" s="724"/>
      <c r="AC21" s="724"/>
      <c r="AD21" s="724"/>
      <c r="AE21" s="724"/>
      <c r="AF21" s="724"/>
      <c r="AG21" s="724"/>
      <c r="AH21" s="724"/>
      <c r="AI21" s="724"/>
      <c r="AJ21" s="724"/>
      <c r="AK21" s="725">
        <f t="shared" si="1"/>
        <v>0</v>
      </c>
      <c r="AL21" s="726">
        <f t="shared" si="0"/>
        <v>0</v>
      </c>
      <c r="AM21" s="1627"/>
      <c r="AN21" s="1627"/>
    </row>
    <row r="22" spans="1:40" ht="18" customHeight="1" x14ac:dyDescent="0.4">
      <c r="A22" s="719">
        <v>11</v>
      </c>
      <c r="B22" s="720"/>
      <c r="C22" s="721"/>
      <c r="D22" s="722"/>
      <c r="E22" s="723"/>
      <c r="F22" s="724"/>
      <c r="G22" s="724"/>
      <c r="H22" s="724"/>
      <c r="I22" s="724"/>
      <c r="J22" s="724"/>
      <c r="K22" s="724"/>
      <c r="L22" s="724"/>
      <c r="M22" s="724"/>
      <c r="N22" s="724"/>
      <c r="O22" s="724"/>
      <c r="P22" s="724"/>
      <c r="Q22" s="724"/>
      <c r="R22" s="724"/>
      <c r="S22" s="724"/>
      <c r="T22" s="724"/>
      <c r="U22" s="724"/>
      <c r="V22" s="724"/>
      <c r="W22" s="724"/>
      <c r="X22" s="724"/>
      <c r="Y22" s="724"/>
      <c r="Z22" s="724"/>
      <c r="AA22" s="724"/>
      <c r="AB22" s="724"/>
      <c r="AC22" s="724"/>
      <c r="AD22" s="724"/>
      <c r="AE22" s="724"/>
      <c r="AF22" s="724"/>
      <c r="AG22" s="724"/>
      <c r="AH22" s="724"/>
      <c r="AI22" s="724"/>
      <c r="AJ22" s="724"/>
      <c r="AK22" s="725">
        <f t="shared" si="1"/>
        <v>0</v>
      </c>
      <c r="AL22" s="726">
        <f t="shared" si="0"/>
        <v>0</v>
      </c>
      <c r="AM22" s="1627"/>
      <c r="AN22" s="1627"/>
    </row>
    <row r="23" spans="1:40" ht="18" customHeight="1" x14ac:dyDescent="0.4">
      <c r="A23" s="719">
        <v>12</v>
      </c>
      <c r="B23" s="720"/>
      <c r="C23" s="721"/>
      <c r="D23" s="722"/>
      <c r="E23" s="723"/>
      <c r="F23" s="724"/>
      <c r="G23" s="724"/>
      <c r="H23" s="724"/>
      <c r="I23" s="724"/>
      <c r="J23" s="724"/>
      <c r="K23" s="724"/>
      <c r="L23" s="724"/>
      <c r="M23" s="724"/>
      <c r="N23" s="724"/>
      <c r="O23" s="724"/>
      <c r="P23" s="724"/>
      <c r="Q23" s="724"/>
      <c r="R23" s="724"/>
      <c r="S23" s="724"/>
      <c r="T23" s="724"/>
      <c r="U23" s="724"/>
      <c r="V23" s="724"/>
      <c r="W23" s="724"/>
      <c r="X23" s="724"/>
      <c r="Y23" s="724"/>
      <c r="Z23" s="724"/>
      <c r="AA23" s="724"/>
      <c r="AB23" s="724"/>
      <c r="AC23" s="724"/>
      <c r="AD23" s="724"/>
      <c r="AE23" s="724"/>
      <c r="AF23" s="724"/>
      <c r="AG23" s="724"/>
      <c r="AH23" s="724"/>
      <c r="AI23" s="724"/>
      <c r="AJ23" s="724"/>
      <c r="AK23" s="725">
        <f t="shared" si="1"/>
        <v>0</v>
      </c>
      <c r="AL23" s="726">
        <f t="shared" si="0"/>
        <v>0</v>
      </c>
      <c r="AM23" s="1627"/>
      <c r="AN23" s="1627"/>
    </row>
    <row r="24" spans="1:40" ht="18" customHeight="1" x14ac:dyDescent="0.4">
      <c r="A24" s="719">
        <v>13</v>
      </c>
      <c r="B24" s="720"/>
      <c r="C24" s="721"/>
      <c r="D24" s="722"/>
      <c r="E24" s="723"/>
      <c r="F24" s="724"/>
      <c r="G24" s="724"/>
      <c r="H24" s="724"/>
      <c r="I24" s="724"/>
      <c r="J24" s="724"/>
      <c r="K24" s="724"/>
      <c r="L24" s="724"/>
      <c r="M24" s="724"/>
      <c r="N24" s="724"/>
      <c r="O24" s="724"/>
      <c r="P24" s="724"/>
      <c r="Q24" s="724"/>
      <c r="R24" s="724"/>
      <c r="S24" s="724"/>
      <c r="T24" s="724"/>
      <c r="U24" s="724"/>
      <c r="V24" s="724"/>
      <c r="W24" s="724"/>
      <c r="X24" s="724"/>
      <c r="Y24" s="724"/>
      <c r="Z24" s="724"/>
      <c r="AA24" s="724"/>
      <c r="AB24" s="724"/>
      <c r="AC24" s="724"/>
      <c r="AD24" s="724"/>
      <c r="AE24" s="724"/>
      <c r="AF24" s="724"/>
      <c r="AG24" s="724"/>
      <c r="AH24" s="724"/>
      <c r="AI24" s="724"/>
      <c r="AJ24" s="724"/>
      <c r="AK24" s="725">
        <f t="shared" si="1"/>
        <v>0</v>
      </c>
      <c r="AL24" s="726">
        <f t="shared" si="0"/>
        <v>0</v>
      </c>
      <c r="AM24" s="1627"/>
      <c r="AN24" s="1627"/>
    </row>
    <row r="25" spans="1:40" ht="18" customHeight="1" x14ac:dyDescent="0.4">
      <c r="A25" s="719">
        <v>14</v>
      </c>
      <c r="B25" s="720"/>
      <c r="C25" s="721"/>
      <c r="D25" s="722"/>
      <c r="E25" s="723"/>
      <c r="F25" s="724"/>
      <c r="G25" s="724"/>
      <c r="H25" s="724"/>
      <c r="I25" s="724"/>
      <c r="J25" s="724"/>
      <c r="K25" s="724"/>
      <c r="L25" s="724"/>
      <c r="M25" s="724"/>
      <c r="N25" s="724"/>
      <c r="O25" s="724"/>
      <c r="P25" s="724"/>
      <c r="Q25" s="724"/>
      <c r="R25" s="724"/>
      <c r="S25" s="724"/>
      <c r="T25" s="724"/>
      <c r="U25" s="724"/>
      <c r="V25" s="724"/>
      <c r="W25" s="724"/>
      <c r="X25" s="724"/>
      <c r="Y25" s="724"/>
      <c r="Z25" s="724"/>
      <c r="AA25" s="724"/>
      <c r="AB25" s="724"/>
      <c r="AC25" s="724"/>
      <c r="AD25" s="724"/>
      <c r="AE25" s="724"/>
      <c r="AF25" s="724"/>
      <c r="AG25" s="724"/>
      <c r="AH25" s="724"/>
      <c r="AI25" s="724"/>
      <c r="AJ25" s="724"/>
      <c r="AK25" s="725">
        <f t="shared" si="1"/>
        <v>0</v>
      </c>
      <c r="AL25" s="726">
        <f t="shared" si="0"/>
        <v>0</v>
      </c>
      <c r="AM25" s="1627"/>
      <c r="AN25" s="1627"/>
    </row>
    <row r="26" spans="1:40" ht="18" customHeight="1" x14ac:dyDescent="0.4">
      <c r="A26" s="719">
        <v>15</v>
      </c>
      <c r="B26" s="720"/>
      <c r="C26" s="721"/>
      <c r="D26" s="722"/>
      <c r="E26" s="723"/>
      <c r="F26" s="724"/>
      <c r="G26" s="724"/>
      <c r="H26" s="724"/>
      <c r="I26" s="724"/>
      <c r="J26" s="724"/>
      <c r="K26" s="724"/>
      <c r="L26" s="724"/>
      <c r="M26" s="724"/>
      <c r="N26" s="724"/>
      <c r="O26" s="724"/>
      <c r="P26" s="724"/>
      <c r="Q26" s="724"/>
      <c r="R26" s="724"/>
      <c r="S26" s="724"/>
      <c r="T26" s="724"/>
      <c r="U26" s="724"/>
      <c r="V26" s="724"/>
      <c r="W26" s="724"/>
      <c r="X26" s="724"/>
      <c r="Y26" s="724"/>
      <c r="Z26" s="724"/>
      <c r="AA26" s="724"/>
      <c r="AB26" s="724"/>
      <c r="AC26" s="724"/>
      <c r="AD26" s="724"/>
      <c r="AE26" s="724"/>
      <c r="AF26" s="724"/>
      <c r="AG26" s="724"/>
      <c r="AH26" s="724"/>
      <c r="AI26" s="724"/>
      <c r="AJ26" s="724"/>
      <c r="AK26" s="725">
        <f t="shared" si="1"/>
        <v>0</v>
      </c>
      <c r="AL26" s="726">
        <f t="shared" si="0"/>
        <v>0</v>
      </c>
      <c r="AM26" s="1627"/>
      <c r="AN26" s="1627"/>
    </row>
    <row r="27" spans="1:40" ht="18" customHeight="1" x14ac:dyDescent="0.4">
      <c r="A27" s="719">
        <v>16</v>
      </c>
      <c r="B27" s="720"/>
      <c r="C27" s="721"/>
      <c r="D27" s="722"/>
      <c r="E27" s="723"/>
      <c r="F27" s="724"/>
      <c r="G27" s="724"/>
      <c r="H27" s="724"/>
      <c r="I27" s="724"/>
      <c r="J27" s="724"/>
      <c r="K27" s="724"/>
      <c r="L27" s="724"/>
      <c r="M27" s="724"/>
      <c r="N27" s="724"/>
      <c r="O27" s="724"/>
      <c r="P27" s="724"/>
      <c r="Q27" s="724"/>
      <c r="R27" s="724"/>
      <c r="S27" s="724"/>
      <c r="T27" s="724"/>
      <c r="U27" s="724"/>
      <c r="V27" s="724"/>
      <c r="W27" s="724"/>
      <c r="X27" s="724"/>
      <c r="Y27" s="724"/>
      <c r="Z27" s="724"/>
      <c r="AA27" s="724"/>
      <c r="AB27" s="724"/>
      <c r="AC27" s="724"/>
      <c r="AD27" s="724"/>
      <c r="AE27" s="724"/>
      <c r="AF27" s="724"/>
      <c r="AG27" s="724"/>
      <c r="AH27" s="724"/>
      <c r="AI27" s="724"/>
      <c r="AJ27" s="724"/>
      <c r="AK27" s="725">
        <f t="shared" si="1"/>
        <v>0</v>
      </c>
      <c r="AL27" s="726">
        <f t="shared" si="0"/>
        <v>0</v>
      </c>
      <c r="AM27" s="1627"/>
      <c r="AN27" s="1627"/>
    </row>
    <row r="28" spans="1:40" ht="18" customHeight="1" x14ac:dyDescent="0.4">
      <c r="A28" s="719">
        <v>17</v>
      </c>
      <c r="B28" s="720"/>
      <c r="C28" s="721"/>
      <c r="D28" s="722"/>
      <c r="E28" s="723"/>
      <c r="F28" s="724"/>
      <c r="G28" s="724"/>
      <c r="H28" s="724"/>
      <c r="I28" s="724"/>
      <c r="J28" s="724"/>
      <c r="K28" s="724"/>
      <c r="L28" s="724"/>
      <c r="M28" s="724"/>
      <c r="N28" s="724"/>
      <c r="O28" s="724"/>
      <c r="P28" s="724"/>
      <c r="Q28" s="724"/>
      <c r="R28" s="724"/>
      <c r="S28" s="724"/>
      <c r="T28" s="724"/>
      <c r="U28" s="724"/>
      <c r="V28" s="724"/>
      <c r="W28" s="724"/>
      <c r="X28" s="724"/>
      <c r="Y28" s="724"/>
      <c r="Z28" s="724"/>
      <c r="AA28" s="724"/>
      <c r="AB28" s="724"/>
      <c r="AC28" s="724"/>
      <c r="AD28" s="724"/>
      <c r="AE28" s="724"/>
      <c r="AF28" s="724"/>
      <c r="AG28" s="724"/>
      <c r="AH28" s="724"/>
      <c r="AI28" s="724"/>
      <c r="AJ28" s="724"/>
      <c r="AK28" s="725">
        <f t="shared" si="1"/>
        <v>0</v>
      </c>
      <c r="AL28" s="726">
        <f t="shared" si="0"/>
        <v>0</v>
      </c>
      <c r="AM28" s="1627"/>
      <c r="AN28" s="1627"/>
    </row>
    <row r="29" spans="1:40" ht="18" customHeight="1" x14ac:dyDescent="0.4">
      <c r="A29" s="719">
        <v>18</v>
      </c>
      <c r="B29" s="720"/>
      <c r="C29" s="721"/>
      <c r="D29" s="722"/>
      <c r="E29" s="723"/>
      <c r="F29" s="724"/>
      <c r="G29" s="724"/>
      <c r="H29" s="724"/>
      <c r="I29" s="724"/>
      <c r="J29" s="724"/>
      <c r="K29" s="724"/>
      <c r="L29" s="724"/>
      <c r="M29" s="724"/>
      <c r="N29" s="724"/>
      <c r="O29" s="724"/>
      <c r="P29" s="724"/>
      <c r="Q29" s="724"/>
      <c r="R29" s="724"/>
      <c r="S29" s="724"/>
      <c r="T29" s="724"/>
      <c r="U29" s="724"/>
      <c r="V29" s="724"/>
      <c r="W29" s="724"/>
      <c r="X29" s="724"/>
      <c r="Y29" s="724"/>
      <c r="Z29" s="724"/>
      <c r="AA29" s="724"/>
      <c r="AB29" s="724"/>
      <c r="AC29" s="724"/>
      <c r="AD29" s="724"/>
      <c r="AE29" s="724"/>
      <c r="AF29" s="724"/>
      <c r="AG29" s="724"/>
      <c r="AH29" s="724"/>
      <c r="AI29" s="724"/>
      <c r="AJ29" s="724"/>
      <c r="AK29" s="725">
        <f t="shared" si="1"/>
        <v>0</v>
      </c>
      <c r="AL29" s="726">
        <f t="shared" si="0"/>
        <v>0</v>
      </c>
      <c r="AM29" s="1627"/>
      <c r="AN29" s="1627"/>
    </row>
    <row r="30" spans="1:40" ht="18" customHeight="1" x14ac:dyDescent="0.4">
      <c r="A30" s="719">
        <v>19</v>
      </c>
      <c r="B30" s="720"/>
      <c r="C30" s="721"/>
      <c r="D30" s="722"/>
      <c r="E30" s="723"/>
      <c r="F30" s="724"/>
      <c r="G30" s="724"/>
      <c r="H30" s="724"/>
      <c r="I30" s="724"/>
      <c r="J30" s="724"/>
      <c r="K30" s="724"/>
      <c r="L30" s="724"/>
      <c r="M30" s="724"/>
      <c r="N30" s="724"/>
      <c r="O30" s="724"/>
      <c r="P30" s="724"/>
      <c r="Q30" s="724"/>
      <c r="R30" s="724"/>
      <c r="S30" s="724"/>
      <c r="T30" s="724"/>
      <c r="U30" s="724"/>
      <c r="V30" s="724"/>
      <c r="W30" s="724"/>
      <c r="X30" s="724"/>
      <c r="Y30" s="724"/>
      <c r="Z30" s="724"/>
      <c r="AA30" s="724"/>
      <c r="AB30" s="724"/>
      <c r="AC30" s="724"/>
      <c r="AD30" s="724"/>
      <c r="AE30" s="724"/>
      <c r="AF30" s="724"/>
      <c r="AG30" s="724"/>
      <c r="AH30" s="724"/>
      <c r="AI30" s="724"/>
      <c r="AJ30" s="724"/>
      <c r="AK30" s="725">
        <f t="shared" si="1"/>
        <v>0</v>
      </c>
      <c r="AL30" s="726">
        <f t="shared" si="0"/>
        <v>0</v>
      </c>
      <c r="AM30" s="1627"/>
      <c r="AN30" s="1627"/>
    </row>
    <row r="31" spans="1:40" ht="18" customHeight="1" x14ac:dyDescent="0.4">
      <c r="A31" s="719">
        <v>20</v>
      </c>
      <c r="B31" s="720"/>
      <c r="C31" s="721"/>
      <c r="D31" s="722"/>
      <c r="E31" s="723"/>
      <c r="F31" s="724"/>
      <c r="G31" s="724"/>
      <c r="H31" s="724"/>
      <c r="I31" s="724"/>
      <c r="J31" s="724"/>
      <c r="K31" s="724"/>
      <c r="L31" s="724"/>
      <c r="M31" s="724"/>
      <c r="N31" s="724"/>
      <c r="O31" s="724"/>
      <c r="P31" s="724"/>
      <c r="Q31" s="724"/>
      <c r="R31" s="724"/>
      <c r="S31" s="724"/>
      <c r="T31" s="724"/>
      <c r="U31" s="724"/>
      <c r="V31" s="724"/>
      <c r="W31" s="724"/>
      <c r="X31" s="724"/>
      <c r="Y31" s="724"/>
      <c r="Z31" s="724"/>
      <c r="AA31" s="724"/>
      <c r="AB31" s="724"/>
      <c r="AC31" s="724"/>
      <c r="AD31" s="724"/>
      <c r="AE31" s="724"/>
      <c r="AF31" s="724"/>
      <c r="AG31" s="724"/>
      <c r="AH31" s="724"/>
      <c r="AI31" s="724"/>
      <c r="AJ31" s="724"/>
      <c r="AK31" s="725">
        <f t="shared" si="1"/>
        <v>0</v>
      </c>
      <c r="AL31" s="726">
        <f t="shared" si="0"/>
        <v>0</v>
      </c>
      <c r="AM31" s="1627"/>
      <c r="AN31" s="1627"/>
    </row>
    <row r="32" spans="1:40" ht="18" customHeight="1" x14ac:dyDescent="0.4">
      <c r="A32" s="1628" t="s">
        <v>558</v>
      </c>
      <c r="B32" s="1629"/>
      <c r="C32" s="1629"/>
      <c r="D32" s="1629"/>
      <c r="E32" s="1629"/>
      <c r="F32" s="727">
        <f>+SUM(F12:F31)</f>
        <v>0</v>
      </c>
      <c r="G32" s="727">
        <f t="shared" ref="G32:AJ32" si="2">+SUM(G12:G31)</f>
        <v>0</v>
      </c>
      <c r="H32" s="727">
        <f t="shared" si="2"/>
        <v>0</v>
      </c>
      <c r="I32" s="727">
        <f t="shared" si="2"/>
        <v>0</v>
      </c>
      <c r="J32" s="727">
        <f t="shared" si="2"/>
        <v>0</v>
      </c>
      <c r="K32" s="727">
        <f t="shared" si="2"/>
        <v>0</v>
      </c>
      <c r="L32" s="727">
        <f t="shared" si="2"/>
        <v>0</v>
      </c>
      <c r="M32" s="727">
        <f t="shared" si="2"/>
        <v>0</v>
      </c>
      <c r="N32" s="727">
        <f t="shared" si="2"/>
        <v>0</v>
      </c>
      <c r="O32" s="727">
        <f t="shared" si="2"/>
        <v>0</v>
      </c>
      <c r="P32" s="727">
        <f t="shared" si="2"/>
        <v>0</v>
      </c>
      <c r="Q32" s="727">
        <f t="shared" si="2"/>
        <v>0</v>
      </c>
      <c r="R32" s="727">
        <f t="shared" si="2"/>
        <v>0</v>
      </c>
      <c r="S32" s="727">
        <f t="shared" si="2"/>
        <v>0</v>
      </c>
      <c r="T32" s="727">
        <f t="shared" si="2"/>
        <v>0</v>
      </c>
      <c r="U32" s="727">
        <f t="shared" si="2"/>
        <v>0</v>
      </c>
      <c r="V32" s="727">
        <f t="shared" si="2"/>
        <v>0</v>
      </c>
      <c r="W32" s="727">
        <f t="shared" si="2"/>
        <v>0</v>
      </c>
      <c r="X32" s="727">
        <f t="shared" si="2"/>
        <v>0</v>
      </c>
      <c r="Y32" s="727">
        <f t="shared" si="2"/>
        <v>0</v>
      </c>
      <c r="Z32" s="727">
        <f t="shared" si="2"/>
        <v>0</v>
      </c>
      <c r="AA32" s="727">
        <f t="shared" si="2"/>
        <v>0</v>
      </c>
      <c r="AB32" s="727">
        <f t="shared" si="2"/>
        <v>0</v>
      </c>
      <c r="AC32" s="727">
        <f t="shared" si="2"/>
        <v>0</v>
      </c>
      <c r="AD32" s="727">
        <f t="shared" si="2"/>
        <v>0</v>
      </c>
      <c r="AE32" s="727">
        <f t="shared" si="2"/>
        <v>0</v>
      </c>
      <c r="AF32" s="727">
        <f t="shared" si="2"/>
        <v>0</v>
      </c>
      <c r="AG32" s="727">
        <f t="shared" si="2"/>
        <v>0</v>
      </c>
      <c r="AH32" s="727">
        <f t="shared" si="2"/>
        <v>0</v>
      </c>
      <c r="AI32" s="727">
        <f t="shared" si="2"/>
        <v>0</v>
      </c>
      <c r="AJ32" s="727">
        <f t="shared" si="2"/>
        <v>0</v>
      </c>
      <c r="AK32" s="725">
        <f t="shared" si="1"/>
        <v>0</v>
      </c>
      <c r="AL32" s="726">
        <f t="shared" si="0"/>
        <v>0</v>
      </c>
      <c r="AM32" s="1630"/>
      <c r="AN32" s="1630"/>
    </row>
    <row r="33" spans="1:40" ht="18" customHeight="1" x14ac:dyDescent="0.4">
      <c r="A33" s="1629" t="s">
        <v>559</v>
      </c>
      <c r="B33" s="1629"/>
      <c r="C33" s="1629"/>
      <c r="D33" s="1629"/>
      <c r="E33" s="1631"/>
      <c r="F33" s="728"/>
      <c r="G33" s="728"/>
      <c r="H33" s="728"/>
      <c r="I33" s="728"/>
      <c r="J33" s="728"/>
      <c r="K33" s="728"/>
      <c r="L33" s="728"/>
      <c r="M33" s="728"/>
      <c r="N33" s="728"/>
      <c r="O33" s="728"/>
      <c r="P33" s="728"/>
      <c r="Q33" s="728"/>
      <c r="R33" s="728"/>
      <c r="S33" s="728"/>
      <c r="T33" s="728"/>
      <c r="U33" s="728"/>
      <c r="V33" s="728"/>
      <c r="W33" s="728"/>
      <c r="X33" s="728"/>
      <c r="Y33" s="728"/>
      <c r="Z33" s="728"/>
      <c r="AA33" s="728"/>
      <c r="AB33" s="728"/>
      <c r="AC33" s="728"/>
      <c r="AD33" s="728"/>
      <c r="AE33" s="728"/>
      <c r="AF33" s="728"/>
      <c r="AG33" s="728"/>
      <c r="AH33" s="728"/>
      <c r="AI33" s="728"/>
      <c r="AJ33" s="728"/>
      <c r="AK33" s="727"/>
      <c r="AL33" s="729"/>
      <c r="AM33" s="1630"/>
      <c r="AN33" s="1630"/>
    </row>
    <row r="34" spans="1:40" s="733" customFormat="1" ht="15" customHeight="1" x14ac:dyDescent="0.4">
      <c r="A34" s="730"/>
      <c r="B34" s="730"/>
      <c r="C34" s="730"/>
      <c r="D34" s="730"/>
      <c r="E34" s="730"/>
      <c r="F34" s="731"/>
      <c r="G34" s="731"/>
      <c r="H34" s="731"/>
      <c r="I34" s="731"/>
      <c r="J34" s="731"/>
      <c r="K34" s="731"/>
      <c r="L34" s="731"/>
      <c r="M34" s="731"/>
      <c r="N34" s="731"/>
      <c r="O34" s="731"/>
      <c r="P34" s="731"/>
      <c r="Q34" s="731"/>
      <c r="R34" s="731"/>
      <c r="S34" s="731"/>
      <c r="T34" s="731"/>
      <c r="U34" s="731"/>
      <c r="V34" s="731"/>
      <c r="W34" s="731"/>
      <c r="X34" s="731"/>
      <c r="Y34" s="731"/>
      <c r="Z34" s="731"/>
      <c r="AA34" s="731"/>
      <c r="AB34" s="731"/>
      <c r="AC34" s="731"/>
      <c r="AD34" s="731"/>
      <c r="AE34" s="731"/>
      <c r="AF34" s="731"/>
      <c r="AG34" s="731"/>
      <c r="AH34" s="731"/>
      <c r="AI34" s="731"/>
      <c r="AJ34" s="731"/>
      <c r="AK34" s="730"/>
      <c r="AL34" s="730"/>
      <c r="AM34" s="732"/>
    </row>
    <row r="35" spans="1:40" s="733" customFormat="1" ht="15" customHeight="1" x14ac:dyDescent="0.4">
      <c r="A35" s="730"/>
      <c r="B35" s="730"/>
      <c r="C35" s="730"/>
      <c r="D35" s="730"/>
      <c r="E35" s="730"/>
      <c r="F35" s="731"/>
      <c r="G35" s="731"/>
      <c r="H35" s="731"/>
      <c r="I35" s="731"/>
      <c r="J35" s="731"/>
      <c r="K35" s="731"/>
      <c r="L35" s="731"/>
      <c r="M35" s="731"/>
      <c r="N35" s="731"/>
      <c r="O35" s="731"/>
      <c r="P35" s="731"/>
      <c r="Q35" s="731"/>
      <c r="R35" s="731"/>
      <c r="S35" s="731"/>
      <c r="T35" s="731"/>
      <c r="U35" s="731"/>
      <c r="V35" s="731"/>
      <c r="W35" s="731"/>
      <c r="X35" s="731"/>
      <c r="Y35" s="731"/>
      <c r="Z35" s="731"/>
      <c r="AA35" s="731"/>
      <c r="AB35" s="731"/>
      <c r="AC35" s="731"/>
      <c r="AD35" s="731"/>
      <c r="AE35" s="731"/>
      <c r="AF35" s="731"/>
      <c r="AG35" s="731"/>
      <c r="AH35" s="731"/>
      <c r="AI35" s="731"/>
      <c r="AJ35" s="731"/>
      <c r="AK35" s="730"/>
      <c r="AL35" s="730"/>
      <c r="AM35" s="732"/>
    </row>
    <row r="36" spans="1:40" ht="21" customHeight="1" x14ac:dyDescent="0.4">
      <c r="A36" s="738" t="s">
        <v>560</v>
      </c>
      <c r="B36" s="367"/>
      <c r="C36" s="716"/>
      <c r="D36" s="716"/>
      <c r="E36" s="716"/>
      <c r="F36" s="716"/>
      <c r="G36" s="739"/>
      <c r="H36" s="739"/>
      <c r="I36" s="739"/>
      <c r="J36" s="739"/>
      <c r="K36" s="739"/>
      <c r="L36" s="739"/>
      <c r="M36" s="739"/>
      <c r="N36" s="739"/>
      <c r="O36" s="739"/>
      <c r="P36" s="739"/>
      <c r="Q36" s="739"/>
      <c r="R36" s="739"/>
      <c r="S36" s="739"/>
      <c r="T36" s="739"/>
      <c r="U36" s="739"/>
      <c r="V36" s="739"/>
      <c r="W36" s="739"/>
      <c r="X36" s="739"/>
      <c r="Y36" s="739"/>
      <c r="Z36" s="739"/>
      <c r="AA36" s="739"/>
      <c r="AB36" s="739"/>
      <c r="AC36" s="739"/>
      <c r="AD36" s="739"/>
      <c r="AE36" s="739"/>
      <c r="AF36" s="739"/>
      <c r="AG36" s="739"/>
      <c r="AH36" s="739"/>
      <c r="AI36" s="739"/>
      <c r="AJ36" s="739"/>
      <c r="AK36" s="739"/>
      <c r="AL36" s="716"/>
      <c r="AM36" s="716"/>
      <c r="AN36" s="706"/>
    </row>
    <row r="37" spans="1:40" ht="24.95" customHeight="1" x14ac:dyDescent="0.4">
      <c r="A37" s="706"/>
      <c r="B37" s="715"/>
      <c r="C37" s="1619" t="str">
        <f>IF(VLOOKUP($AK$1,選択肢!$A$1:$J$8,C42,FALSE)=0,"-",VLOOKUP($AK$1,選択肢!$A$1:$J$8,C42,FALSE))</f>
        <v>管理者</v>
      </c>
      <c r="D37" s="1620"/>
      <c r="E37" s="1632" t="str">
        <f>IF(VLOOKUP($AK$1,選択肢!$A$1:$J$8,E42,FALSE)=0,"-",VLOOKUP($AK$1,選択肢!$A$1:$J$8,E42,FALSE))</f>
        <v>児童発達支援管理責任者</v>
      </c>
      <c r="F37" s="1632"/>
      <c r="G37" s="1632"/>
      <c r="H37" s="1632"/>
      <c r="I37" s="1619" t="str">
        <f>IF(VLOOKUP($AK$1,選択肢!$A$1:$J$8,I42,FALSE)=0,"-",VLOOKUP($AK$1,選択肢!$A$1:$J$8,I42,FALSE))</f>
        <v>嘱託医</v>
      </c>
      <c r="J37" s="1620"/>
      <c r="K37" s="1620"/>
      <c r="L37" s="1620"/>
      <c r="M37" s="1620"/>
      <c r="N37" s="1621"/>
      <c r="O37" s="1619" t="str">
        <f>IF(VLOOKUP($AK$1,選択肢!$A$1:$J$8,O42,FALSE)=0,"-",VLOOKUP($AK$1,選択肢!$A$1:$J$8,O42,FALSE))</f>
        <v>看護職員</v>
      </c>
      <c r="P37" s="1620"/>
      <c r="Q37" s="1620"/>
      <c r="R37" s="1620"/>
      <c r="S37" s="1620"/>
      <c r="T37" s="1621"/>
      <c r="U37" s="1619" t="str">
        <f>IF(VLOOKUP($AK$1,選択肢!$A$1:$J$8,U42,FALSE)=0,"-",VLOOKUP($AK$1,選択肢!$A$1:$J$8,U42,FALSE))</f>
        <v>児童指導員</v>
      </c>
      <c r="V37" s="1620"/>
      <c r="W37" s="1620"/>
      <c r="X37" s="1620"/>
      <c r="Y37" s="1620"/>
      <c r="Z37" s="1621"/>
      <c r="AA37" s="1619" t="str">
        <f>IF(VLOOKUP($AK$1,選択肢!$A$1:$J$8,AA42,FALSE)=0,"-",VLOOKUP($AK$1,選択肢!$A$1:$J$8,AA42,FALSE))</f>
        <v>保育士</v>
      </c>
      <c r="AB37" s="1620"/>
      <c r="AC37" s="1620"/>
      <c r="AD37" s="1620"/>
      <c r="AE37" s="1620"/>
      <c r="AF37" s="1621"/>
      <c r="AG37" s="1632" t="str">
        <f>IF(VLOOKUP($AK$1,選択肢!$A$1:$J$8,AG42,FALSE)=0,"-",VLOOKUP($AK$1,選択肢!$A$1:$J$8,AG42,FALSE))</f>
        <v>機能訓練担当職員</v>
      </c>
      <c r="AH37" s="1632"/>
      <c r="AI37" s="1632"/>
      <c r="AJ37" s="1632"/>
      <c r="AK37" s="1632"/>
      <c r="AL37" s="1632" t="str">
        <f>IF(VLOOKUP($AK$1,選択肢!$A$1:$J$8,AL42,FALSE)=0,"-",VLOOKUP($AK$1,選択肢!$A$1:$J$8,AL42,FALSE))</f>
        <v>その他職員</v>
      </c>
      <c r="AM37" s="1632"/>
      <c r="AN37" s="706"/>
    </row>
    <row r="38" spans="1:40" ht="18" customHeight="1" x14ac:dyDescent="0.4">
      <c r="A38" s="706"/>
      <c r="B38" s="715"/>
      <c r="C38" s="740" t="s">
        <v>561</v>
      </c>
      <c r="D38" s="740" t="s">
        <v>562</v>
      </c>
      <c r="E38" s="741" t="s">
        <v>561</v>
      </c>
      <c r="F38" s="1626" t="s">
        <v>562</v>
      </c>
      <c r="G38" s="1626"/>
      <c r="H38" s="1626"/>
      <c r="I38" s="1623" t="s">
        <v>561</v>
      </c>
      <c r="J38" s="1624"/>
      <c r="K38" s="1625"/>
      <c r="L38" s="1623" t="s">
        <v>562</v>
      </c>
      <c r="M38" s="1624"/>
      <c r="N38" s="1625"/>
      <c r="O38" s="1623" t="s">
        <v>561</v>
      </c>
      <c r="P38" s="1624"/>
      <c r="Q38" s="1625"/>
      <c r="R38" s="1623" t="s">
        <v>562</v>
      </c>
      <c r="S38" s="1624"/>
      <c r="T38" s="1625"/>
      <c r="U38" s="1623" t="s">
        <v>561</v>
      </c>
      <c r="V38" s="1624"/>
      <c r="W38" s="1625"/>
      <c r="X38" s="1623" t="s">
        <v>562</v>
      </c>
      <c r="Y38" s="1624"/>
      <c r="Z38" s="1625"/>
      <c r="AA38" s="1623" t="s">
        <v>561</v>
      </c>
      <c r="AB38" s="1624"/>
      <c r="AC38" s="1625"/>
      <c r="AD38" s="1623" t="s">
        <v>562</v>
      </c>
      <c r="AE38" s="1624"/>
      <c r="AF38" s="1625"/>
      <c r="AG38" s="1623" t="s">
        <v>561</v>
      </c>
      <c r="AH38" s="1624"/>
      <c r="AI38" s="1625"/>
      <c r="AJ38" s="1623" t="s">
        <v>562</v>
      </c>
      <c r="AK38" s="1625"/>
      <c r="AL38" s="741" t="s">
        <v>37</v>
      </c>
      <c r="AM38" s="741" t="s">
        <v>36</v>
      </c>
      <c r="AN38" s="706"/>
    </row>
    <row r="39" spans="1:40" ht="18" customHeight="1" x14ac:dyDescent="0.4">
      <c r="A39" s="706"/>
      <c r="B39" s="742" t="s">
        <v>563</v>
      </c>
      <c r="C39" s="741">
        <f>COUNTIFS($B$12:$B$31,C$37,$C$12:$C$31,"A",$E$12:$E$31,"*")</f>
        <v>0</v>
      </c>
      <c r="D39" s="741">
        <f>COUNTIFS($B$12:$B$31,C$37,$C$12:$C$31,"B",$E$12:$E$31,"*")</f>
        <v>0</v>
      </c>
      <c r="E39" s="741">
        <f>COUNTIFS($B$12:$B$31,E$37,$C$12:$C$31,"A",$E$12:$E$31,"*")</f>
        <v>0</v>
      </c>
      <c r="F39" s="1623">
        <f>COUNTIFS($B$12:$B$31,E$37,$C$12:$C$31,"B",$E$12:$E$31,"*")</f>
        <v>0</v>
      </c>
      <c r="G39" s="1624"/>
      <c r="H39" s="1625"/>
      <c r="I39" s="1623">
        <f>COUNTIFS($B$12:$B$31,I$37,$C$12:$C$31,"A",$E$12:$E$31,"*")</f>
        <v>0</v>
      </c>
      <c r="J39" s="1624"/>
      <c r="K39" s="1625"/>
      <c r="L39" s="1623">
        <f>COUNTIFS($B$12:$B$31,I$37,$C$12:$C$31,"B",$E$12:$E$31,"*")</f>
        <v>0</v>
      </c>
      <c r="M39" s="1624"/>
      <c r="N39" s="1625"/>
      <c r="O39" s="1623">
        <f>COUNTIFS($B$12:$B$31,O$37,$C$12:$C$31,"A",$E$12:$E$31,"*")</f>
        <v>0</v>
      </c>
      <c r="P39" s="1624"/>
      <c r="Q39" s="1625"/>
      <c r="R39" s="1623">
        <f>COUNTIFS($B$12:$B$31,O$37,$C$12:$C$31,"B",$E$12:$E$31,"*")</f>
        <v>0</v>
      </c>
      <c r="S39" s="1624"/>
      <c r="T39" s="1625"/>
      <c r="U39" s="1623">
        <f>COUNTIFS($B$12:$B$31,U$37,$C$12:$C$31,"A",$E$12:$E$31,"*")</f>
        <v>0</v>
      </c>
      <c r="V39" s="1624"/>
      <c r="W39" s="1625"/>
      <c r="X39" s="1623">
        <f>COUNTIFS($B$12:$B$31,U$37,$C$12:$C$31,"B",$E$12:$E$31,"*")</f>
        <v>0</v>
      </c>
      <c r="Y39" s="1624"/>
      <c r="Z39" s="1625"/>
      <c r="AA39" s="1623">
        <f>COUNTIFS($B$12:$B$31,AA$37,$C$12:$C$31,"A",$E$12:$E$31,"*")</f>
        <v>0</v>
      </c>
      <c r="AB39" s="1624"/>
      <c r="AC39" s="1625"/>
      <c r="AD39" s="1623">
        <f>COUNTIFS($B$12:$B$31,AA$37,$C$12:$C$31,"B",$E$12:$E$31,"*")</f>
        <v>0</v>
      </c>
      <c r="AE39" s="1624"/>
      <c r="AF39" s="1625"/>
      <c r="AG39" s="1623">
        <f>COUNTIFS($B$12:$B$31,AG$37,$C$12:$C$31,"A",$E$12:$E$31,"*")</f>
        <v>0</v>
      </c>
      <c r="AH39" s="1624"/>
      <c r="AI39" s="1625"/>
      <c r="AJ39" s="1623">
        <f>COUNTIFS($B$12:$B$31,AG$37,$C$12:$C$31,"B",$E$12:$E$31,"*")</f>
        <v>0</v>
      </c>
      <c r="AK39" s="1625"/>
      <c r="AL39" s="741">
        <f>COUNTIFS($B$12:$B$31,AL$37,$C$12:$C$31,"A",$E$12:$E$31,"*")</f>
        <v>0</v>
      </c>
      <c r="AM39" s="741">
        <f>COUNTIFS($B$12:$B$31,AL$37,$C$12:$C$31,"B",$E$12:$E$31,"*")</f>
        <v>0</v>
      </c>
      <c r="AN39" s="706"/>
    </row>
    <row r="40" spans="1:40" ht="18" customHeight="1" x14ac:dyDescent="0.4">
      <c r="A40" s="706"/>
      <c r="B40" s="743" t="s">
        <v>564</v>
      </c>
      <c r="C40" s="741">
        <f>COUNTIFS($B$12:$B$31,C$37,$C$12:$C$31,"C",$E$12:$E$31,"*")</f>
        <v>0</v>
      </c>
      <c r="D40" s="741">
        <f>COUNTIFS($B$12:$B$31,C$37,$C$12:$C$31,"D",$E$12:$E$31,"*")</f>
        <v>0</v>
      </c>
      <c r="E40" s="741">
        <f>COUNTIFS($B$12:$B$31,E$37,$C$12:$C$31,"C",$E$12:$E$31,"*")</f>
        <v>0</v>
      </c>
      <c r="F40" s="1623">
        <f>COUNTIFS($B$12:$B$31,E$37,$C$12:$C$31,"D",$E$12:$E$31,"*")</f>
        <v>0</v>
      </c>
      <c r="G40" s="1624"/>
      <c r="H40" s="1625"/>
      <c r="I40" s="1623">
        <f>COUNTIFS($B$12:$B$31,I$37,$C$12:$C$31,"C",$E$12:$E$31,"*")</f>
        <v>0</v>
      </c>
      <c r="J40" s="1624"/>
      <c r="K40" s="1625"/>
      <c r="L40" s="1623">
        <f>COUNTIFS($B$12:$B$31,I$37,$C$12:$C$31,"D",$E$12:$E$31,"*")</f>
        <v>0</v>
      </c>
      <c r="M40" s="1624"/>
      <c r="N40" s="1625"/>
      <c r="O40" s="1623">
        <f>COUNTIFS($B$12:$B$31,O$37,$C$12:$C$31,"C",$E$12:$E$31,"*")</f>
        <v>0</v>
      </c>
      <c r="P40" s="1624"/>
      <c r="Q40" s="1625"/>
      <c r="R40" s="1623">
        <f>COUNTIFS($B$12:$B$31,O$37,$C$12:$C$31,"D",$E$12:$E$31,"*")</f>
        <v>0</v>
      </c>
      <c r="S40" s="1624"/>
      <c r="T40" s="1625"/>
      <c r="U40" s="1623">
        <f>COUNTIFS($B$12:$B$31,U$37,$C$12:$C$31,"C",$E$12:$E$31,"*")</f>
        <v>0</v>
      </c>
      <c r="V40" s="1624"/>
      <c r="W40" s="1625"/>
      <c r="X40" s="1623">
        <f>COUNTIFS($B$12:$B$31,U$37,$C$12:$C$31,"D",$E$12:$E$31,"*")</f>
        <v>0</v>
      </c>
      <c r="Y40" s="1624"/>
      <c r="Z40" s="1625"/>
      <c r="AA40" s="1623">
        <f>COUNTIFS($B$12:$B$31,AA$37,$C$12:$C$31,"C",$E$12:$E$31,"*")</f>
        <v>0</v>
      </c>
      <c r="AB40" s="1624"/>
      <c r="AC40" s="1625"/>
      <c r="AD40" s="1623">
        <f>COUNTIFS($B$12:$B$31,AA$37,$C$12:$C$31,"D",$E$12:$E$31,"*")</f>
        <v>0</v>
      </c>
      <c r="AE40" s="1624"/>
      <c r="AF40" s="1625"/>
      <c r="AG40" s="1623">
        <f>COUNTIFS($B$12:$B$31,AG$37,$C$12:$C$31,"C",$E$12:$E$31,"*")</f>
        <v>0</v>
      </c>
      <c r="AH40" s="1624"/>
      <c r="AI40" s="1625"/>
      <c r="AJ40" s="1623">
        <f>COUNTIFS($B$12:$B$31,AG$37,$C$12:$C$31,"D",$E$12:$E$31,"*")</f>
        <v>0</v>
      </c>
      <c r="AK40" s="1625"/>
      <c r="AL40" s="741">
        <f>COUNTIFS($B$12:$B$31,AL$37,$C$12:$C$31,"C",$E$12:$E$31,"*")</f>
        <v>0</v>
      </c>
      <c r="AM40" s="741">
        <f>COUNTIFS($B$12:$B$31,AL$37,$C$12:$C$31,"D",$E$12:$E$31,"*")</f>
        <v>0</v>
      </c>
      <c r="AN40" s="706"/>
    </row>
    <row r="41" spans="1:40" ht="24.95" customHeight="1" x14ac:dyDescent="0.4">
      <c r="A41" s="706"/>
      <c r="B41" s="743" t="s">
        <v>565</v>
      </c>
      <c r="C41" s="1619" t="str">
        <f>IF($AK$3="４週",SUMIFS($AK$12:$AK$31,$B$12:$B$31,C37)/4/$AH$6,IF($AK$3="歴月",SUMIFS($AK$12:$AK$31,$B$12:$B$31,C37)/$AL$6,"記載する期間を選択してください"))</f>
        <v>記載する期間を選択してください</v>
      </c>
      <c r="D41" s="1621"/>
      <c r="E41" s="1619" t="str">
        <f>IF($AK$3="４週",SUMIFS($AK$12:$AK$31,$B$12:$B$31,E37)/4/$AH$6,IF($AK$3="歴月",SUMIFS($AK$12:$AK$31,$B$12:$B$31,E37)/$AL$6,"記載する期間を選択してください"))</f>
        <v>記載する期間を選択してください</v>
      </c>
      <c r="F41" s="1620"/>
      <c r="G41" s="1620"/>
      <c r="H41" s="1621"/>
      <c r="I41" s="1619" t="str">
        <f>IF($AK$3="４週",SUMIFS($AK$12:$AK$31,$B$12:$B$31,I37)/4/$AH$6,IF($AK$3="歴月",SUMIFS($AK$12:$AK$31,$B$12:$B$31,I37)/$AL$6,"記載する期間を選択してください"))</f>
        <v>記載する期間を選択してください</v>
      </c>
      <c r="J41" s="1620"/>
      <c r="K41" s="1620"/>
      <c r="L41" s="1620"/>
      <c r="M41" s="1620"/>
      <c r="N41" s="1621"/>
      <c r="O41" s="1619" t="str">
        <f>IF($AK$3="４週",SUMIFS($AK$12:$AK$31,$B$12:$B$31,O37)/4/$AH$6,IF($AK$3="歴月",SUMIFS($AK$12:$AK$31,$B$12:$B$31,O37)/$AL$6,"記載する期間を選択してください"))</f>
        <v>記載する期間を選択してください</v>
      </c>
      <c r="P41" s="1620"/>
      <c r="Q41" s="1620"/>
      <c r="R41" s="1620"/>
      <c r="S41" s="1620"/>
      <c r="T41" s="1621"/>
      <c r="U41" s="1619" t="str">
        <f>IF($AK$3="４週",SUMIFS($AK$12:$AK$31,$B$12:$B$31,U37)/4/$AH$6,IF($AK$3="歴月",SUMIFS($AK$12:$AK$31,$B$12:$B$31,U37)/$AL$6,"記載する期間を選択してください"))</f>
        <v>記載する期間を選択してください</v>
      </c>
      <c r="V41" s="1620"/>
      <c r="W41" s="1620"/>
      <c r="X41" s="1620"/>
      <c r="Y41" s="1620"/>
      <c r="Z41" s="1621"/>
      <c r="AA41" s="1619" t="str">
        <f>IF($AK$3="４週",SUMIFS($AK$12:$AK$31,$B$12:$B$31,AA37)/4/$AH$6,IF($AK$3="歴月",SUMIFS($AK$12:$AK$31,$B$12:$B$31,AA37)/$AL$6,"記載する期間を選択してください"))</f>
        <v>記載する期間を選択してください</v>
      </c>
      <c r="AB41" s="1620"/>
      <c r="AC41" s="1620"/>
      <c r="AD41" s="1620"/>
      <c r="AE41" s="1620"/>
      <c r="AF41" s="1621"/>
      <c r="AG41" s="1619" t="str">
        <f>IF($AK$3="４週",SUMIFS($AK$12:$AK$31,$B$12:$B$31,AG37)/4/$AH$6,IF($AK$3="歴月",SUMIFS($AK$12:$AK$31,$B$12:$B$31,AG37)/$AL$6,"記載する期間を選択してください"))</f>
        <v>記載する期間を選択してください</v>
      </c>
      <c r="AH41" s="1620"/>
      <c r="AI41" s="1620"/>
      <c r="AJ41" s="1620"/>
      <c r="AK41" s="1621"/>
      <c r="AL41" s="1619" t="str">
        <f>IF($AK$3="４週",SUMIFS($AK$12:$AK$31,$B$12:$B$31,AL37)/4/$AH$6,IF($AK$3="歴月",SUMIFS($AK$12:$AK$31,$B$12:$B$31,AL37)/$AL$6,"記載する期間を選択してください"))</f>
        <v>記載する期間を選択してください</v>
      </c>
      <c r="AM41" s="1621"/>
      <c r="AN41" s="706"/>
    </row>
    <row r="42" spans="1:40" ht="5.0999999999999996" customHeight="1" x14ac:dyDescent="0.4">
      <c r="A42" s="706"/>
      <c r="B42" s="367"/>
      <c r="C42" s="744">
        <v>2</v>
      </c>
      <c r="D42" s="744"/>
      <c r="E42" s="744">
        <v>3</v>
      </c>
      <c r="F42" s="744"/>
      <c r="G42" s="744"/>
      <c r="H42" s="744"/>
      <c r="I42" s="744">
        <v>4</v>
      </c>
      <c r="J42" s="744"/>
      <c r="K42" s="744"/>
      <c r="L42" s="744"/>
      <c r="M42" s="744"/>
      <c r="N42" s="744"/>
      <c r="O42" s="744">
        <v>5</v>
      </c>
      <c r="P42" s="744"/>
      <c r="Q42" s="744"/>
      <c r="R42" s="744"/>
      <c r="S42" s="744"/>
      <c r="T42" s="744"/>
      <c r="U42" s="744">
        <v>6</v>
      </c>
      <c r="V42" s="744"/>
      <c r="W42" s="744"/>
      <c r="X42" s="744"/>
      <c r="Y42" s="744"/>
      <c r="Z42" s="744"/>
      <c r="AA42" s="744">
        <v>7</v>
      </c>
      <c r="AB42" s="744"/>
      <c r="AC42" s="744"/>
      <c r="AD42" s="744"/>
      <c r="AE42" s="744"/>
      <c r="AF42" s="744"/>
      <c r="AG42" s="744">
        <v>8</v>
      </c>
      <c r="AH42" s="744"/>
      <c r="AI42" s="744"/>
      <c r="AJ42" s="744"/>
      <c r="AK42" s="744"/>
      <c r="AL42" s="744">
        <v>9</v>
      </c>
      <c r="AM42" s="745"/>
      <c r="AN42" s="706"/>
    </row>
    <row r="43" spans="1:40" ht="15" customHeight="1" x14ac:dyDescent="0.4">
      <c r="A43" s="746" t="s">
        <v>566</v>
      </c>
      <c r="B43" s="747"/>
      <c r="C43" s="748"/>
      <c r="D43" s="748"/>
      <c r="E43" s="748"/>
      <c r="F43" s="749"/>
      <c r="G43" s="748"/>
      <c r="H43" s="744"/>
      <c r="I43" s="744"/>
      <c r="J43" s="744"/>
      <c r="K43" s="744"/>
      <c r="L43" s="744"/>
      <c r="M43" s="744"/>
      <c r="N43" s="744"/>
      <c r="O43" s="744"/>
      <c r="P43" s="744"/>
      <c r="Q43" s="744"/>
      <c r="R43" s="744">
        <v>6</v>
      </c>
      <c r="S43" s="744"/>
      <c r="T43" s="744"/>
      <c r="U43" s="744"/>
      <c r="V43" s="744"/>
      <c r="W43" s="744"/>
      <c r="X43" s="744">
        <v>7</v>
      </c>
      <c r="Y43" s="744"/>
      <c r="Z43" s="744"/>
      <c r="AA43" s="744"/>
      <c r="AB43" s="744"/>
      <c r="AC43" s="744"/>
      <c r="AD43" s="744">
        <v>8</v>
      </c>
      <c r="AE43" s="744"/>
      <c r="AF43" s="744"/>
      <c r="AG43" s="750"/>
      <c r="AH43" s="750"/>
      <c r="AI43" s="750"/>
      <c r="AJ43" s="750">
        <v>9</v>
      </c>
      <c r="AK43" s="751"/>
      <c r="AL43" s="751"/>
      <c r="AM43" s="706"/>
    </row>
    <row r="44" spans="1:40" s="753" customFormat="1" ht="15" customHeight="1" x14ac:dyDescent="0.4">
      <c r="A44" s="746" t="s">
        <v>567</v>
      </c>
      <c r="B44" s="752"/>
      <c r="C44" s="752"/>
      <c r="D44" s="752"/>
      <c r="E44" s="752"/>
      <c r="F44" s="752"/>
      <c r="G44" s="752"/>
      <c r="H44" s="696"/>
      <c r="I44" s="696"/>
      <c r="J44" s="696"/>
      <c r="K44" s="696"/>
      <c r="L44" s="696"/>
      <c r="M44" s="696"/>
      <c r="N44" s="696"/>
      <c r="O44" s="696"/>
      <c r="P44" s="696"/>
      <c r="Q44" s="696"/>
      <c r="R44" s="696"/>
      <c r="S44" s="696"/>
      <c r="T44" s="696"/>
      <c r="U44" s="696"/>
      <c r="V44" s="696"/>
      <c r="W44" s="696"/>
      <c r="X44" s="696"/>
      <c r="Y44" s="696"/>
      <c r="Z44" s="696"/>
      <c r="AA44" s="696"/>
      <c r="AB44" s="696"/>
      <c r="AC44" s="696"/>
      <c r="AD44" s="696"/>
      <c r="AE44" s="696"/>
      <c r="AF44" s="696"/>
      <c r="AG44" s="696"/>
      <c r="AH44" s="696"/>
      <c r="AI44" s="696"/>
      <c r="AJ44" s="696"/>
      <c r="AK44" s="696"/>
      <c r="AL44" s="696"/>
      <c r="AM44" s="696"/>
    </row>
    <row r="45" spans="1:40" s="753" customFormat="1" ht="15" customHeight="1" x14ac:dyDescent="0.4">
      <c r="A45" s="746" t="s">
        <v>568</v>
      </c>
      <c r="B45" s="752"/>
      <c r="C45" s="752"/>
      <c r="D45" s="752"/>
      <c r="E45" s="752"/>
      <c r="F45" s="752"/>
      <c r="G45" s="752"/>
      <c r="H45" s="696"/>
      <c r="I45" s="696"/>
      <c r="J45" s="696"/>
      <c r="K45" s="696"/>
      <c r="L45" s="696"/>
      <c r="M45" s="696"/>
      <c r="N45" s="696"/>
      <c r="O45" s="696"/>
      <c r="P45" s="696"/>
      <c r="Q45" s="696"/>
      <c r="R45" s="696"/>
      <c r="S45" s="696"/>
      <c r="T45" s="696"/>
      <c r="U45" s="696"/>
      <c r="V45" s="696"/>
      <c r="W45" s="696"/>
      <c r="X45" s="696"/>
      <c r="Y45" s="696"/>
      <c r="Z45" s="696"/>
      <c r="AA45" s="696"/>
      <c r="AB45" s="696"/>
      <c r="AC45" s="696"/>
      <c r="AD45" s="696"/>
      <c r="AE45" s="696"/>
      <c r="AF45" s="696"/>
      <c r="AG45" s="696"/>
      <c r="AH45" s="696"/>
      <c r="AI45" s="696"/>
      <c r="AJ45" s="696"/>
      <c r="AK45" s="696"/>
      <c r="AL45" s="696"/>
      <c r="AM45" s="696"/>
    </row>
    <row r="46" spans="1:40" s="753" customFormat="1" ht="15" customHeight="1" x14ac:dyDescent="0.4">
      <c r="A46" s="754" t="s">
        <v>569</v>
      </c>
      <c r="C46" s="752"/>
      <c r="D46" s="752"/>
      <c r="E46" s="752"/>
      <c r="F46" s="752"/>
      <c r="G46" s="752"/>
      <c r="H46" s="696"/>
      <c r="I46" s="696"/>
      <c r="J46" s="696"/>
      <c r="K46" s="696"/>
      <c r="L46" s="696"/>
      <c r="M46" s="696"/>
      <c r="N46" s="696"/>
      <c r="O46" s="696"/>
      <c r="P46" s="696"/>
      <c r="Q46" s="696"/>
      <c r="R46" s="696"/>
      <c r="S46" s="696"/>
      <c r="T46" s="696"/>
      <c r="U46" s="696"/>
      <c r="V46" s="696"/>
      <c r="W46" s="696"/>
      <c r="X46" s="696"/>
      <c r="Y46" s="696"/>
      <c r="Z46" s="696"/>
      <c r="AA46" s="696"/>
      <c r="AB46" s="696"/>
      <c r="AC46" s="696"/>
      <c r="AD46" s="696"/>
      <c r="AE46" s="696"/>
      <c r="AF46" s="696"/>
      <c r="AG46" s="696"/>
      <c r="AH46" s="696"/>
      <c r="AI46" s="696"/>
      <c r="AJ46" s="696"/>
      <c r="AK46" s="696"/>
      <c r="AL46" s="696"/>
      <c r="AM46" s="696"/>
    </row>
    <row r="47" spans="1:40" s="753" customFormat="1" ht="15" customHeight="1" x14ac:dyDescent="0.4">
      <c r="A47" s="746" t="s">
        <v>570</v>
      </c>
      <c r="B47" s="752"/>
      <c r="C47" s="752"/>
      <c r="D47" s="752"/>
      <c r="E47" s="752"/>
      <c r="F47" s="752"/>
      <c r="G47" s="752"/>
      <c r="H47" s="696"/>
      <c r="I47" s="696"/>
      <c r="J47" s="696"/>
      <c r="K47" s="696"/>
      <c r="L47" s="696"/>
      <c r="M47" s="696"/>
      <c r="N47" s="696"/>
      <c r="O47" s="696"/>
      <c r="P47" s="696"/>
      <c r="Q47" s="696"/>
      <c r="R47" s="696"/>
      <c r="S47" s="696"/>
      <c r="T47" s="696"/>
      <c r="U47" s="696"/>
      <c r="V47" s="696"/>
      <c r="W47" s="696"/>
      <c r="X47" s="696"/>
      <c r="Y47" s="696"/>
      <c r="Z47" s="696"/>
      <c r="AA47" s="696"/>
      <c r="AB47" s="696"/>
      <c r="AC47" s="696"/>
      <c r="AD47" s="696"/>
      <c r="AE47" s="696"/>
      <c r="AF47" s="696"/>
      <c r="AG47" s="696"/>
      <c r="AH47" s="696"/>
      <c r="AI47" s="696"/>
      <c r="AJ47" s="696"/>
      <c r="AK47" s="696"/>
      <c r="AL47" s="696"/>
      <c r="AM47" s="696"/>
    </row>
    <row r="48" spans="1:40" s="753" customFormat="1" ht="15" customHeight="1" x14ac:dyDescent="0.4">
      <c r="A48" s="746" t="s">
        <v>571</v>
      </c>
      <c r="B48" s="752"/>
      <c r="C48" s="752"/>
      <c r="D48" s="752"/>
      <c r="E48" s="752"/>
      <c r="F48" s="752"/>
      <c r="G48" s="752"/>
      <c r="H48" s="696"/>
      <c r="I48" s="696"/>
      <c r="J48" s="696"/>
      <c r="K48" s="696"/>
      <c r="L48" s="696"/>
      <c r="M48" s="696"/>
      <c r="N48" s="696"/>
      <c r="O48" s="696"/>
      <c r="P48" s="696"/>
      <c r="Q48" s="696"/>
      <c r="R48" s="696"/>
      <c r="S48" s="696"/>
      <c r="T48" s="696"/>
      <c r="U48" s="696"/>
      <c r="V48" s="696"/>
      <c r="W48" s="696"/>
      <c r="X48" s="696"/>
      <c r="Y48" s="696"/>
      <c r="Z48" s="696"/>
      <c r="AA48" s="696"/>
      <c r="AB48" s="696"/>
      <c r="AC48" s="696"/>
      <c r="AD48" s="696"/>
      <c r="AE48" s="696"/>
      <c r="AF48" s="696"/>
      <c r="AG48" s="696"/>
      <c r="AH48" s="696"/>
      <c r="AI48" s="696"/>
      <c r="AJ48" s="696"/>
      <c r="AK48" s="696"/>
      <c r="AL48" s="696"/>
      <c r="AM48" s="696"/>
    </row>
    <row r="49" spans="1:7" ht="15" customHeight="1" x14ac:dyDescent="0.4">
      <c r="A49" s="753" t="s">
        <v>572</v>
      </c>
      <c r="B49" s="755"/>
      <c r="C49" s="753"/>
      <c r="D49" s="753"/>
      <c r="E49" s="753"/>
      <c r="F49" s="753"/>
      <c r="G49" s="753"/>
    </row>
    <row r="50" spans="1:7" ht="15" customHeight="1" x14ac:dyDescent="0.4">
      <c r="A50" s="753" t="s">
        <v>573</v>
      </c>
      <c r="B50" s="755"/>
      <c r="C50" s="753"/>
      <c r="D50" s="753"/>
      <c r="E50" s="753"/>
      <c r="F50" s="753"/>
      <c r="G50" s="753"/>
    </row>
    <row r="51" spans="1:7" ht="15" customHeight="1" x14ac:dyDescent="0.4">
      <c r="A51" s="753"/>
      <c r="B51" s="742" t="s">
        <v>574</v>
      </c>
      <c r="C51" s="1622" t="s">
        <v>575</v>
      </c>
      <c r="D51" s="1622"/>
      <c r="E51" s="1622"/>
      <c r="F51" s="753"/>
      <c r="G51" s="753"/>
    </row>
    <row r="52" spans="1:7" ht="15" customHeight="1" x14ac:dyDescent="0.4">
      <c r="A52" s="753"/>
      <c r="B52" s="756" t="s">
        <v>554</v>
      </c>
      <c r="C52" s="1618" t="s">
        <v>576</v>
      </c>
      <c r="D52" s="1618"/>
      <c r="E52" s="1618"/>
      <c r="F52" s="753"/>
      <c r="G52" s="753"/>
    </row>
    <row r="53" spans="1:7" ht="15" customHeight="1" x14ac:dyDescent="0.4">
      <c r="A53" s="753"/>
      <c r="B53" s="756" t="s">
        <v>555</v>
      </c>
      <c r="C53" s="1618" t="s">
        <v>577</v>
      </c>
      <c r="D53" s="1618"/>
      <c r="E53" s="1618"/>
      <c r="F53" s="753"/>
      <c r="G53" s="753"/>
    </row>
    <row r="54" spans="1:7" ht="15" customHeight="1" x14ac:dyDescent="0.4">
      <c r="A54" s="753"/>
      <c r="B54" s="756" t="s">
        <v>556</v>
      </c>
      <c r="C54" s="1618" t="s">
        <v>578</v>
      </c>
      <c r="D54" s="1618"/>
      <c r="E54" s="1618"/>
      <c r="F54" s="753"/>
      <c r="G54" s="753"/>
    </row>
    <row r="55" spans="1:7" ht="15" customHeight="1" x14ac:dyDescent="0.4">
      <c r="A55" s="753"/>
      <c r="B55" s="756" t="s">
        <v>557</v>
      </c>
      <c r="C55" s="1618" t="s">
        <v>579</v>
      </c>
      <c r="D55" s="1618"/>
      <c r="E55" s="1618"/>
      <c r="F55" s="753"/>
      <c r="G55" s="753"/>
    </row>
    <row r="56" spans="1:7" ht="15" customHeight="1" x14ac:dyDescent="0.4">
      <c r="A56" s="753"/>
      <c r="B56" s="746" t="s">
        <v>580</v>
      </c>
      <c r="C56" s="753"/>
      <c r="D56" s="753"/>
      <c r="E56" s="753"/>
      <c r="F56" s="753"/>
      <c r="G56" s="753"/>
    </row>
    <row r="57" spans="1:7" ht="15" customHeight="1" x14ac:dyDescent="0.4">
      <c r="A57" s="753"/>
      <c r="B57" s="746" t="s">
        <v>596</v>
      </c>
      <c r="C57" s="753"/>
      <c r="D57" s="753"/>
      <c r="E57" s="753"/>
      <c r="F57" s="753"/>
      <c r="G57" s="753"/>
    </row>
    <row r="58" spans="1:7" ht="15" customHeight="1" x14ac:dyDescent="0.4">
      <c r="A58" s="753"/>
      <c r="B58" s="746" t="s">
        <v>581</v>
      </c>
      <c r="C58" s="753"/>
      <c r="D58" s="753"/>
      <c r="E58" s="753"/>
      <c r="F58" s="753"/>
      <c r="G58" s="753"/>
    </row>
    <row r="59" spans="1:7" ht="15" customHeight="1" x14ac:dyDescent="0.4">
      <c r="A59" s="753" t="s">
        <v>582</v>
      </c>
      <c r="B59" s="755"/>
      <c r="C59" s="753"/>
      <c r="D59" s="753"/>
      <c r="E59" s="753"/>
      <c r="F59" s="753"/>
      <c r="G59" s="753"/>
    </row>
    <row r="60" spans="1:7" ht="15" customHeight="1" x14ac:dyDescent="0.4">
      <c r="A60" s="753" t="s">
        <v>583</v>
      </c>
      <c r="B60" s="755"/>
      <c r="C60" s="753"/>
      <c r="D60" s="753"/>
      <c r="E60" s="753"/>
      <c r="F60" s="753"/>
      <c r="G60" s="753"/>
    </row>
    <row r="61" spans="1:7" ht="15" customHeight="1" x14ac:dyDescent="0.4">
      <c r="A61" s="753" t="s">
        <v>597</v>
      </c>
      <c r="B61" s="755"/>
      <c r="C61" s="753"/>
      <c r="D61" s="753"/>
      <c r="E61" s="753"/>
      <c r="F61" s="753"/>
      <c r="G61" s="753"/>
    </row>
    <row r="62" spans="1:7" ht="15" customHeight="1" x14ac:dyDescent="0.4">
      <c r="A62" s="753" t="s">
        <v>584</v>
      </c>
      <c r="B62" s="755"/>
      <c r="C62" s="753"/>
      <c r="D62" s="753"/>
      <c r="E62" s="753"/>
      <c r="F62" s="753"/>
      <c r="G62" s="753"/>
    </row>
    <row r="63" spans="1:7" ht="15" customHeight="1" x14ac:dyDescent="0.4">
      <c r="A63" s="753" t="s">
        <v>585</v>
      </c>
      <c r="B63" s="755"/>
      <c r="C63" s="753"/>
      <c r="D63" s="753"/>
      <c r="E63" s="753"/>
      <c r="F63" s="753"/>
      <c r="G63" s="753"/>
    </row>
    <row r="64" spans="1:7" ht="15" customHeight="1" x14ac:dyDescent="0.4">
      <c r="A64" s="753" t="s">
        <v>586</v>
      </c>
      <c r="B64" s="755"/>
      <c r="C64" s="753"/>
      <c r="D64" s="753"/>
      <c r="E64" s="753"/>
      <c r="F64" s="753"/>
      <c r="G64" s="753"/>
    </row>
    <row r="65" spans="1:7" ht="15" customHeight="1" x14ac:dyDescent="0.4">
      <c r="A65" s="753" t="s">
        <v>587</v>
      </c>
      <c r="B65" s="755"/>
      <c r="C65" s="753"/>
      <c r="D65" s="753"/>
      <c r="E65" s="753"/>
      <c r="F65" s="753"/>
      <c r="G65" s="753"/>
    </row>
    <row r="66" spans="1:7" ht="15" customHeight="1" x14ac:dyDescent="0.4">
      <c r="A66" s="753" t="s">
        <v>588</v>
      </c>
      <c r="B66" s="755"/>
      <c r="C66" s="753"/>
      <c r="D66" s="753"/>
      <c r="E66" s="753"/>
      <c r="F66" s="753"/>
      <c r="G66" s="753"/>
    </row>
    <row r="67" spans="1:7" ht="15" customHeight="1" x14ac:dyDescent="0.4">
      <c r="A67" s="753" t="s">
        <v>589</v>
      </c>
      <c r="B67" s="755"/>
      <c r="C67" s="753"/>
      <c r="D67" s="753"/>
      <c r="E67" s="753"/>
      <c r="F67" s="753"/>
      <c r="G67" s="753"/>
    </row>
    <row r="68" spans="1:7" ht="15" customHeight="1" x14ac:dyDescent="0.4">
      <c r="A68" s="753" t="s">
        <v>590</v>
      </c>
      <c r="B68" s="755"/>
      <c r="C68" s="753"/>
      <c r="D68" s="753"/>
      <c r="E68" s="753"/>
      <c r="F68" s="753"/>
      <c r="G68" s="753"/>
    </row>
    <row r="69" spans="1:7" ht="15" customHeight="1" x14ac:dyDescent="0.4">
      <c r="A69" s="753" t="s">
        <v>591</v>
      </c>
      <c r="B69" s="755"/>
      <c r="C69" s="753"/>
      <c r="D69" s="753"/>
      <c r="E69" s="753"/>
      <c r="F69" s="753"/>
      <c r="G69" s="753"/>
    </row>
    <row r="70" spans="1:7" ht="15" customHeight="1" x14ac:dyDescent="0.4">
      <c r="A70" s="753" t="s">
        <v>592</v>
      </c>
      <c r="B70" s="755"/>
      <c r="C70" s="753"/>
      <c r="D70" s="753"/>
      <c r="E70" s="753"/>
      <c r="F70" s="753"/>
      <c r="G70" s="753"/>
    </row>
    <row r="71" spans="1:7" ht="15" customHeight="1" x14ac:dyDescent="0.4">
      <c r="A71" s="753" t="s">
        <v>593</v>
      </c>
      <c r="B71" s="755"/>
      <c r="C71" s="753"/>
      <c r="D71" s="753"/>
      <c r="E71" s="753"/>
      <c r="F71" s="753"/>
      <c r="G71" s="753"/>
    </row>
  </sheetData>
  <mergeCells count="101">
    <mergeCell ref="A8:A11"/>
    <mergeCell ref="B8:B11"/>
    <mergeCell ref="C8:C11"/>
    <mergeCell ref="D8:D11"/>
    <mergeCell ref="E8:E11"/>
    <mergeCell ref="F8:AJ8"/>
    <mergeCell ref="AK1:AN1"/>
    <mergeCell ref="M2:P2"/>
    <mergeCell ref="Q2:R2"/>
    <mergeCell ref="S2:T2"/>
    <mergeCell ref="U2:V2"/>
    <mergeCell ref="AK2:AN2"/>
    <mergeCell ref="F9:L9"/>
    <mergeCell ref="M9:S9"/>
    <mergeCell ref="T9:Z9"/>
    <mergeCell ref="AA9:AG9"/>
    <mergeCell ref="AH9:AJ9"/>
    <mergeCell ref="AK3:AN3"/>
    <mergeCell ref="AK4:AN4"/>
    <mergeCell ref="AK5:AN5"/>
    <mergeCell ref="AH6:AJ6"/>
    <mergeCell ref="AM12:AN12"/>
    <mergeCell ref="AM13:AN13"/>
    <mergeCell ref="AM14:AN14"/>
    <mergeCell ref="AM15:AN15"/>
    <mergeCell ref="AM16:AN16"/>
    <mergeCell ref="AM17:AN17"/>
    <mergeCell ref="AK8:AK11"/>
    <mergeCell ref="AL8:AL11"/>
    <mergeCell ref="AM8:AN11"/>
    <mergeCell ref="AM24:AN24"/>
    <mergeCell ref="AM25:AN25"/>
    <mergeCell ref="AM26:AN26"/>
    <mergeCell ref="AM27:AN27"/>
    <mergeCell ref="AM28:AN28"/>
    <mergeCell ref="AM29:AN29"/>
    <mergeCell ref="AM18:AN18"/>
    <mergeCell ref="AM19:AN19"/>
    <mergeCell ref="AM20:AN20"/>
    <mergeCell ref="AM21:AN21"/>
    <mergeCell ref="AM22:AN22"/>
    <mergeCell ref="AM23:AN23"/>
    <mergeCell ref="A32:E32"/>
    <mergeCell ref="AM32:AN33"/>
    <mergeCell ref="A33:E33"/>
    <mergeCell ref="C37:D37"/>
    <mergeCell ref="E37:H37"/>
    <mergeCell ref="I37:N37"/>
    <mergeCell ref="O37:T37"/>
    <mergeCell ref="U37:Z37"/>
    <mergeCell ref="AA37:AF37"/>
    <mergeCell ref="AG37:AK37"/>
    <mergeCell ref="AL37:AM37"/>
    <mergeCell ref="F40:H40"/>
    <mergeCell ref="I40:K40"/>
    <mergeCell ref="L40:N40"/>
    <mergeCell ref="O40:Q40"/>
    <mergeCell ref="R40:T40"/>
    <mergeCell ref="U40:W40"/>
    <mergeCell ref="X40:Z40"/>
    <mergeCell ref="AM30:AN30"/>
    <mergeCell ref="AM31:AN31"/>
    <mergeCell ref="AA38:AC38"/>
    <mergeCell ref="AD38:AF38"/>
    <mergeCell ref="AG38:AI38"/>
    <mergeCell ref="AJ38:AK38"/>
    <mergeCell ref="F39:H39"/>
    <mergeCell ref="I39:K39"/>
    <mergeCell ref="L39:N39"/>
    <mergeCell ref="O39:Q39"/>
    <mergeCell ref="R39:T39"/>
    <mergeCell ref="U39:W39"/>
    <mergeCell ref="F38:H38"/>
    <mergeCell ref="I38:K38"/>
    <mergeCell ref="L38:N38"/>
    <mergeCell ref="O38:Q38"/>
    <mergeCell ref="R38:T38"/>
    <mergeCell ref="U38:W38"/>
    <mergeCell ref="X38:Z38"/>
    <mergeCell ref="AA40:AC40"/>
    <mergeCell ref="AD40:AF40"/>
    <mergeCell ref="AG40:AI40"/>
    <mergeCell ref="AJ40:AK40"/>
    <mergeCell ref="X39:Z39"/>
    <mergeCell ref="AA39:AC39"/>
    <mergeCell ref="AD39:AF39"/>
    <mergeCell ref="AG39:AI39"/>
    <mergeCell ref="AJ39:AK39"/>
    <mergeCell ref="C55:E55"/>
    <mergeCell ref="AG41:AK41"/>
    <mergeCell ref="AL41:AM41"/>
    <mergeCell ref="C51:E51"/>
    <mergeCell ref="C52:E52"/>
    <mergeCell ref="C53:E53"/>
    <mergeCell ref="C54:E54"/>
    <mergeCell ref="C41:D41"/>
    <mergeCell ref="E41:H41"/>
    <mergeCell ref="I41:N41"/>
    <mergeCell ref="O41:T41"/>
    <mergeCell ref="U41:Z41"/>
    <mergeCell ref="AA41:AF41"/>
  </mergeCells>
  <phoneticPr fontId="3"/>
  <dataValidations count="4">
    <dataValidation type="list" allowBlank="1" showInputMessage="1" showErrorMessage="1" sqref="B12:B31">
      <formula1>INDIRECT($AK$1)</formula1>
    </dataValidation>
    <dataValidation type="list" allowBlank="1" showInputMessage="1" showErrorMessage="1" sqref="AK3:AN3">
      <formula1>"４週,歴月"</formula1>
    </dataValidation>
    <dataValidation type="list" allowBlank="1" showInputMessage="1" showErrorMessage="1" sqref="AK4:AN4">
      <formula1>"予定,実績"</formula1>
    </dataValidation>
    <dataValidation type="list" allowBlank="1" showInputMessage="1" showErrorMessage="1" sqref="C12:C31">
      <formula1>"A,B,C,D"</formula1>
    </dataValidation>
  </dataValidations>
  <printOptions horizontalCentered="1" verticalCentered="1"/>
  <pageMargins left="0.19685039370078741" right="0.19685039370078741" top="0.39370078740157483" bottom="0.19685039370078741" header="0.19685039370078741" footer="0.39370078740157483"/>
  <pageSetup paperSize="9" scale="62" orientation="portrait" copies="0" r:id="rId1"/>
  <headerFooter alignWithMargins="0">
    <oddHeader>&amp;L&amp;"ＭＳ ゴシック,標準"&amp;10（参考様式）</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72"/>
  <sheetViews>
    <sheetView showGridLines="0" view="pageBreakPreview" zoomScaleNormal="100" zoomScaleSheetLayoutView="100" workbookViewId="0">
      <selection activeCell="B13" sqref="B12:B13"/>
    </sheetView>
  </sheetViews>
  <sheetFormatPr defaultColWidth="8.25" defaultRowHeight="21" customHeight="1" x14ac:dyDescent="0.4"/>
  <cols>
    <col min="1" max="1" width="2.625" style="367" customWidth="1"/>
    <col min="2" max="2" width="14.375" style="368" customWidth="1"/>
    <col min="3" max="3" width="6.625" style="367" customWidth="1"/>
    <col min="4" max="5" width="7.625" style="367" customWidth="1"/>
    <col min="6" max="36" width="2.625" style="367" customWidth="1"/>
    <col min="37" max="37" width="6.625" style="367" customWidth="1"/>
    <col min="38" max="39" width="7.625" style="367" customWidth="1"/>
    <col min="40" max="40" width="5.625" style="367" customWidth="1"/>
    <col min="41" max="16384" width="8.25" style="367"/>
  </cols>
  <sheetData>
    <row r="1" spans="1:40" ht="29.25" customHeight="1" x14ac:dyDescent="0.4">
      <c r="A1" s="701" t="s">
        <v>528</v>
      </c>
      <c r="C1" s="702"/>
      <c r="D1" s="702"/>
      <c r="E1" s="702"/>
      <c r="F1" s="702"/>
      <c r="G1" s="702"/>
      <c r="H1" s="702"/>
      <c r="I1" s="702"/>
      <c r="J1" s="702"/>
      <c r="K1" s="702"/>
      <c r="L1" s="702"/>
      <c r="M1" s="702"/>
      <c r="N1" s="702"/>
      <c r="O1" s="702"/>
      <c r="P1" s="702"/>
      <c r="Q1" s="702"/>
      <c r="R1" s="702"/>
      <c r="S1" s="702"/>
      <c r="T1" s="702"/>
      <c r="U1" s="702"/>
      <c r="V1" s="702"/>
      <c r="W1" s="702"/>
      <c r="X1" s="696"/>
      <c r="Y1" s="696"/>
      <c r="Z1" s="703"/>
      <c r="AA1" s="703"/>
      <c r="AB1" s="703"/>
      <c r="AC1" s="703"/>
      <c r="AD1" s="704"/>
      <c r="AE1" s="704"/>
      <c r="AF1" s="704"/>
      <c r="AG1" s="704"/>
      <c r="AH1" s="704"/>
      <c r="AI1" s="705" t="s">
        <v>529</v>
      </c>
      <c r="AJ1" s="705"/>
      <c r="AK1" s="1641" t="s">
        <v>595</v>
      </c>
      <c r="AL1" s="1641"/>
      <c r="AM1" s="1641"/>
      <c r="AN1" s="1641"/>
    </row>
    <row r="2" spans="1:40" ht="18" customHeight="1" x14ac:dyDescent="0.4">
      <c r="A2" s="706"/>
      <c r="B2" s="707"/>
      <c r="C2" s="707"/>
      <c r="D2" s="707"/>
      <c r="E2" s="707"/>
      <c r="F2" s="707"/>
      <c r="G2" s="707"/>
      <c r="H2" s="707"/>
      <c r="I2" s="707"/>
      <c r="J2" s="707"/>
      <c r="K2" s="708"/>
      <c r="L2" s="708"/>
      <c r="M2" s="1642">
        <v>2024</v>
      </c>
      <c r="N2" s="1642"/>
      <c r="O2" s="1642"/>
      <c r="P2" s="1642"/>
      <c r="Q2" s="1643" t="s">
        <v>168</v>
      </c>
      <c r="R2" s="1643"/>
      <c r="S2" s="1642"/>
      <c r="T2" s="1642"/>
      <c r="U2" s="1643" t="s">
        <v>531</v>
      </c>
      <c r="V2" s="1643"/>
      <c r="W2" s="707"/>
      <c r="X2" s="707"/>
      <c r="Y2" s="707"/>
      <c r="Z2" s="703"/>
      <c r="AA2" s="703"/>
      <c r="AC2" s="705"/>
      <c r="AD2" s="707"/>
      <c r="AE2" s="707"/>
      <c r="AF2" s="707"/>
      <c r="AG2" s="707"/>
      <c r="AH2" s="707"/>
      <c r="AI2" s="705" t="s">
        <v>532</v>
      </c>
      <c r="AJ2" s="705"/>
      <c r="AK2" s="1644"/>
      <c r="AL2" s="1644"/>
      <c r="AM2" s="1644"/>
      <c r="AN2" s="1644"/>
    </row>
    <row r="3" spans="1:40" ht="18" customHeight="1" x14ac:dyDescent="0.4">
      <c r="A3" s="709"/>
      <c r="B3" s="709"/>
      <c r="C3" s="709"/>
      <c r="D3" s="709"/>
      <c r="E3" s="709"/>
      <c r="F3" s="709"/>
      <c r="G3" s="709"/>
      <c r="H3" s="709"/>
      <c r="I3" s="709"/>
      <c r="J3" s="709"/>
      <c r="K3" s="709"/>
      <c r="L3" s="709"/>
      <c r="M3" s="709"/>
      <c r="N3" s="709"/>
      <c r="O3" s="709"/>
      <c r="P3" s="709"/>
      <c r="Q3" s="709"/>
      <c r="R3" s="709"/>
      <c r="S3" s="709"/>
      <c r="T3" s="709"/>
      <c r="U3" s="709"/>
      <c r="V3" s="709"/>
      <c r="W3" s="709"/>
      <c r="Y3" s="710"/>
      <c r="Z3" s="710"/>
      <c r="AA3" s="710"/>
      <c r="AB3" s="703"/>
      <c r="AC3" s="710"/>
      <c r="AD3" s="710"/>
      <c r="AE3" s="710"/>
      <c r="AF3" s="710"/>
      <c r="AG3" s="710"/>
      <c r="AH3" s="710"/>
      <c r="AI3" s="711" t="s">
        <v>533</v>
      </c>
      <c r="AJ3" s="705"/>
      <c r="AK3" s="1645"/>
      <c r="AL3" s="1645"/>
      <c r="AM3" s="1645"/>
      <c r="AN3" s="1645"/>
    </row>
    <row r="4" spans="1:40" ht="18" customHeight="1" x14ac:dyDescent="0.4">
      <c r="A4" s="709"/>
      <c r="B4" s="709"/>
      <c r="C4" s="709"/>
      <c r="D4" s="709"/>
      <c r="E4" s="709"/>
      <c r="F4" s="709"/>
      <c r="G4" s="709"/>
      <c r="H4" s="709"/>
      <c r="I4" s="709"/>
      <c r="J4" s="709"/>
      <c r="K4" s="709"/>
      <c r="L4" s="709"/>
      <c r="M4" s="709"/>
      <c r="N4" s="709"/>
      <c r="O4" s="709"/>
      <c r="P4" s="709"/>
      <c r="Q4" s="709"/>
      <c r="R4" s="709"/>
      <c r="S4" s="709"/>
      <c r="T4" s="709"/>
      <c r="U4" s="709"/>
      <c r="V4" s="709"/>
      <c r="W4" s="709"/>
      <c r="Y4" s="710"/>
      <c r="Z4" s="710"/>
      <c r="AA4" s="710"/>
      <c r="AB4" s="703"/>
      <c r="AC4" s="710"/>
      <c r="AD4" s="710"/>
      <c r="AE4" s="710"/>
      <c r="AF4" s="710"/>
      <c r="AG4" s="710"/>
      <c r="AH4" s="710"/>
      <c r="AI4" s="711" t="s">
        <v>534</v>
      </c>
      <c r="AJ4" s="705"/>
      <c r="AK4" s="1645"/>
      <c r="AL4" s="1645"/>
      <c r="AM4" s="1645"/>
      <c r="AN4" s="1645"/>
    </row>
    <row r="5" spans="1:40" ht="18" customHeight="1" x14ac:dyDescent="0.4">
      <c r="A5" s="709"/>
      <c r="B5" s="709"/>
      <c r="C5" s="709"/>
      <c r="D5" s="709"/>
      <c r="E5" s="709"/>
      <c r="F5" s="709"/>
      <c r="G5" s="709"/>
      <c r="H5" s="709"/>
      <c r="I5" s="709"/>
      <c r="J5" s="709"/>
      <c r="K5" s="709"/>
      <c r="L5" s="709"/>
      <c r="M5" s="709"/>
      <c r="N5" s="709"/>
      <c r="O5" s="709"/>
      <c r="P5" s="709"/>
      <c r="Q5" s="709"/>
      <c r="R5" s="709"/>
      <c r="S5" s="709"/>
      <c r="T5" s="709"/>
      <c r="U5" s="709"/>
      <c r="V5" s="709"/>
      <c r="W5" s="709"/>
      <c r="Y5" s="710"/>
      <c r="Z5" s="710"/>
      <c r="AA5" s="710"/>
      <c r="AB5" s="703"/>
      <c r="AC5" s="710"/>
      <c r="AD5" s="710"/>
      <c r="AE5" s="710"/>
      <c r="AF5" s="757"/>
      <c r="AG5" s="757"/>
      <c r="AH5" s="757"/>
      <c r="AI5" s="713" t="s">
        <v>535</v>
      </c>
      <c r="AJ5" s="758"/>
      <c r="AK5" s="1645"/>
      <c r="AL5" s="1645"/>
      <c r="AM5" s="1645"/>
      <c r="AN5" s="1645"/>
    </row>
    <row r="6" spans="1:40" ht="18" customHeight="1" x14ac:dyDescent="0.4">
      <c r="A6" s="709"/>
      <c r="B6" s="709"/>
      <c r="C6" s="709"/>
      <c r="D6" s="709"/>
      <c r="E6" s="709"/>
      <c r="F6" s="709"/>
      <c r="G6" s="709"/>
      <c r="H6" s="709"/>
      <c r="I6" s="709"/>
      <c r="J6" s="709"/>
      <c r="K6" s="709"/>
      <c r="L6" s="709"/>
      <c r="M6" s="709"/>
      <c r="N6" s="709"/>
      <c r="O6" s="709"/>
      <c r="P6" s="709"/>
      <c r="Q6" s="709"/>
      <c r="R6" s="709"/>
      <c r="S6" s="709"/>
      <c r="U6" s="709"/>
      <c r="V6" s="709"/>
      <c r="W6" s="709"/>
      <c r="Y6" s="710"/>
      <c r="Z6" s="710"/>
      <c r="AA6" s="710"/>
      <c r="AB6" s="703"/>
      <c r="AC6" s="710"/>
      <c r="AD6" s="710"/>
      <c r="AE6" s="710"/>
      <c r="AF6" s="710"/>
      <c r="AG6" s="711" t="s">
        <v>536</v>
      </c>
      <c r="AH6" s="1646"/>
      <c r="AI6" s="1646"/>
      <c r="AJ6" s="1646"/>
      <c r="AK6" s="710" t="s">
        <v>537</v>
      </c>
      <c r="AL6" s="759"/>
      <c r="AM6" s="710" t="s">
        <v>538</v>
      </c>
      <c r="AN6" s="703"/>
    </row>
    <row r="7" spans="1:40" ht="9.9499999999999993" customHeight="1" x14ac:dyDescent="0.4">
      <c r="A7" s="706"/>
      <c r="B7" s="715"/>
      <c r="C7" s="715"/>
      <c r="D7" s="715"/>
      <c r="E7" s="715"/>
      <c r="F7" s="715"/>
      <c r="G7" s="715"/>
      <c r="H7" s="715"/>
      <c r="I7" s="715"/>
      <c r="J7" s="715"/>
      <c r="K7" s="715"/>
      <c r="L7" s="715"/>
      <c r="M7" s="715"/>
      <c r="N7" s="715"/>
      <c r="O7" s="715"/>
      <c r="P7" s="715"/>
      <c r="Q7" s="715"/>
      <c r="R7" s="715"/>
      <c r="S7" s="715"/>
      <c r="T7" s="715"/>
      <c r="U7" s="715"/>
      <c r="V7" s="715"/>
      <c r="W7" s="715"/>
      <c r="X7" s="716"/>
      <c r="Y7" s="716"/>
      <c r="Z7" s="716"/>
      <c r="AA7" s="716"/>
      <c r="AB7" s="716"/>
      <c r="AC7" s="716"/>
      <c r="AD7" s="716"/>
      <c r="AE7" s="716"/>
      <c r="AF7" s="716"/>
      <c r="AG7" s="716"/>
      <c r="AH7" s="716"/>
      <c r="AI7" s="716"/>
      <c r="AJ7" s="716"/>
      <c r="AK7" s="716"/>
      <c r="AL7" s="716"/>
      <c r="AM7" s="706"/>
      <c r="AN7" s="703"/>
    </row>
    <row r="8" spans="1:40" ht="15" customHeight="1" x14ac:dyDescent="0.4">
      <c r="A8" s="1636" t="s">
        <v>539</v>
      </c>
      <c r="B8" s="1622" t="s">
        <v>540</v>
      </c>
      <c r="C8" s="1637" t="s">
        <v>541</v>
      </c>
      <c r="D8" s="1622" t="s">
        <v>542</v>
      </c>
      <c r="E8" s="1628" t="s">
        <v>543</v>
      </c>
      <c r="F8" s="1640" t="s">
        <v>544</v>
      </c>
      <c r="G8" s="1640"/>
      <c r="H8" s="1640"/>
      <c r="I8" s="1640"/>
      <c r="J8" s="1640"/>
      <c r="K8" s="1640"/>
      <c r="L8" s="1640"/>
      <c r="M8" s="1640"/>
      <c r="N8" s="1640"/>
      <c r="O8" s="1640"/>
      <c r="P8" s="1640"/>
      <c r="Q8" s="1640"/>
      <c r="R8" s="1640"/>
      <c r="S8" s="1640"/>
      <c r="T8" s="1640"/>
      <c r="U8" s="1640"/>
      <c r="V8" s="1640"/>
      <c r="W8" s="1640"/>
      <c r="X8" s="1640"/>
      <c r="Y8" s="1640"/>
      <c r="Z8" s="1640"/>
      <c r="AA8" s="1640"/>
      <c r="AB8" s="1640"/>
      <c r="AC8" s="1640"/>
      <c r="AD8" s="1640"/>
      <c r="AE8" s="1640"/>
      <c r="AF8" s="1640"/>
      <c r="AG8" s="1640"/>
      <c r="AH8" s="1640"/>
      <c r="AI8" s="1640"/>
      <c r="AJ8" s="1640"/>
      <c r="AK8" s="1633" t="s">
        <v>545</v>
      </c>
      <c r="AL8" s="1634" t="s">
        <v>546</v>
      </c>
      <c r="AM8" s="1635" t="s">
        <v>547</v>
      </c>
      <c r="AN8" s="1635"/>
    </row>
    <row r="9" spans="1:40" ht="15" customHeight="1" x14ac:dyDescent="0.4">
      <c r="A9" s="1636"/>
      <c r="B9" s="1622"/>
      <c r="C9" s="1638"/>
      <c r="D9" s="1622"/>
      <c r="E9" s="1628"/>
      <c r="F9" s="1622" t="s">
        <v>548</v>
      </c>
      <c r="G9" s="1622"/>
      <c r="H9" s="1622"/>
      <c r="I9" s="1622"/>
      <c r="J9" s="1622"/>
      <c r="K9" s="1622"/>
      <c r="L9" s="1622"/>
      <c r="M9" s="1622" t="s">
        <v>549</v>
      </c>
      <c r="N9" s="1622"/>
      <c r="O9" s="1622"/>
      <c r="P9" s="1622"/>
      <c r="Q9" s="1622"/>
      <c r="R9" s="1622"/>
      <c r="S9" s="1622"/>
      <c r="T9" s="1622" t="s">
        <v>550</v>
      </c>
      <c r="U9" s="1622"/>
      <c r="V9" s="1622"/>
      <c r="W9" s="1622"/>
      <c r="X9" s="1622"/>
      <c r="Y9" s="1622"/>
      <c r="Z9" s="1622"/>
      <c r="AA9" s="1622" t="s">
        <v>551</v>
      </c>
      <c r="AB9" s="1622"/>
      <c r="AC9" s="1622"/>
      <c r="AD9" s="1622"/>
      <c r="AE9" s="1622"/>
      <c r="AF9" s="1622"/>
      <c r="AG9" s="1622"/>
      <c r="AH9" s="1622" t="s">
        <v>552</v>
      </c>
      <c r="AI9" s="1622"/>
      <c r="AJ9" s="1622"/>
      <c r="AK9" s="1633"/>
      <c r="AL9" s="1634"/>
      <c r="AM9" s="1635"/>
      <c r="AN9" s="1635"/>
    </row>
    <row r="10" spans="1:40" ht="15" customHeight="1" x14ac:dyDescent="0.4">
      <c r="A10" s="1636"/>
      <c r="B10" s="1622"/>
      <c r="C10" s="1638"/>
      <c r="D10" s="1622"/>
      <c r="E10" s="1628"/>
      <c r="F10" s="717">
        <f>DATE($M$2,$S$2,1)</f>
        <v>45261</v>
      </c>
      <c r="G10" s="717">
        <f>DATE($M$2,$S$2,2)</f>
        <v>45262</v>
      </c>
      <c r="H10" s="717">
        <f>DATE($M$2,$S$2,3)</f>
        <v>45263</v>
      </c>
      <c r="I10" s="717">
        <f>DATE($M$2,$S$2,4)</f>
        <v>45264</v>
      </c>
      <c r="J10" s="717">
        <f>DATE($M$2,$S$2,5)</f>
        <v>45265</v>
      </c>
      <c r="K10" s="717">
        <f>DATE($M$2,$S$2,6)</f>
        <v>45266</v>
      </c>
      <c r="L10" s="717">
        <f>DATE($M$2,$S$2,7)</f>
        <v>45267</v>
      </c>
      <c r="M10" s="717">
        <f>DATE($M$2,$S$2,8)</f>
        <v>45268</v>
      </c>
      <c r="N10" s="717">
        <f>DATE($M$2,$S$2,9)</f>
        <v>45269</v>
      </c>
      <c r="O10" s="717">
        <f>DATE($M$2,$S$2,10)</f>
        <v>45270</v>
      </c>
      <c r="P10" s="717">
        <f>DATE($M$2,$S$2,11)</f>
        <v>45271</v>
      </c>
      <c r="Q10" s="717">
        <f>DATE($M$2,$S$2,12)</f>
        <v>45272</v>
      </c>
      <c r="R10" s="717">
        <f>DATE($M$2,$S$2,13)</f>
        <v>45273</v>
      </c>
      <c r="S10" s="717">
        <f>DATE($M$2,$S$2,14)</f>
        <v>45274</v>
      </c>
      <c r="T10" s="717">
        <f>DATE($M$2,$S$2,15)</f>
        <v>45275</v>
      </c>
      <c r="U10" s="717">
        <f>DATE($M$2,$S$2,16)</f>
        <v>45276</v>
      </c>
      <c r="V10" s="717">
        <f>DATE($M$2,$S$2,17)</f>
        <v>45277</v>
      </c>
      <c r="W10" s="717">
        <f>DATE($M$2,$S$2,18)</f>
        <v>45278</v>
      </c>
      <c r="X10" s="717">
        <f>DATE($M$2,$S$2,19)</f>
        <v>45279</v>
      </c>
      <c r="Y10" s="717">
        <f>DATE($M$2,$S$2,20)</f>
        <v>45280</v>
      </c>
      <c r="Z10" s="717">
        <f>DATE($M$2,$S$2,21)</f>
        <v>45281</v>
      </c>
      <c r="AA10" s="717">
        <f>DATE($M$2,$S$2,22)</f>
        <v>45282</v>
      </c>
      <c r="AB10" s="717">
        <f>DATE($M$2,$S$2,23)</f>
        <v>45283</v>
      </c>
      <c r="AC10" s="717">
        <f>DATE($M$2,$S$2,24)</f>
        <v>45284</v>
      </c>
      <c r="AD10" s="717">
        <f>DATE($M$2,$S$2,25)</f>
        <v>45285</v>
      </c>
      <c r="AE10" s="717">
        <f>DATE($M$2,$S$2,26)</f>
        <v>45286</v>
      </c>
      <c r="AF10" s="717">
        <f>DATE($M$2,$S$2,27)</f>
        <v>45287</v>
      </c>
      <c r="AG10" s="717">
        <f>DATE($M$2,$S$2,28)</f>
        <v>45288</v>
      </c>
      <c r="AH10" s="717">
        <f>IF(DAY(EOMONTH(F10,0))&lt;29,"",DATE($M$2,$S$2,29))</f>
        <v>45289</v>
      </c>
      <c r="AI10" s="717">
        <f>IF(DAY(EOMONTH(F10,0))&lt;30,"",DATE($M$2,$S$2,30))</f>
        <v>45290</v>
      </c>
      <c r="AJ10" s="717">
        <f>IF(DAY(EOMONTH(F10,0))&lt;31,"",DATE($M$2,$S$2,31))</f>
        <v>45291</v>
      </c>
      <c r="AK10" s="1633"/>
      <c r="AL10" s="1634"/>
      <c r="AM10" s="1635"/>
      <c r="AN10" s="1635"/>
    </row>
    <row r="11" spans="1:40" ht="15" customHeight="1" x14ac:dyDescent="0.4">
      <c r="A11" s="1636"/>
      <c r="B11" s="1622"/>
      <c r="C11" s="1639"/>
      <c r="D11" s="1622"/>
      <c r="E11" s="1628"/>
      <c r="F11" s="718">
        <f>DATE($M$2,$S$2,1)</f>
        <v>45261</v>
      </c>
      <c r="G11" s="718">
        <f>DATE($M$2,$S$2,2)</f>
        <v>45262</v>
      </c>
      <c r="H11" s="718">
        <f>DATE($M$2,$S$2,3)</f>
        <v>45263</v>
      </c>
      <c r="I11" s="718">
        <f>DATE($M$2,$S$2,4)</f>
        <v>45264</v>
      </c>
      <c r="J11" s="718">
        <f>DATE($M$2,$S$2,5)</f>
        <v>45265</v>
      </c>
      <c r="K11" s="718">
        <f>DATE($M$2,$S$2,6)</f>
        <v>45266</v>
      </c>
      <c r="L11" s="718">
        <f>DATE($M$2,$S$2,7)</f>
        <v>45267</v>
      </c>
      <c r="M11" s="718">
        <f>DATE($M$2,$S$2,8)</f>
        <v>45268</v>
      </c>
      <c r="N11" s="718">
        <f>DATE($M$2,$S$2,9)</f>
        <v>45269</v>
      </c>
      <c r="O11" s="718">
        <f>DATE($M$2,$S$2,10)</f>
        <v>45270</v>
      </c>
      <c r="P11" s="718">
        <f>DATE($M$2,$S$2,11)</f>
        <v>45271</v>
      </c>
      <c r="Q11" s="718">
        <f>DATE($M$2,$S$2,12)</f>
        <v>45272</v>
      </c>
      <c r="R11" s="718">
        <f>DATE($M$2,$S$2,13)</f>
        <v>45273</v>
      </c>
      <c r="S11" s="718">
        <f>DATE($M$2,$S$2,14)</f>
        <v>45274</v>
      </c>
      <c r="T11" s="718">
        <f>DATE($M$2,$S$2,15)</f>
        <v>45275</v>
      </c>
      <c r="U11" s="718">
        <f>DATE($M$2,$S$2,16)</f>
        <v>45276</v>
      </c>
      <c r="V11" s="718">
        <f>DATE($M$2,$S$2,17)</f>
        <v>45277</v>
      </c>
      <c r="W11" s="718">
        <f>DATE($M$2,$S$2,18)</f>
        <v>45278</v>
      </c>
      <c r="X11" s="718">
        <f>DATE($M$2,$S$2,19)</f>
        <v>45279</v>
      </c>
      <c r="Y11" s="718">
        <f>DATE($M$2,$S$2,20)</f>
        <v>45280</v>
      </c>
      <c r="Z11" s="718">
        <f>DATE($M$2,$S$2,21)</f>
        <v>45281</v>
      </c>
      <c r="AA11" s="718">
        <f>DATE($M$2,$S$2,22)</f>
        <v>45282</v>
      </c>
      <c r="AB11" s="718">
        <f>DATE($M$2,$S$2,23)</f>
        <v>45283</v>
      </c>
      <c r="AC11" s="718">
        <f>DATE($M$2,$S$2,24)</f>
        <v>45284</v>
      </c>
      <c r="AD11" s="718">
        <f>DATE($M$2,$S$2,25)</f>
        <v>45285</v>
      </c>
      <c r="AE11" s="718">
        <f>DATE($M$2,$S$2,26)</f>
        <v>45286</v>
      </c>
      <c r="AF11" s="718">
        <f>DATE($M$2,$S$2,27)</f>
        <v>45287</v>
      </c>
      <c r="AG11" s="718">
        <f>DATE($M$2,$S$2,28)</f>
        <v>45288</v>
      </c>
      <c r="AH11" s="718">
        <f>IF(DAY(EOMONTH(F11,0))&lt;29,"",DATE($M$2,$S$2,29))</f>
        <v>45289</v>
      </c>
      <c r="AI11" s="718">
        <f>IF(DAY(EOMONTH(F11,0))&lt;30,"",DATE($M$2,$S$2,30))</f>
        <v>45290</v>
      </c>
      <c r="AJ11" s="718">
        <f>IF(DAY(EOMONTH(F11,0))&lt;31,"",DATE($M$2,$S$2,31))</f>
        <v>45291</v>
      </c>
      <c r="AK11" s="1633"/>
      <c r="AL11" s="1634"/>
      <c r="AM11" s="1635"/>
      <c r="AN11" s="1635"/>
    </row>
    <row r="12" spans="1:40" ht="18" customHeight="1" x14ac:dyDescent="0.4">
      <c r="A12" s="719">
        <v>1</v>
      </c>
      <c r="B12" s="720" t="s">
        <v>553</v>
      </c>
      <c r="C12" s="721" t="s">
        <v>554</v>
      </c>
      <c r="D12" s="722"/>
      <c r="E12" s="723" t="s">
        <v>554</v>
      </c>
      <c r="F12" s="724"/>
      <c r="G12" s="724"/>
      <c r="H12" s="724"/>
      <c r="I12" s="724"/>
      <c r="J12" s="724"/>
      <c r="K12" s="724"/>
      <c r="L12" s="724"/>
      <c r="M12" s="724"/>
      <c r="N12" s="724"/>
      <c r="O12" s="724"/>
      <c r="P12" s="724"/>
      <c r="Q12" s="724"/>
      <c r="R12" s="724"/>
      <c r="S12" s="724"/>
      <c r="T12" s="724"/>
      <c r="U12" s="724"/>
      <c r="V12" s="724"/>
      <c r="W12" s="724"/>
      <c r="X12" s="724"/>
      <c r="Y12" s="724"/>
      <c r="Z12" s="724"/>
      <c r="AA12" s="724"/>
      <c r="AB12" s="724"/>
      <c r="AC12" s="724"/>
      <c r="AD12" s="724"/>
      <c r="AE12" s="724"/>
      <c r="AF12" s="724"/>
      <c r="AG12" s="724"/>
      <c r="AH12" s="724"/>
      <c r="AI12" s="724"/>
      <c r="AJ12" s="724"/>
      <c r="AK12" s="725">
        <f>+SUM(F12:AJ12)</f>
        <v>0</v>
      </c>
      <c r="AL12" s="726">
        <f t="shared" ref="AL12:AL32" si="0">IF($AK$3="４週",AK12/4,AK12/(DAY(EOMONTH($F$10,0))/7))</f>
        <v>0</v>
      </c>
      <c r="AM12" s="1627"/>
      <c r="AN12" s="1627"/>
    </row>
    <row r="13" spans="1:40" ht="18" customHeight="1" x14ac:dyDescent="0.4">
      <c r="A13" s="719">
        <v>2</v>
      </c>
      <c r="B13" s="720" t="s">
        <v>553</v>
      </c>
      <c r="C13" s="721" t="s">
        <v>555</v>
      </c>
      <c r="D13" s="722"/>
      <c r="E13" s="723" t="s">
        <v>555</v>
      </c>
      <c r="F13" s="724"/>
      <c r="G13" s="724"/>
      <c r="H13" s="724"/>
      <c r="I13" s="724"/>
      <c r="J13" s="724"/>
      <c r="K13" s="724"/>
      <c r="L13" s="724"/>
      <c r="M13" s="724"/>
      <c r="N13" s="724"/>
      <c r="O13" s="724"/>
      <c r="P13" s="724"/>
      <c r="Q13" s="724"/>
      <c r="R13" s="724"/>
      <c r="S13" s="724"/>
      <c r="T13" s="724"/>
      <c r="U13" s="724"/>
      <c r="V13" s="724"/>
      <c r="W13" s="724"/>
      <c r="X13" s="724"/>
      <c r="Y13" s="724"/>
      <c r="Z13" s="724"/>
      <c r="AA13" s="724"/>
      <c r="AB13" s="724"/>
      <c r="AC13" s="724"/>
      <c r="AD13" s="724"/>
      <c r="AE13" s="724"/>
      <c r="AF13" s="724"/>
      <c r="AG13" s="724"/>
      <c r="AH13" s="724"/>
      <c r="AI13" s="724"/>
      <c r="AJ13" s="724"/>
      <c r="AK13" s="725">
        <f t="shared" ref="AK13:AK32" si="1">+SUM(F13:AJ13)</f>
        <v>0</v>
      </c>
      <c r="AL13" s="726">
        <f t="shared" si="0"/>
        <v>0</v>
      </c>
      <c r="AM13" s="1627"/>
      <c r="AN13" s="1627"/>
    </row>
    <row r="14" spans="1:40" ht="18" customHeight="1" x14ac:dyDescent="0.4">
      <c r="A14" s="719">
        <v>3</v>
      </c>
      <c r="B14" s="720" t="s">
        <v>553</v>
      </c>
      <c r="C14" s="721" t="s">
        <v>556</v>
      </c>
      <c r="D14" s="722"/>
      <c r="E14" s="723" t="s">
        <v>556</v>
      </c>
      <c r="F14" s="724"/>
      <c r="G14" s="724"/>
      <c r="H14" s="724"/>
      <c r="I14" s="724"/>
      <c r="J14" s="724"/>
      <c r="K14" s="724"/>
      <c r="L14" s="724"/>
      <c r="M14" s="724"/>
      <c r="N14" s="724"/>
      <c r="O14" s="724"/>
      <c r="P14" s="724"/>
      <c r="Q14" s="724"/>
      <c r="R14" s="724"/>
      <c r="S14" s="724"/>
      <c r="T14" s="724"/>
      <c r="U14" s="724"/>
      <c r="V14" s="724"/>
      <c r="W14" s="724"/>
      <c r="X14" s="724"/>
      <c r="Y14" s="724"/>
      <c r="Z14" s="724"/>
      <c r="AA14" s="724"/>
      <c r="AB14" s="724"/>
      <c r="AC14" s="724"/>
      <c r="AD14" s="724"/>
      <c r="AE14" s="724"/>
      <c r="AF14" s="724"/>
      <c r="AG14" s="724"/>
      <c r="AH14" s="724"/>
      <c r="AI14" s="724"/>
      <c r="AJ14" s="724"/>
      <c r="AK14" s="725">
        <f t="shared" si="1"/>
        <v>0</v>
      </c>
      <c r="AL14" s="726">
        <f t="shared" si="0"/>
        <v>0</v>
      </c>
      <c r="AM14" s="1627"/>
      <c r="AN14" s="1627"/>
    </row>
    <row r="15" spans="1:40" ht="18" customHeight="1" x14ac:dyDescent="0.4">
      <c r="A15" s="719">
        <v>4</v>
      </c>
      <c r="B15" s="720" t="s">
        <v>553</v>
      </c>
      <c r="C15" s="721" t="s">
        <v>557</v>
      </c>
      <c r="D15" s="722"/>
      <c r="E15" s="723" t="s">
        <v>557</v>
      </c>
      <c r="F15" s="724"/>
      <c r="G15" s="724"/>
      <c r="H15" s="724"/>
      <c r="I15" s="724"/>
      <c r="J15" s="724"/>
      <c r="K15" s="724"/>
      <c r="L15" s="724"/>
      <c r="M15" s="724"/>
      <c r="N15" s="724"/>
      <c r="O15" s="724"/>
      <c r="P15" s="724"/>
      <c r="Q15" s="724"/>
      <c r="R15" s="724"/>
      <c r="S15" s="724"/>
      <c r="T15" s="724"/>
      <c r="U15" s="724"/>
      <c r="V15" s="724"/>
      <c r="W15" s="724"/>
      <c r="X15" s="724"/>
      <c r="Y15" s="724"/>
      <c r="Z15" s="724"/>
      <c r="AA15" s="724"/>
      <c r="AB15" s="724"/>
      <c r="AC15" s="724"/>
      <c r="AD15" s="724"/>
      <c r="AE15" s="724"/>
      <c r="AF15" s="724"/>
      <c r="AG15" s="724"/>
      <c r="AH15" s="724"/>
      <c r="AI15" s="724"/>
      <c r="AJ15" s="724"/>
      <c r="AK15" s="725">
        <f t="shared" si="1"/>
        <v>0</v>
      </c>
      <c r="AL15" s="726">
        <f t="shared" si="0"/>
        <v>0</v>
      </c>
      <c r="AM15" s="1627"/>
      <c r="AN15" s="1627"/>
    </row>
    <row r="16" spans="1:40" ht="18" customHeight="1" x14ac:dyDescent="0.4">
      <c r="A16" s="719">
        <v>5</v>
      </c>
      <c r="B16" s="720"/>
      <c r="C16" s="721"/>
      <c r="D16" s="722"/>
      <c r="E16" s="723"/>
      <c r="F16" s="724"/>
      <c r="G16" s="724"/>
      <c r="H16" s="724"/>
      <c r="I16" s="724"/>
      <c r="J16" s="724"/>
      <c r="K16" s="724"/>
      <c r="L16" s="724"/>
      <c r="M16" s="724"/>
      <c r="N16" s="724"/>
      <c r="O16" s="724"/>
      <c r="P16" s="724"/>
      <c r="Q16" s="724"/>
      <c r="R16" s="724"/>
      <c r="S16" s="724"/>
      <c r="T16" s="724"/>
      <c r="U16" s="724"/>
      <c r="V16" s="724"/>
      <c r="W16" s="724"/>
      <c r="X16" s="724"/>
      <c r="Y16" s="724"/>
      <c r="Z16" s="724"/>
      <c r="AA16" s="724"/>
      <c r="AB16" s="724"/>
      <c r="AC16" s="724"/>
      <c r="AD16" s="724"/>
      <c r="AE16" s="724"/>
      <c r="AF16" s="724"/>
      <c r="AG16" s="724"/>
      <c r="AH16" s="724"/>
      <c r="AI16" s="724"/>
      <c r="AJ16" s="724"/>
      <c r="AK16" s="725">
        <f t="shared" si="1"/>
        <v>0</v>
      </c>
      <c r="AL16" s="726">
        <f t="shared" si="0"/>
        <v>0</v>
      </c>
      <c r="AM16" s="1627"/>
      <c r="AN16" s="1627"/>
    </row>
    <row r="17" spans="1:40" ht="18" customHeight="1" x14ac:dyDescent="0.4">
      <c r="A17" s="719">
        <v>6</v>
      </c>
      <c r="B17" s="720"/>
      <c r="C17" s="721"/>
      <c r="D17" s="722"/>
      <c r="E17" s="723"/>
      <c r="F17" s="724"/>
      <c r="G17" s="724"/>
      <c r="H17" s="724"/>
      <c r="I17" s="724"/>
      <c r="J17" s="724"/>
      <c r="K17" s="724"/>
      <c r="L17" s="724"/>
      <c r="M17" s="724"/>
      <c r="N17" s="724"/>
      <c r="O17" s="724"/>
      <c r="P17" s="724"/>
      <c r="Q17" s="724"/>
      <c r="R17" s="724"/>
      <c r="S17" s="724"/>
      <c r="T17" s="724"/>
      <c r="U17" s="724"/>
      <c r="V17" s="724"/>
      <c r="W17" s="724"/>
      <c r="X17" s="724"/>
      <c r="Y17" s="724"/>
      <c r="Z17" s="724"/>
      <c r="AA17" s="724"/>
      <c r="AB17" s="724"/>
      <c r="AC17" s="724"/>
      <c r="AD17" s="724"/>
      <c r="AE17" s="724"/>
      <c r="AF17" s="724"/>
      <c r="AG17" s="724"/>
      <c r="AH17" s="724"/>
      <c r="AI17" s="724"/>
      <c r="AJ17" s="724"/>
      <c r="AK17" s="725">
        <f t="shared" si="1"/>
        <v>0</v>
      </c>
      <c r="AL17" s="726">
        <f t="shared" si="0"/>
        <v>0</v>
      </c>
      <c r="AM17" s="1627"/>
      <c r="AN17" s="1627"/>
    </row>
    <row r="18" spans="1:40" ht="18" customHeight="1" x14ac:dyDescent="0.4">
      <c r="A18" s="719">
        <v>7</v>
      </c>
      <c r="B18" s="720"/>
      <c r="C18" s="721"/>
      <c r="D18" s="722"/>
      <c r="E18" s="723"/>
      <c r="F18" s="724"/>
      <c r="G18" s="724"/>
      <c r="H18" s="724"/>
      <c r="I18" s="724"/>
      <c r="J18" s="724"/>
      <c r="K18" s="724"/>
      <c r="L18" s="724"/>
      <c r="M18" s="724"/>
      <c r="N18" s="724"/>
      <c r="O18" s="724"/>
      <c r="P18" s="724"/>
      <c r="Q18" s="724"/>
      <c r="R18" s="724"/>
      <c r="S18" s="724"/>
      <c r="T18" s="724"/>
      <c r="U18" s="724"/>
      <c r="V18" s="724"/>
      <c r="W18" s="724"/>
      <c r="X18" s="724"/>
      <c r="Y18" s="724"/>
      <c r="Z18" s="724"/>
      <c r="AA18" s="724"/>
      <c r="AB18" s="724"/>
      <c r="AC18" s="724"/>
      <c r="AD18" s="724"/>
      <c r="AE18" s="724"/>
      <c r="AF18" s="724"/>
      <c r="AG18" s="724"/>
      <c r="AH18" s="724"/>
      <c r="AI18" s="724"/>
      <c r="AJ18" s="724"/>
      <c r="AK18" s="725">
        <f t="shared" si="1"/>
        <v>0</v>
      </c>
      <c r="AL18" s="726">
        <f t="shared" si="0"/>
        <v>0</v>
      </c>
      <c r="AM18" s="1627"/>
      <c r="AN18" s="1627"/>
    </row>
    <row r="19" spans="1:40" ht="18" customHeight="1" x14ac:dyDescent="0.4">
      <c r="A19" s="719">
        <v>8</v>
      </c>
      <c r="B19" s="720"/>
      <c r="C19" s="721"/>
      <c r="D19" s="722"/>
      <c r="E19" s="723"/>
      <c r="F19" s="724"/>
      <c r="G19" s="724"/>
      <c r="H19" s="724"/>
      <c r="I19" s="724"/>
      <c r="J19" s="724"/>
      <c r="K19" s="724"/>
      <c r="L19" s="724"/>
      <c r="M19" s="724"/>
      <c r="N19" s="724"/>
      <c r="O19" s="724"/>
      <c r="P19" s="724"/>
      <c r="Q19" s="724"/>
      <c r="R19" s="724"/>
      <c r="S19" s="724"/>
      <c r="T19" s="724"/>
      <c r="U19" s="724"/>
      <c r="V19" s="724"/>
      <c r="W19" s="724"/>
      <c r="X19" s="724"/>
      <c r="Y19" s="724"/>
      <c r="Z19" s="724"/>
      <c r="AA19" s="724"/>
      <c r="AB19" s="724"/>
      <c r="AC19" s="724"/>
      <c r="AD19" s="724"/>
      <c r="AE19" s="724"/>
      <c r="AF19" s="724"/>
      <c r="AG19" s="724"/>
      <c r="AH19" s="724"/>
      <c r="AI19" s="724"/>
      <c r="AJ19" s="724"/>
      <c r="AK19" s="725">
        <f t="shared" si="1"/>
        <v>0</v>
      </c>
      <c r="AL19" s="726">
        <f t="shared" si="0"/>
        <v>0</v>
      </c>
      <c r="AM19" s="1627"/>
      <c r="AN19" s="1627"/>
    </row>
    <row r="20" spans="1:40" ht="18" customHeight="1" x14ac:dyDescent="0.4">
      <c r="A20" s="719">
        <v>9</v>
      </c>
      <c r="B20" s="720"/>
      <c r="C20" s="721"/>
      <c r="D20" s="722"/>
      <c r="E20" s="723"/>
      <c r="F20" s="724"/>
      <c r="G20" s="724"/>
      <c r="H20" s="724"/>
      <c r="I20" s="724"/>
      <c r="J20" s="724"/>
      <c r="K20" s="724"/>
      <c r="L20" s="724"/>
      <c r="M20" s="724"/>
      <c r="N20" s="724"/>
      <c r="O20" s="724"/>
      <c r="P20" s="724"/>
      <c r="Q20" s="724"/>
      <c r="R20" s="724"/>
      <c r="S20" s="724"/>
      <c r="T20" s="724"/>
      <c r="U20" s="724"/>
      <c r="V20" s="724"/>
      <c r="W20" s="724"/>
      <c r="X20" s="724"/>
      <c r="Y20" s="724"/>
      <c r="Z20" s="724"/>
      <c r="AA20" s="724"/>
      <c r="AB20" s="724"/>
      <c r="AC20" s="724"/>
      <c r="AD20" s="724"/>
      <c r="AE20" s="724"/>
      <c r="AF20" s="724"/>
      <c r="AG20" s="724"/>
      <c r="AH20" s="724"/>
      <c r="AI20" s="724"/>
      <c r="AJ20" s="724"/>
      <c r="AK20" s="725">
        <f t="shared" si="1"/>
        <v>0</v>
      </c>
      <c r="AL20" s="726">
        <f t="shared" si="0"/>
        <v>0</v>
      </c>
      <c r="AM20" s="1627"/>
      <c r="AN20" s="1627"/>
    </row>
    <row r="21" spans="1:40" ht="18" customHeight="1" x14ac:dyDescent="0.4">
      <c r="A21" s="719">
        <v>10</v>
      </c>
      <c r="B21" s="720"/>
      <c r="C21" s="721"/>
      <c r="D21" s="722"/>
      <c r="E21" s="723"/>
      <c r="F21" s="724"/>
      <c r="G21" s="724"/>
      <c r="H21" s="724"/>
      <c r="I21" s="724"/>
      <c r="J21" s="724"/>
      <c r="K21" s="724"/>
      <c r="L21" s="724"/>
      <c r="M21" s="724"/>
      <c r="N21" s="724"/>
      <c r="O21" s="724"/>
      <c r="P21" s="724"/>
      <c r="Q21" s="724"/>
      <c r="R21" s="724"/>
      <c r="S21" s="724"/>
      <c r="T21" s="724"/>
      <c r="U21" s="724"/>
      <c r="V21" s="724"/>
      <c r="W21" s="724"/>
      <c r="X21" s="724"/>
      <c r="Y21" s="724"/>
      <c r="Z21" s="724"/>
      <c r="AA21" s="724"/>
      <c r="AB21" s="724"/>
      <c r="AC21" s="724"/>
      <c r="AD21" s="724"/>
      <c r="AE21" s="724"/>
      <c r="AF21" s="724"/>
      <c r="AG21" s="724"/>
      <c r="AH21" s="724"/>
      <c r="AI21" s="724"/>
      <c r="AJ21" s="724"/>
      <c r="AK21" s="725">
        <f t="shared" si="1"/>
        <v>0</v>
      </c>
      <c r="AL21" s="726">
        <f t="shared" si="0"/>
        <v>0</v>
      </c>
      <c r="AM21" s="1627"/>
      <c r="AN21" s="1627"/>
    </row>
    <row r="22" spans="1:40" ht="18" customHeight="1" x14ac:dyDescent="0.4">
      <c r="A22" s="719">
        <v>11</v>
      </c>
      <c r="B22" s="720"/>
      <c r="C22" s="721"/>
      <c r="D22" s="722"/>
      <c r="E22" s="723"/>
      <c r="F22" s="724"/>
      <c r="G22" s="724"/>
      <c r="H22" s="724"/>
      <c r="I22" s="724"/>
      <c r="J22" s="724"/>
      <c r="K22" s="724"/>
      <c r="L22" s="724"/>
      <c r="M22" s="724"/>
      <c r="N22" s="724"/>
      <c r="O22" s="724"/>
      <c r="P22" s="724"/>
      <c r="Q22" s="724"/>
      <c r="R22" s="724"/>
      <c r="S22" s="724"/>
      <c r="T22" s="724"/>
      <c r="U22" s="724"/>
      <c r="V22" s="724"/>
      <c r="W22" s="724"/>
      <c r="X22" s="724"/>
      <c r="Y22" s="724"/>
      <c r="Z22" s="724"/>
      <c r="AA22" s="724"/>
      <c r="AB22" s="724"/>
      <c r="AC22" s="724"/>
      <c r="AD22" s="724"/>
      <c r="AE22" s="724"/>
      <c r="AF22" s="724"/>
      <c r="AG22" s="724"/>
      <c r="AH22" s="724"/>
      <c r="AI22" s="724"/>
      <c r="AJ22" s="724"/>
      <c r="AK22" s="725">
        <f t="shared" si="1"/>
        <v>0</v>
      </c>
      <c r="AL22" s="726">
        <f t="shared" si="0"/>
        <v>0</v>
      </c>
      <c r="AM22" s="1627"/>
      <c r="AN22" s="1627"/>
    </row>
    <row r="23" spans="1:40" ht="18" customHeight="1" x14ac:dyDescent="0.4">
      <c r="A23" s="719">
        <v>12</v>
      </c>
      <c r="B23" s="720"/>
      <c r="C23" s="721"/>
      <c r="D23" s="722"/>
      <c r="E23" s="723"/>
      <c r="F23" s="724"/>
      <c r="G23" s="724"/>
      <c r="H23" s="724"/>
      <c r="I23" s="724"/>
      <c r="J23" s="724"/>
      <c r="K23" s="724"/>
      <c r="L23" s="724"/>
      <c r="M23" s="724"/>
      <c r="N23" s="724"/>
      <c r="O23" s="724"/>
      <c r="P23" s="724"/>
      <c r="Q23" s="724"/>
      <c r="R23" s="724"/>
      <c r="S23" s="724"/>
      <c r="T23" s="724"/>
      <c r="U23" s="724"/>
      <c r="V23" s="724"/>
      <c r="W23" s="724"/>
      <c r="X23" s="724"/>
      <c r="Y23" s="724"/>
      <c r="Z23" s="724"/>
      <c r="AA23" s="724"/>
      <c r="AB23" s="724"/>
      <c r="AC23" s="724"/>
      <c r="AD23" s="724"/>
      <c r="AE23" s="724"/>
      <c r="AF23" s="724"/>
      <c r="AG23" s="724"/>
      <c r="AH23" s="724"/>
      <c r="AI23" s="724"/>
      <c r="AJ23" s="724"/>
      <c r="AK23" s="725">
        <f t="shared" si="1"/>
        <v>0</v>
      </c>
      <c r="AL23" s="726">
        <f t="shared" si="0"/>
        <v>0</v>
      </c>
      <c r="AM23" s="1627"/>
      <c r="AN23" s="1627"/>
    </row>
    <row r="24" spans="1:40" ht="18" customHeight="1" x14ac:dyDescent="0.4">
      <c r="A24" s="719">
        <v>13</v>
      </c>
      <c r="B24" s="720"/>
      <c r="C24" s="721"/>
      <c r="D24" s="722"/>
      <c r="E24" s="723"/>
      <c r="F24" s="724"/>
      <c r="G24" s="724"/>
      <c r="H24" s="724"/>
      <c r="I24" s="724"/>
      <c r="J24" s="724"/>
      <c r="K24" s="724"/>
      <c r="L24" s="724"/>
      <c r="M24" s="724"/>
      <c r="N24" s="724"/>
      <c r="O24" s="724"/>
      <c r="P24" s="724"/>
      <c r="Q24" s="724"/>
      <c r="R24" s="724"/>
      <c r="S24" s="724"/>
      <c r="T24" s="724"/>
      <c r="U24" s="724"/>
      <c r="V24" s="724"/>
      <c r="W24" s="724"/>
      <c r="X24" s="724"/>
      <c r="Y24" s="724"/>
      <c r="Z24" s="724"/>
      <c r="AA24" s="724"/>
      <c r="AB24" s="724"/>
      <c r="AC24" s="724"/>
      <c r="AD24" s="724"/>
      <c r="AE24" s="724"/>
      <c r="AF24" s="724"/>
      <c r="AG24" s="724"/>
      <c r="AH24" s="724"/>
      <c r="AI24" s="724"/>
      <c r="AJ24" s="724"/>
      <c r="AK24" s="725">
        <f t="shared" si="1"/>
        <v>0</v>
      </c>
      <c r="AL24" s="726">
        <f t="shared" si="0"/>
        <v>0</v>
      </c>
      <c r="AM24" s="1627"/>
      <c r="AN24" s="1627"/>
    </row>
    <row r="25" spans="1:40" ht="18" customHeight="1" x14ac:dyDescent="0.4">
      <c r="A25" s="719">
        <v>14</v>
      </c>
      <c r="B25" s="720"/>
      <c r="C25" s="721"/>
      <c r="D25" s="722"/>
      <c r="E25" s="723"/>
      <c r="F25" s="724"/>
      <c r="G25" s="724"/>
      <c r="H25" s="724"/>
      <c r="I25" s="724"/>
      <c r="J25" s="724"/>
      <c r="K25" s="724"/>
      <c r="L25" s="724"/>
      <c r="M25" s="724"/>
      <c r="N25" s="724"/>
      <c r="O25" s="724"/>
      <c r="P25" s="724"/>
      <c r="Q25" s="724"/>
      <c r="R25" s="724"/>
      <c r="S25" s="724"/>
      <c r="T25" s="724"/>
      <c r="U25" s="724"/>
      <c r="V25" s="724"/>
      <c r="W25" s="724"/>
      <c r="X25" s="724"/>
      <c r="Y25" s="724"/>
      <c r="Z25" s="724"/>
      <c r="AA25" s="724"/>
      <c r="AB25" s="724"/>
      <c r="AC25" s="724"/>
      <c r="AD25" s="724"/>
      <c r="AE25" s="724"/>
      <c r="AF25" s="724"/>
      <c r="AG25" s="724"/>
      <c r="AH25" s="724"/>
      <c r="AI25" s="724"/>
      <c r="AJ25" s="724"/>
      <c r="AK25" s="725">
        <f t="shared" si="1"/>
        <v>0</v>
      </c>
      <c r="AL25" s="726">
        <f t="shared" si="0"/>
        <v>0</v>
      </c>
      <c r="AM25" s="1627"/>
      <c r="AN25" s="1627"/>
    </row>
    <row r="26" spans="1:40" ht="18" customHeight="1" x14ac:dyDescent="0.4">
      <c r="A26" s="719">
        <v>15</v>
      </c>
      <c r="B26" s="720"/>
      <c r="C26" s="721"/>
      <c r="D26" s="722"/>
      <c r="E26" s="723"/>
      <c r="F26" s="724"/>
      <c r="G26" s="724"/>
      <c r="H26" s="724"/>
      <c r="I26" s="724"/>
      <c r="J26" s="724"/>
      <c r="K26" s="724"/>
      <c r="L26" s="724"/>
      <c r="M26" s="724"/>
      <c r="N26" s="724"/>
      <c r="O26" s="724"/>
      <c r="P26" s="724"/>
      <c r="Q26" s="724"/>
      <c r="R26" s="724"/>
      <c r="S26" s="724"/>
      <c r="T26" s="724"/>
      <c r="U26" s="724"/>
      <c r="V26" s="724"/>
      <c r="W26" s="724"/>
      <c r="X26" s="724"/>
      <c r="Y26" s="724"/>
      <c r="Z26" s="724"/>
      <c r="AA26" s="724"/>
      <c r="AB26" s="724"/>
      <c r="AC26" s="724"/>
      <c r="AD26" s="724"/>
      <c r="AE26" s="724"/>
      <c r="AF26" s="724"/>
      <c r="AG26" s="724"/>
      <c r="AH26" s="724"/>
      <c r="AI26" s="724"/>
      <c r="AJ26" s="724"/>
      <c r="AK26" s="725">
        <f t="shared" si="1"/>
        <v>0</v>
      </c>
      <c r="AL26" s="726">
        <f t="shared" si="0"/>
        <v>0</v>
      </c>
      <c r="AM26" s="1627"/>
      <c r="AN26" s="1627"/>
    </row>
    <row r="27" spans="1:40" ht="18" customHeight="1" x14ac:dyDescent="0.4">
      <c r="A27" s="719">
        <v>16</v>
      </c>
      <c r="B27" s="720"/>
      <c r="C27" s="721"/>
      <c r="D27" s="722"/>
      <c r="E27" s="723"/>
      <c r="F27" s="724"/>
      <c r="G27" s="724"/>
      <c r="H27" s="724"/>
      <c r="I27" s="724"/>
      <c r="J27" s="724"/>
      <c r="K27" s="724"/>
      <c r="L27" s="724"/>
      <c r="M27" s="724"/>
      <c r="N27" s="724"/>
      <c r="O27" s="724"/>
      <c r="P27" s="724"/>
      <c r="Q27" s="724"/>
      <c r="R27" s="724"/>
      <c r="S27" s="724"/>
      <c r="T27" s="724"/>
      <c r="U27" s="724"/>
      <c r="V27" s="724"/>
      <c r="W27" s="724"/>
      <c r="X27" s="724"/>
      <c r="Y27" s="724"/>
      <c r="Z27" s="724"/>
      <c r="AA27" s="724"/>
      <c r="AB27" s="724"/>
      <c r="AC27" s="724"/>
      <c r="AD27" s="724"/>
      <c r="AE27" s="724"/>
      <c r="AF27" s="724"/>
      <c r="AG27" s="724"/>
      <c r="AH27" s="724"/>
      <c r="AI27" s="724"/>
      <c r="AJ27" s="724"/>
      <c r="AK27" s="725">
        <f t="shared" si="1"/>
        <v>0</v>
      </c>
      <c r="AL27" s="726">
        <f t="shared" si="0"/>
        <v>0</v>
      </c>
      <c r="AM27" s="1627"/>
      <c r="AN27" s="1627"/>
    </row>
    <row r="28" spans="1:40" ht="18" customHeight="1" x14ac:dyDescent="0.4">
      <c r="A28" s="719">
        <v>17</v>
      </c>
      <c r="B28" s="720"/>
      <c r="C28" s="721"/>
      <c r="D28" s="722"/>
      <c r="E28" s="723"/>
      <c r="F28" s="724"/>
      <c r="G28" s="724"/>
      <c r="H28" s="724"/>
      <c r="I28" s="724"/>
      <c r="J28" s="724"/>
      <c r="K28" s="724"/>
      <c r="L28" s="724"/>
      <c r="M28" s="724"/>
      <c r="N28" s="724"/>
      <c r="O28" s="724"/>
      <c r="P28" s="724"/>
      <c r="Q28" s="724"/>
      <c r="R28" s="724"/>
      <c r="S28" s="724"/>
      <c r="T28" s="724"/>
      <c r="U28" s="724"/>
      <c r="V28" s="724"/>
      <c r="W28" s="724"/>
      <c r="X28" s="724"/>
      <c r="Y28" s="724"/>
      <c r="Z28" s="724"/>
      <c r="AA28" s="724"/>
      <c r="AB28" s="724"/>
      <c r="AC28" s="724"/>
      <c r="AD28" s="724"/>
      <c r="AE28" s="724"/>
      <c r="AF28" s="724"/>
      <c r="AG28" s="724"/>
      <c r="AH28" s="724"/>
      <c r="AI28" s="724"/>
      <c r="AJ28" s="724"/>
      <c r="AK28" s="725">
        <f t="shared" si="1"/>
        <v>0</v>
      </c>
      <c r="AL28" s="726">
        <f t="shared" si="0"/>
        <v>0</v>
      </c>
      <c r="AM28" s="1627"/>
      <c r="AN28" s="1627"/>
    </row>
    <row r="29" spans="1:40" ht="18" customHeight="1" x14ac:dyDescent="0.4">
      <c r="A29" s="719">
        <v>18</v>
      </c>
      <c r="B29" s="720"/>
      <c r="C29" s="721"/>
      <c r="D29" s="722"/>
      <c r="E29" s="723"/>
      <c r="F29" s="724"/>
      <c r="G29" s="724"/>
      <c r="H29" s="724"/>
      <c r="I29" s="724"/>
      <c r="J29" s="724"/>
      <c r="K29" s="724"/>
      <c r="L29" s="724"/>
      <c r="M29" s="724"/>
      <c r="N29" s="724"/>
      <c r="O29" s="724"/>
      <c r="P29" s="724"/>
      <c r="Q29" s="724"/>
      <c r="R29" s="724"/>
      <c r="S29" s="724"/>
      <c r="T29" s="724"/>
      <c r="U29" s="724"/>
      <c r="V29" s="724"/>
      <c r="W29" s="724"/>
      <c r="X29" s="724"/>
      <c r="Y29" s="724"/>
      <c r="Z29" s="724"/>
      <c r="AA29" s="724"/>
      <c r="AB29" s="724"/>
      <c r="AC29" s="724"/>
      <c r="AD29" s="724"/>
      <c r="AE29" s="724"/>
      <c r="AF29" s="724"/>
      <c r="AG29" s="724"/>
      <c r="AH29" s="724"/>
      <c r="AI29" s="724"/>
      <c r="AJ29" s="724"/>
      <c r="AK29" s="725">
        <f t="shared" si="1"/>
        <v>0</v>
      </c>
      <c r="AL29" s="726">
        <f t="shared" si="0"/>
        <v>0</v>
      </c>
      <c r="AM29" s="1627"/>
      <c r="AN29" s="1627"/>
    </row>
    <row r="30" spans="1:40" ht="18" customHeight="1" x14ac:dyDescent="0.4">
      <c r="A30" s="719">
        <v>19</v>
      </c>
      <c r="B30" s="720"/>
      <c r="C30" s="721"/>
      <c r="D30" s="722"/>
      <c r="E30" s="723"/>
      <c r="F30" s="724"/>
      <c r="G30" s="724"/>
      <c r="H30" s="724"/>
      <c r="I30" s="724"/>
      <c r="J30" s="724"/>
      <c r="K30" s="724"/>
      <c r="L30" s="724"/>
      <c r="M30" s="724"/>
      <c r="N30" s="724"/>
      <c r="O30" s="724"/>
      <c r="P30" s="724"/>
      <c r="Q30" s="724"/>
      <c r="R30" s="724"/>
      <c r="S30" s="724"/>
      <c r="T30" s="724"/>
      <c r="U30" s="724"/>
      <c r="V30" s="724"/>
      <c r="W30" s="724"/>
      <c r="X30" s="724"/>
      <c r="Y30" s="724"/>
      <c r="Z30" s="724"/>
      <c r="AA30" s="724"/>
      <c r="AB30" s="724"/>
      <c r="AC30" s="724"/>
      <c r="AD30" s="724"/>
      <c r="AE30" s="724"/>
      <c r="AF30" s="724"/>
      <c r="AG30" s="724"/>
      <c r="AH30" s="724"/>
      <c r="AI30" s="724"/>
      <c r="AJ30" s="724"/>
      <c r="AK30" s="725">
        <f t="shared" si="1"/>
        <v>0</v>
      </c>
      <c r="AL30" s="726">
        <f t="shared" si="0"/>
        <v>0</v>
      </c>
      <c r="AM30" s="1627"/>
      <c r="AN30" s="1627"/>
    </row>
    <row r="31" spans="1:40" ht="18" customHeight="1" x14ac:dyDescent="0.4">
      <c r="A31" s="719">
        <v>20</v>
      </c>
      <c r="B31" s="720"/>
      <c r="C31" s="721"/>
      <c r="D31" s="722"/>
      <c r="E31" s="723"/>
      <c r="F31" s="724"/>
      <c r="G31" s="724"/>
      <c r="H31" s="724"/>
      <c r="I31" s="724"/>
      <c r="J31" s="724"/>
      <c r="K31" s="724"/>
      <c r="L31" s="724"/>
      <c r="M31" s="724"/>
      <c r="N31" s="724"/>
      <c r="O31" s="724"/>
      <c r="P31" s="724"/>
      <c r="Q31" s="724"/>
      <c r="R31" s="724"/>
      <c r="S31" s="724"/>
      <c r="T31" s="724"/>
      <c r="U31" s="724"/>
      <c r="V31" s="724"/>
      <c r="W31" s="724"/>
      <c r="X31" s="724"/>
      <c r="Y31" s="724"/>
      <c r="Z31" s="724"/>
      <c r="AA31" s="724"/>
      <c r="AB31" s="724"/>
      <c r="AC31" s="724"/>
      <c r="AD31" s="724"/>
      <c r="AE31" s="724"/>
      <c r="AF31" s="724"/>
      <c r="AG31" s="724"/>
      <c r="AH31" s="724"/>
      <c r="AI31" s="724"/>
      <c r="AJ31" s="724"/>
      <c r="AK31" s="725">
        <f t="shared" si="1"/>
        <v>0</v>
      </c>
      <c r="AL31" s="726">
        <f t="shared" si="0"/>
        <v>0</v>
      </c>
      <c r="AM31" s="1627"/>
      <c r="AN31" s="1627"/>
    </row>
    <row r="32" spans="1:40" ht="18" customHeight="1" x14ac:dyDescent="0.4">
      <c r="A32" s="1628" t="s">
        <v>558</v>
      </c>
      <c r="B32" s="1629"/>
      <c r="C32" s="1629"/>
      <c r="D32" s="1629"/>
      <c r="E32" s="1629"/>
      <c r="F32" s="727">
        <f>+SUM(F12:F31)</f>
        <v>0</v>
      </c>
      <c r="G32" s="727">
        <f t="shared" ref="G32:AJ32" si="2">+SUM(G12:G31)</f>
        <v>0</v>
      </c>
      <c r="H32" s="727">
        <f t="shared" si="2"/>
        <v>0</v>
      </c>
      <c r="I32" s="727">
        <f t="shared" si="2"/>
        <v>0</v>
      </c>
      <c r="J32" s="727">
        <f t="shared" si="2"/>
        <v>0</v>
      </c>
      <c r="K32" s="727">
        <f t="shared" si="2"/>
        <v>0</v>
      </c>
      <c r="L32" s="727">
        <f t="shared" si="2"/>
        <v>0</v>
      </c>
      <c r="M32" s="727">
        <f t="shared" si="2"/>
        <v>0</v>
      </c>
      <c r="N32" s="727">
        <f t="shared" si="2"/>
        <v>0</v>
      </c>
      <c r="O32" s="727">
        <f t="shared" si="2"/>
        <v>0</v>
      </c>
      <c r="P32" s="727">
        <f t="shared" si="2"/>
        <v>0</v>
      </c>
      <c r="Q32" s="727">
        <f t="shared" si="2"/>
        <v>0</v>
      </c>
      <c r="R32" s="727">
        <f t="shared" si="2"/>
        <v>0</v>
      </c>
      <c r="S32" s="727">
        <f t="shared" si="2"/>
        <v>0</v>
      </c>
      <c r="T32" s="727">
        <f t="shared" si="2"/>
        <v>0</v>
      </c>
      <c r="U32" s="727">
        <f t="shared" si="2"/>
        <v>0</v>
      </c>
      <c r="V32" s="727">
        <f t="shared" si="2"/>
        <v>0</v>
      </c>
      <c r="W32" s="727">
        <f t="shared" si="2"/>
        <v>0</v>
      </c>
      <c r="X32" s="727">
        <f t="shared" si="2"/>
        <v>0</v>
      </c>
      <c r="Y32" s="727">
        <f t="shared" si="2"/>
        <v>0</v>
      </c>
      <c r="Z32" s="727">
        <f t="shared" si="2"/>
        <v>0</v>
      </c>
      <c r="AA32" s="727">
        <f t="shared" si="2"/>
        <v>0</v>
      </c>
      <c r="AB32" s="727">
        <f t="shared" si="2"/>
        <v>0</v>
      </c>
      <c r="AC32" s="727">
        <f t="shared" si="2"/>
        <v>0</v>
      </c>
      <c r="AD32" s="727">
        <f t="shared" si="2"/>
        <v>0</v>
      </c>
      <c r="AE32" s="727">
        <f t="shared" si="2"/>
        <v>0</v>
      </c>
      <c r="AF32" s="727">
        <f t="shared" si="2"/>
        <v>0</v>
      </c>
      <c r="AG32" s="727">
        <f t="shared" si="2"/>
        <v>0</v>
      </c>
      <c r="AH32" s="727">
        <f t="shared" si="2"/>
        <v>0</v>
      </c>
      <c r="AI32" s="727">
        <f t="shared" si="2"/>
        <v>0</v>
      </c>
      <c r="AJ32" s="727">
        <f t="shared" si="2"/>
        <v>0</v>
      </c>
      <c r="AK32" s="725">
        <f t="shared" si="1"/>
        <v>0</v>
      </c>
      <c r="AL32" s="726">
        <f t="shared" si="0"/>
        <v>0</v>
      </c>
      <c r="AM32" s="1630"/>
      <c r="AN32" s="1630"/>
    </row>
    <row r="33" spans="1:40" ht="18" customHeight="1" x14ac:dyDescent="0.4">
      <c r="A33" s="1629" t="s">
        <v>559</v>
      </c>
      <c r="B33" s="1629"/>
      <c r="C33" s="1629"/>
      <c r="D33" s="1629"/>
      <c r="E33" s="1631"/>
      <c r="F33" s="728"/>
      <c r="G33" s="728"/>
      <c r="H33" s="728"/>
      <c r="I33" s="728"/>
      <c r="J33" s="728"/>
      <c r="K33" s="728"/>
      <c r="L33" s="728"/>
      <c r="M33" s="728"/>
      <c r="N33" s="728"/>
      <c r="O33" s="728"/>
      <c r="P33" s="728"/>
      <c r="Q33" s="728"/>
      <c r="R33" s="728"/>
      <c r="S33" s="728"/>
      <c r="T33" s="728"/>
      <c r="U33" s="728"/>
      <c r="V33" s="728"/>
      <c r="W33" s="728"/>
      <c r="X33" s="728"/>
      <c r="Y33" s="728"/>
      <c r="Z33" s="728"/>
      <c r="AA33" s="728"/>
      <c r="AB33" s="728"/>
      <c r="AC33" s="728"/>
      <c r="AD33" s="728"/>
      <c r="AE33" s="728"/>
      <c r="AF33" s="728"/>
      <c r="AG33" s="728"/>
      <c r="AH33" s="728"/>
      <c r="AI33" s="728"/>
      <c r="AJ33" s="728"/>
      <c r="AK33" s="727"/>
      <c r="AL33" s="729"/>
      <c r="AM33" s="1630"/>
      <c r="AN33" s="1630"/>
    </row>
    <row r="34" spans="1:40" s="733" customFormat="1" ht="15" customHeight="1" x14ac:dyDescent="0.4">
      <c r="A34" s="730"/>
      <c r="B34" s="730"/>
      <c r="C34" s="730"/>
      <c r="D34" s="730"/>
      <c r="E34" s="730"/>
      <c r="F34" s="731"/>
      <c r="G34" s="731"/>
      <c r="H34" s="731"/>
      <c r="I34" s="731"/>
      <c r="J34" s="731"/>
      <c r="K34" s="731"/>
      <c r="L34" s="731"/>
      <c r="M34" s="731"/>
      <c r="N34" s="731"/>
      <c r="O34" s="731"/>
      <c r="P34" s="731"/>
      <c r="Q34" s="731"/>
      <c r="R34" s="731"/>
      <c r="S34" s="731"/>
      <c r="T34" s="731"/>
      <c r="U34" s="731"/>
      <c r="V34" s="731"/>
      <c r="W34" s="731"/>
      <c r="X34" s="731"/>
      <c r="Y34" s="731"/>
      <c r="Z34" s="731"/>
      <c r="AA34" s="731"/>
      <c r="AB34" s="731"/>
      <c r="AC34" s="731"/>
      <c r="AD34" s="731"/>
      <c r="AE34" s="731"/>
      <c r="AF34" s="731"/>
      <c r="AG34" s="731"/>
      <c r="AH34" s="731"/>
      <c r="AI34" s="731"/>
      <c r="AJ34" s="731"/>
      <c r="AK34" s="730"/>
      <c r="AL34" s="730"/>
      <c r="AM34" s="732"/>
    </row>
    <row r="35" spans="1:40" s="733" customFormat="1" ht="15" customHeight="1" x14ac:dyDescent="0.4">
      <c r="A35" s="730"/>
      <c r="B35" s="730"/>
      <c r="C35" s="730"/>
      <c r="D35" s="730"/>
      <c r="E35" s="730"/>
      <c r="F35" s="731"/>
      <c r="G35" s="731"/>
      <c r="H35" s="731"/>
      <c r="I35" s="731"/>
      <c r="J35" s="731"/>
      <c r="K35" s="731"/>
      <c r="L35" s="731"/>
      <c r="M35" s="731"/>
      <c r="N35" s="731"/>
      <c r="O35" s="731"/>
      <c r="P35" s="731"/>
      <c r="Q35" s="731"/>
      <c r="R35" s="731"/>
      <c r="S35" s="731"/>
      <c r="T35" s="731"/>
      <c r="U35" s="731"/>
      <c r="V35" s="731"/>
      <c r="W35" s="731"/>
      <c r="X35" s="731"/>
      <c r="Y35" s="731"/>
      <c r="Z35" s="731"/>
      <c r="AA35" s="731"/>
      <c r="AB35" s="731"/>
      <c r="AC35" s="731"/>
      <c r="AD35" s="731"/>
      <c r="AE35" s="731"/>
      <c r="AF35" s="731"/>
      <c r="AG35" s="731"/>
      <c r="AH35" s="731"/>
      <c r="AI35" s="731"/>
      <c r="AJ35" s="731"/>
      <c r="AK35" s="730"/>
      <c r="AL35" s="730"/>
      <c r="AM35" s="732"/>
    </row>
    <row r="36" spans="1:40" s="733" customFormat="1" ht="15" customHeight="1" x14ac:dyDescent="0.4">
      <c r="A36" s="730"/>
      <c r="B36" s="730"/>
      <c r="C36" s="730"/>
      <c r="D36" s="730"/>
      <c r="E36" s="730"/>
      <c r="F36" s="731"/>
      <c r="G36" s="731"/>
      <c r="H36" s="731"/>
      <c r="I36" s="731"/>
      <c r="J36" s="731"/>
      <c r="K36" s="731"/>
      <c r="L36" s="731"/>
      <c r="M36" s="731"/>
      <c r="N36" s="731"/>
      <c r="O36" s="731"/>
      <c r="P36" s="731"/>
      <c r="Q36" s="731"/>
      <c r="R36" s="731"/>
      <c r="S36" s="731"/>
      <c r="T36" s="731"/>
      <c r="U36" s="731"/>
      <c r="V36" s="731"/>
      <c r="W36" s="731"/>
      <c r="X36" s="731"/>
      <c r="Y36" s="731"/>
      <c r="Z36" s="731"/>
      <c r="AA36" s="731"/>
      <c r="AB36" s="731"/>
      <c r="AC36" s="731"/>
      <c r="AD36" s="731"/>
      <c r="AE36" s="731"/>
      <c r="AF36" s="731"/>
      <c r="AG36" s="731"/>
      <c r="AH36" s="731"/>
      <c r="AI36" s="731"/>
      <c r="AJ36" s="731"/>
      <c r="AK36" s="730"/>
      <c r="AL36" s="730"/>
      <c r="AM36" s="732"/>
    </row>
    <row r="37" spans="1:40" ht="21" customHeight="1" x14ac:dyDescent="0.4">
      <c r="A37" s="738" t="s">
        <v>560</v>
      </c>
      <c r="B37" s="367"/>
      <c r="C37" s="716"/>
      <c r="D37" s="716"/>
      <c r="E37" s="716"/>
      <c r="F37" s="716"/>
      <c r="G37" s="739"/>
      <c r="H37" s="739"/>
      <c r="I37" s="739"/>
      <c r="J37" s="739"/>
      <c r="K37" s="739"/>
      <c r="L37" s="739"/>
      <c r="M37" s="739"/>
      <c r="N37" s="739"/>
      <c r="O37" s="739"/>
      <c r="P37" s="739"/>
      <c r="Q37" s="739"/>
      <c r="R37" s="739"/>
      <c r="S37" s="739"/>
      <c r="T37" s="739"/>
      <c r="U37" s="739"/>
      <c r="V37" s="739"/>
      <c r="W37" s="739"/>
      <c r="X37" s="739"/>
      <c r="Y37" s="739"/>
      <c r="Z37" s="739"/>
      <c r="AA37" s="739"/>
      <c r="AB37" s="739"/>
      <c r="AC37" s="739"/>
      <c r="AD37" s="739"/>
      <c r="AE37" s="739"/>
      <c r="AF37" s="739"/>
      <c r="AG37" s="739"/>
      <c r="AH37" s="739"/>
      <c r="AI37" s="739"/>
      <c r="AJ37" s="739"/>
      <c r="AK37" s="739"/>
      <c r="AL37" s="716"/>
      <c r="AM37" s="716"/>
      <c r="AN37" s="706"/>
    </row>
    <row r="38" spans="1:40" ht="24.95" customHeight="1" x14ac:dyDescent="0.4">
      <c r="A38" s="706"/>
      <c r="B38" s="715"/>
      <c r="C38" s="1619" t="str">
        <f>IF(VLOOKUP($AK$1,選択肢!$A$1:$J$8,C43,FALSE)=0,"-",VLOOKUP($AK$1,選択肢!$A$1:$J$8,C43,FALSE))</f>
        <v>管理者</v>
      </c>
      <c r="D38" s="1620"/>
      <c r="E38" s="1632" t="str">
        <f>IF(VLOOKUP($AK$1,選択肢!$A$1:$J$8,E43,FALSE)=0,"-",VLOOKUP($AK$1,選択肢!$A$1:$J$8,E43,FALSE))</f>
        <v>児童発達支援管理責任者</v>
      </c>
      <c r="F38" s="1632"/>
      <c r="G38" s="1632"/>
      <c r="H38" s="1632"/>
      <c r="I38" s="1619" t="str">
        <f>IF(VLOOKUP($AK$1,選択肢!$A$1:$J$8,I43,FALSE)=0,"-",VLOOKUP($AK$1,選択肢!$A$1:$J$8,I43,FALSE))</f>
        <v>嘱託医</v>
      </c>
      <c r="J38" s="1620"/>
      <c r="K38" s="1620"/>
      <c r="L38" s="1620"/>
      <c r="M38" s="1620"/>
      <c r="N38" s="1621"/>
      <c r="O38" s="1619" t="str">
        <f>IF(VLOOKUP($AK$1,選択肢!$A$1:$J$8,O43,FALSE)=0,"-",VLOOKUP($AK$1,選択肢!$A$1:$J$8,O43,FALSE))</f>
        <v>児童指導員</v>
      </c>
      <c r="P38" s="1620"/>
      <c r="Q38" s="1620"/>
      <c r="R38" s="1620"/>
      <c r="S38" s="1620"/>
      <c r="T38" s="1621"/>
      <c r="U38" s="1619" t="str">
        <f>IF(VLOOKUP($AK$1,選択肢!$A$1:$J$8,U43,FALSE)=0,"-",VLOOKUP($AK$1,選択肢!$A$1:$J$8,U43,FALSE))</f>
        <v>保育士</v>
      </c>
      <c r="V38" s="1620"/>
      <c r="W38" s="1620"/>
      <c r="X38" s="1620"/>
      <c r="Y38" s="1620"/>
      <c r="Z38" s="1621"/>
      <c r="AA38" s="1619" t="str">
        <f>IF(VLOOKUP($AK$1,選択肢!$A$1:$J$8,AA43,FALSE)=0,"-",VLOOKUP($AK$1,選択肢!$A$1:$J$8,AA43,FALSE))</f>
        <v>栄養士</v>
      </c>
      <c r="AB38" s="1620"/>
      <c r="AC38" s="1620"/>
      <c r="AD38" s="1620"/>
      <c r="AE38" s="1620"/>
      <c r="AF38" s="1621"/>
      <c r="AG38" s="1632" t="str">
        <f>IF(VLOOKUP($AK$1,選択肢!$A$1:$J$8,AG43,FALSE)=0,"-",VLOOKUP($AK$1,選択肢!$A$1:$J$8,AG43,FALSE))</f>
        <v>調理員</v>
      </c>
      <c r="AH38" s="1632"/>
      <c r="AI38" s="1632"/>
      <c r="AJ38" s="1632"/>
      <c r="AK38" s="1632"/>
      <c r="AL38" s="1632" t="str">
        <f>IF(VLOOKUP($AK$1,選択肢!$A$1:$J$8,AL43,FALSE)=0,"-",VLOOKUP($AK$1,選択肢!$A$1:$J$8,AL43,FALSE))</f>
        <v>機能訓練担当職員</v>
      </c>
      <c r="AM38" s="1632"/>
      <c r="AN38" s="706"/>
    </row>
    <row r="39" spans="1:40" ht="18" customHeight="1" x14ac:dyDescent="0.4">
      <c r="A39" s="706"/>
      <c r="B39" s="715"/>
      <c r="C39" s="740" t="s">
        <v>561</v>
      </c>
      <c r="D39" s="740" t="s">
        <v>562</v>
      </c>
      <c r="E39" s="741" t="s">
        <v>561</v>
      </c>
      <c r="F39" s="1626" t="s">
        <v>562</v>
      </c>
      <c r="G39" s="1626"/>
      <c r="H39" s="1626"/>
      <c r="I39" s="1623" t="s">
        <v>561</v>
      </c>
      <c r="J39" s="1624"/>
      <c r="K39" s="1625"/>
      <c r="L39" s="1623" t="s">
        <v>562</v>
      </c>
      <c r="M39" s="1624"/>
      <c r="N39" s="1625"/>
      <c r="O39" s="1623" t="s">
        <v>561</v>
      </c>
      <c r="P39" s="1624"/>
      <c r="Q39" s="1625"/>
      <c r="R39" s="1623" t="s">
        <v>562</v>
      </c>
      <c r="S39" s="1624"/>
      <c r="T39" s="1625"/>
      <c r="U39" s="1623" t="s">
        <v>561</v>
      </c>
      <c r="V39" s="1624"/>
      <c r="W39" s="1625"/>
      <c r="X39" s="1623" t="s">
        <v>562</v>
      </c>
      <c r="Y39" s="1624"/>
      <c r="Z39" s="1625"/>
      <c r="AA39" s="1623" t="s">
        <v>561</v>
      </c>
      <c r="AB39" s="1624"/>
      <c r="AC39" s="1625"/>
      <c r="AD39" s="1623" t="s">
        <v>562</v>
      </c>
      <c r="AE39" s="1624"/>
      <c r="AF39" s="1625"/>
      <c r="AG39" s="1623" t="s">
        <v>561</v>
      </c>
      <c r="AH39" s="1624"/>
      <c r="AI39" s="1625"/>
      <c r="AJ39" s="1623" t="s">
        <v>562</v>
      </c>
      <c r="AK39" s="1625"/>
      <c r="AL39" s="741" t="s">
        <v>37</v>
      </c>
      <c r="AM39" s="741" t="s">
        <v>36</v>
      </c>
      <c r="AN39" s="706"/>
    </row>
    <row r="40" spans="1:40" ht="18" customHeight="1" x14ac:dyDescent="0.4">
      <c r="A40" s="706"/>
      <c r="B40" s="742" t="s">
        <v>563</v>
      </c>
      <c r="C40" s="741">
        <f>COUNTIFS($B$12:$B$31,C$38,$C$12:$C$31,"A",$E$12:$E$31,"*")</f>
        <v>0</v>
      </c>
      <c r="D40" s="741">
        <f>COUNTIFS($B$12:$B$31,C$38,$C$12:$C$31,"B",$E$12:$E$31,"*")</f>
        <v>0</v>
      </c>
      <c r="E40" s="741">
        <f>COUNTIFS($B$12:$B$31,E$38,$C$12:$C$31,"A",$E$12:$E$31,"*")</f>
        <v>0</v>
      </c>
      <c r="F40" s="1623">
        <f>COUNTIFS($B$12:$B$31,E$38,$C$12:$C$31,"B",$E$12:$E$31,"*")</f>
        <v>0</v>
      </c>
      <c r="G40" s="1624"/>
      <c r="H40" s="1625"/>
      <c r="I40" s="1623">
        <f>COUNTIFS($B$12:$B$31,I$38,$C$12:$C$31,"A",$E$12:$E$31,"*")</f>
        <v>0</v>
      </c>
      <c r="J40" s="1624"/>
      <c r="K40" s="1625"/>
      <c r="L40" s="1623">
        <f>COUNTIFS($B$12:$B$31,I$38,$C$12:$C$31,"B",$E$12:$E$31,"*")</f>
        <v>0</v>
      </c>
      <c r="M40" s="1624"/>
      <c r="N40" s="1625"/>
      <c r="O40" s="1623">
        <f>COUNTIFS($B$12:$B$31,O$38,$C$12:$C$31,"A",$E$12:$E$31,"*")</f>
        <v>0</v>
      </c>
      <c r="P40" s="1624"/>
      <c r="Q40" s="1625"/>
      <c r="R40" s="1623">
        <f>COUNTIFS($B$12:$B$31,O$38,$C$12:$C$31,"B",$E$12:$E$31,"*")</f>
        <v>0</v>
      </c>
      <c r="S40" s="1624"/>
      <c r="T40" s="1625"/>
      <c r="U40" s="1623">
        <f>COUNTIFS($B$12:$B$31,U$38,$C$12:$C$31,"A",$E$12:$E$31,"*")</f>
        <v>0</v>
      </c>
      <c r="V40" s="1624"/>
      <c r="W40" s="1625"/>
      <c r="X40" s="1623">
        <f>COUNTIFS($B$12:$B$31,U$38,$C$12:$C$31,"B",$E$12:$E$31,"*")</f>
        <v>0</v>
      </c>
      <c r="Y40" s="1624"/>
      <c r="Z40" s="1625"/>
      <c r="AA40" s="1623">
        <f>COUNTIFS($B$12:$B$31,AA$38,$C$12:$C$31,"A",$E$12:$E$31,"*")</f>
        <v>0</v>
      </c>
      <c r="AB40" s="1624"/>
      <c r="AC40" s="1625"/>
      <c r="AD40" s="1623">
        <f>COUNTIFS($B$12:$B$31,AA$38,$C$12:$C$31,"B",$E$12:$E$31,"*")</f>
        <v>0</v>
      </c>
      <c r="AE40" s="1624"/>
      <c r="AF40" s="1625"/>
      <c r="AG40" s="1623">
        <f>COUNTIFS($B$12:$B$31,AG$38,$C$12:$C$31,"A",$E$12:$E$31,"*")</f>
        <v>0</v>
      </c>
      <c r="AH40" s="1624"/>
      <c r="AI40" s="1625"/>
      <c r="AJ40" s="1623">
        <f>COUNTIFS($B$12:$B$31,AG$38,$C$12:$C$31,"B",$E$12:$E$31,"*")</f>
        <v>0</v>
      </c>
      <c r="AK40" s="1625"/>
      <c r="AL40" s="741">
        <f>COUNTIFS($B$12:$B$31,AL$38,$C$12:$C$31,"A",$E$12:$E$31,"*")</f>
        <v>0</v>
      </c>
      <c r="AM40" s="741">
        <f>COUNTIFS($B$12:$B$31,AL$38,$C$12:$C$31,"B",$E$12:$E$31,"*")</f>
        <v>0</v>
      </c>
      <c r="AN40" s="706"/>
    </row>
    <row r="41" spans="1:40" ht="18" customHeight="1" x14ac:dyDescent="0.4">
      <c r="A41" s="706"/>
      <c r="B41" s="743" t="s">
        <v>564</v>
      </c>
      <c r="C41" s="741">
        <f>COUNTIFS($B$12:$B$31,C$38,$C$12:$C$31,"C",$E$12:$E$31,"*")</f>
        <v>0</v>
      </c>
      <c r="D41" s="741">
        <f>COUNTIFS($B$12:$B$31,C$38,$C$12:$C$31,"D",$E$12:$E$31,"*")</f>
        <v>0</v>
      </c>
      <c r="E41" s="741">
        <f>COUNTIFS($B$12:$B$31,E$38,$C$12:$C$31,"C",$E$12:$E$31,"*")</f>
        <v>0</v>
      </c>
      <c r="F41" s="1623">
        <f>COUNTIFS($B$12:$B$31,E$38,$C$12:$C$31,"D",$E$12:$E$31,"*")</f>
        <v>0</v>
      </c>
      <c r="G41" s="1624"/>
      <c r="H41" s="1625"/>
      <c r="I41" s="1623">
        <f>COUNTIFS($B$12:$B$31,I$38,$C$12:$C$31,"C",$E$12:$E$31,"*")</f>
        <v>0</v>
      </c>
      <c r="J41" s="1624"/>
      <c r="K41" s="1625"/>
      <c r="L41" s="1623">
        <f>COUNTIFS($B$12:$B$31,I$38,$C$12:$C$31,"D",$E$12:$E$31,"*")</f>
        <v>0</v>
      </c>
      <c r="M41" s="1624"/>
      <c r="N41" s="1625"/>
      <c r="O41" s="1623">
        <f>COUNTIFS($B$12:$B$31,O$38,$C$12:$C$31,"C",$E$12:$E$31,"*")</f>
        <v>0</v>
      </c>
      <c r="P41" s="1624"/>
      <c r="Q41" s="1625"/>
      <c r="R41" s="1623">
        <f>COUNTIFS($B$12:$B$31,O$38,$C$12:$C$31,"D",$E$12:$E$31,"*")</f>
        <v>0</v>
      </c>
      <c r="S41" s="1624"/>
      <c r="T41" s="1625"/>
      <c r="U41" s="1623">
        <f>COUNTIFS($B$12:$B$31,U$38,$C$12:$C$31,"C",$E$12:$E$31,"*")</f>
        <v>0</v>
      </c>
      <c r="V41" s="1624"/>
      <c r="W41" s="1625"/>
      <c r="X41" s="1623">
        <f>COUNTIFS($B$12:$B$31,U$38,$C$12:$C$31,"D",$E$12:$E$31,"*")</f>
        <v>0</v>
      </c>
      <c r="Y41" s="1624"/>
      <c r="Z41" s="1625"/>
      <c r="AA41" s="1623">
        <f>COUNTIFS($B$12:$B$31,AA$38,$C$12:$C$31,"C",$E$12:$E$31,"*")</f>
        <v>0</v>
      </c>
      <c r="AB41" s="1624"/>
      <c r="AC41" s="1625"/>
      <c r="AD41" s="1623">
        <f>COUNTIFS($B$12:$B$31,AA$38,$C$12:$C$31,"D",$E$12:$E$31,"*")</f>
        <v>0</v>
      </c>
      <c r="AE41" s="1624"/>
      <c r="AF41" s="1625"/>
      <c r="AG41" s="1623">
        <f>COUNTIFS($B$12:$B$31,AG$38,$C$12:$C$31,"C",$E$12:$E$31,"*")</f>
        <v>0</v>
      </c>
      <c r="AH41" s="1624"/>
      <c r="AI41" s="1625"/>
      <c r="AJ41" s="1623">
        <f>COUNTIFS($B$12:$B$31,AG$38,$C$12:$C$31,"D",$E$12:$E$31,"*")</f>
        <v>0</v>
      </c>
      <c r="AK41" s="1625"/>
      <c r="AL41" s="741">
        <f>COUNTIFS($B$12:$B$31,AL$38,$C$12:$C$31,"C",$E$12:$E$31,"*")</f>
        <v>0</v>
      </c>
      <c r="AM41" s="741">
        <f>COUNTIFS($B$12:$B$31,AL$38,$C$12:$C$31,"D",$E$12:$E$31,"*")</f>
        <v>0</v>
      </c>
      <c r="AN41" s="706"/>
    </row>
    <row r="42" spans="1:40" ht="24.95" customHeight="1" x14ac:dyDescent="0.4">
      <c r="A42" s="706"/>
      <c r="B42" s="743" t="s">
        <v>565</v>
      </c>
      <c r="C42" s="1619" t="str">
        <f>IF($AK$3="４週",SUMIFS($AK$12:$AK$31,$B$12:$B$31,C38)/4/$AH$6,IF($AK$3="歴月",SUMIFS($AK$12:$AK$31,$B$12:$B$31,C38)/$AL$6,"記載する期間を選択してください"))</f>
        <v>記載する期間を選択してください</v>
      </c>
      <c r="D42" s="1621"/>
      <c r="E42" s="1619" t="str">
        <f>IF($AK$3="４週",SUMIFS($AK$12:$AK$31,$B$12:$B$31,E38)/4/$AH$6,IF($AK$3="歴月",SUMIFS($AK$12:$AK$31,$B$12:$B$31,E38)/$AL$6,"記載する期間を選択してください"))</f>
        <v>記載する期間を選択してください</v>
      </c>
      <c r="F42" s="1620"/>
      <c r="G42" s="1620"/>
      <c r="H42" s="1621"/>
      <c r="I42" s="1619" t="str">
        <f>IF($AK$3="４週",SUMIFS($AK$12:$AK$31,$B$12:$B$31,I38)/4/$AH$6,IF($AK$3="歴月",SUMIFS($AK$12:$AK$31,$B$12:$B$31,I38)/$AL$6,"記載する期間を選択してください"))</f>
        <v>記載する期間を選択してください</v>
      </c>
      <c r="J42" s="1620"/>
      <c r="K42" s="1620"/>
      <c r="L42" s="1620"/>
      <c r="M42" s="1620"/>
      <c r="N42" s="1621"/>
      <c r="O42" s="1619" t="str">
        <f>IF($AK$3="４週",SUMIFS($AK$12:$AK$31,$B$12:$B$31,O38)/4/$AH$6,IF($AK$3="歴月",SUMIFS($AK$12:$AK$31,$B$12:$B$31,O38)/$AL$6,"記載する期間を選択してください"))</f>
        <v>記載する期間を選択してください</v>
      </c>
      <c r="P42" s="1620"/>
      <c r="Q42" s="1620"/>
      <c r="R42" s="1620"/>
      <c r="S42" s="1620"/>
      <c r="T42" s="1621"/>
      <c r="U42" s="1619" t="str">
        <f>IF($AK$3="４週",SUMIFS($AK$12:$AK$31,$B$12:$B$31,U38)/4/$AH$6,IF($AK$3="歴月",SUMIFS($AK$12:$AK$31,$B$12:$B$31,U38)/$AL$6,"記載する期間を選択してください"))</f>
        <v>記載する期間を選択してください</v>
      </c>
      <c r="V42" s="1620"/>
      <c r="W42" s="1620"/>
      <c r="X42" s="1620"/>
      <c r="Y42" s="1620"/>
      <c r="Z42" s="1621"/>
      <c r="AA42" s="1619" t="str">
        <f>IF($AK$3="４週",SUMIFS($AK$12:$AK$31,$B$12:$B$31,AA38)/4/$AH$6,IF($AK$3="歴月",SUMIFS($AK$12:$AK$31,$B$12:$B$31,AA38)/$AL$6,"記載する期間を選択してください"))</f>
        <v>記載する期間を選択してください</v>
      </c>
      <c r="AB42" s="1620"/>
      <c r="AC42" s="1620"/>
      <c r="AD42" s="1620"/>
      <c r="AE42" s="1620"/>
      <c r="AF42" s="1621"/>
      <c r="AG42" s="1619" t="str">
        <f>IF($AK$3="４週",SUMIFS($AK$12:$AK$31,$B$12:$B$31,AG38)/4/$AH$6,IF($AK$3="歴月",SUMIFS($AK$12:$AK$31,$B$12:$B$31,AG38)/$AL$6,"記載する期間を選択してください"))</f>
        <v>記載する期間を選択してください</v>
      </c>
      <c r="AH42" s="1620"/>
      <c r="AI42" s="1620"/>
      <c r="AJ42" s="1620"/>
      <c r="AK42" s="1621"/>
      <c r="AL42" s="1619" t="str">
        <f>IF($AK$3="４週",SUMIFS($AK$12:$AK$31,$B$12:$B$31,AL38)/4/$AH$6,IF($AK$3="歴月",SUMIFS($AK$12:$AK$31,$B$12:$B$31,AL38)/$AL$6,"記載する期間を選択してください"))</f>
        <v>記載する期間を選択してください</v>
      </c>
      <c r="AM42" s="1621"/>
      <c r="AN42" s="706"/>
    </row>
    <row r="43" spans="1:40" ht="5.0999999999999996" customHeight="1" x14ac:dyDescent="0.4">
      <c r="A43" s="706"/>
      <c r="B43" s="367"/>
      <c r="C43" s="744">
        <v>2</v>
      </c>
      <c r="D43" s="744"/>
      <c r="E43" s="744">
        <v>3</v>
      </c>
      <c r="F43" s="744"/>
      <c r="G43" s="744"/>
      <c r="H43" s="744"/>
      <c r="I43" s="744">
        <v>4</v>
      </c>
      <c r="J43" s="744"/>
      <c r="K43" s="744"/>
      <c r="L43" s="744"/>
      <c r="M43" s="744"/>
      <c r="N43" s="744"/>
      <c r="O43" s="744">
        <v>5</v>
      </c>
      <c r="P43" s="744"/>
      <c r="Q43" s="744"/>
      <c r="R43" s="744"/>
      <c r="S43" s="744"/>
      <c r="T43" s="744"/>
      <c r="U43" s="744">
        <v>6</v>
      </c>
      <c r="V43" s="744"/>
      <c r="W43" s="744"/>
      <c r="X43" s="744"/>
      <c r="Y43" s="744"/>
      <c r="Z43" s="744"/>
      <c r="AA43" s="744">
        <v>7</v>
      </c>
      <c r="AB43" s="744"/>
      <c r="AC43" s="744"/>
      <c r="AD43" s="744"/>
      <c r="AE43" s="744"/>
      <c r="AF43" s="744"/>
      <c r="AG43" s="744">
        <v>8</v>
      </c>
      <c r="AH43" s="744"/>
      <c r="AI43" s="744"/>
      <c r="AJ43" s="744"/>
      <c r="AK43" s="744"/>
      <c r="AL43" s="744">
        <v>9</v>
      </c>
      <c r="AM43" s="745"/>
      <c r="AN43" s="706"/>
    </row>
    <row r="44" spans="1:40" ht="15" customHeight="1" x14ac:dyDescent="0.4">
      <c r="A44" s="746" t="s">
        <v>566</v>
      </c>
      <c r="B44" s="747"/>
      <c r="C44" s="748"/>
      <c r="D44" s="748"/>
      <c r="E44" s="748"/>
      <c r="F44" s="749"/>
      <c r="G44" s="748"/>
      <c r="H44" s="744"/>
      <c r="I44" s="744"/>
      <c r="J44" s="744"/>
      <c r="K44" s="744"/>
      <c r="L44" s="744"/>
      <c r="M44" s="744"/>
      <c r="N44" s="744"/>
      <c r="O44" s="744"/>
      <c r="P44" s="744"/>
      <c r="Q44" s="744"/>
      <c r="R44" s="744">
        <v>6</v>
      </c>
      <c r="S44" s="744"/>
      <c r="T44" s="744"/>
      <c r="U44" s="744"/>
      <c r="V44" s="744"/>
      <c r="W44" s="744"/>
      <c r="X44" s="744">
        <v>7</v>
      </c>
      <c r="Y44" s="744"/>
      <c r="Z44" s="744"/>
      <c r="AA44" s="744"/>
      <c r="AB44" s="744"/>
      <c r="AC44" s="744"/>
      <c r="AD44" s="744">
        <v>8</v>
      </c>
      <c r="AE44" s="744"/>
      <c r="AF44" s="744"/>
      <c r="AG44" s="750"/>
      <c r="AH44" s="750"/>
      <c r="AI44" s="750"/>
      <c r="AJ44" s="750">
        <v>9</v>
      </c>
      <c r="AK44" s="751"/>
      <c r="AL44" s="751"/>
      <c r="AM44" s="706"/>
    </row>
    <row r="45" spans="1:40" s="753" customFormat="1" ht="15" customHeight="1" x14ac:dyDescent="0.4">
      <c r="A45" s="746" t="s">
        <v>567</v>
      </c>
      <c r="B45" s="752"/>
      <c r="C45" s="752"/>
      <c r="D45" s="752"/>
      <c r="E45" s="752"/>
      <c r="F45" s="752"/>
      <c r="G45" s="752"/>
      <c r="H45" s="696"/>
      <c r="I45" s="696"/>
      <c r="J45" s="696"/>
      <c r="K45" s="696"/>
      <c r="L45" s="696"/>
      <c r="M45" s="696"/>
      <c r="N45" s="696"/>
      <c r="O45" s="696"/>
      <c r="P45" s="696"/>
      <c r="Q45" s="696"/>
      <c r="R45" s="696"/>
      <c r="S45" s="696"/>
      <c r="T45" s="696"/>
      <c r="U45" s="696"/>
      <c r="V45" s="696"/>
      <c r="W45" s="696"/>
      <c r="X45" s="696"/>
      <c r="Y45" s="696"/>
      <c r="Z45" s="696"/>
      <c r="AA45" s="696"/>
      <c r="AB45" s="696"/>
      <c r="AC45" s="696"/>
      <c r="AD45" s="696"/>
      <c r="AE45" s="696"/>
      <c r="AF45" s="696"/>
      <c r="AG45" s="696"/>
      <c r="AH45" s="696"/>
      <c r="AI45" s="696"/>
      <c r="AJ45" s="696"/>
      <c r="AK45" s="696"/>
      <c r="AL45" s="696"/>
      <c r="AM45" s="696"/>
    </row>
    <row r="46" spans="1:40" s="753" customFormat="1" ht="15" customHeight="1" x14ac:dyDescent="0.4">
      <c r="A46" s="746" t="s">
        <v>568</v>
      </c>
      <c r="B46" s="752"/>
      <c r="C46" s="752"/>
      <c r="D46" s="752"/>
      <c r="E46" s="752"/>
      <c r="F46" s="752"/>
      <c r="G46" s="752"/>
      <c r="H46" s="696"/>
      <c r="I46" s="696"/>
      <c r="J46" s="696"/>
      <c r="K46" s="696"/>
      <c r="L46" s="696"/>
      <c r="M46" s="696"/>
      <c r="N46" s="696"/>
      <c r="O46" s="696"/>
      <c r="P46" s="696"/>
      <c r="Q46" s="696"/>
      <c r="R46" s="696"/>
      <c r="S46" s="696"/>
      <c r="T46" s="696"/>
      <c r="U46" s="696"/>
      <c r="V46" s="696"/>
      <c r="W46" s="696"/>
      <c r="X46" s="696"/>
      <c r="Y46" s="696"/>
      <c r="Z46" s="696"/>
      <c r="AA46" s="696"/>
      <c r="AB46" s="696"/>
      <c r="AC46" s="696"/>
      <c r="AD46" s="696"/>
      <c r="AE46" s="696"/>
      <c r="AF46" s="696"/>
      <c r="AG46" s="696"/>
      <c r="AH46" s="696"/>
      <c r="AI46" s="696"/>
      <c r="AJ46" s="696"/>
      <c r="AK46" s="696"/>
      <c r="AL46" s="696"/>
      <c r="AM46" s="696"/>
    </row>
    <row r="47" spans="1:40" s="753" customFormat="1" ht="15" customHeight="1" x14ac:dyDescent="0.4">
      <c r="A47" s="754" t="s">
        <v>569</v>
      </c>
      <c r="C47" s="752"/>
      <c r="D47" s="752"/>
      <c r="E47" s="752"/>
      <c r="F47" s="752"/>
      <c r="G47" s="752"/>
      <c r="H47" s="696"/>
      <c r="I47" s="696"/>
      <c r="J47" s="696"/>
      <c r="K47" s="696"/>
      <c r="L47" s="696"/>
      <c r="M47" s="696"/>
      <c r="N47" s="696"/>
      <c r="O47" s="696"/>
      <c r="P47" s="696"/>
      <c r="Q47" s="696"/>
      <c r="R47" s="696"/>
      <c r="S47" s="696"/>
      <c r="T47" s="696"/>
      <c r="U47" s="696"/>
      <c r="V47" s="696"/>
      <c r="W47" s="696"/>
      <c r="X47" s="696"/>
      <c r="Y47" s="696"/>
      <c r="Z47" s="696"/>
      <c r="AA47" s="696"/>
      <c r="AB47" s="696"/>
      <c r="AC47" s="696"/>
      <c r="AD47" s="696"/>
      <c r="AE47" s="696"/>
      <c r="AF47" s="696"/>
      <c r="AG47" s="696"/>
      <c r="AH47" s="696"/>
      <c r="AI47" s="696"/>
      <c r="AJ47" s="696"/>
      <c r="AK47" s="696"/>
      <c r="AL47" s="696"/>
      <c r="AM47" s="696"/>
    </row>
    <row r="48" spans="1:40" s="753" customFormat="1" ht="15" customHeight="1" x14ac:dyDescent="0.4">
      <c r="A48" s="746" t="s">
        <v>570</v>
      </c>
      <c r="B48" s="752"/>
      <c r="C48" s="752"/>
      <c r="D48" s="752"/>
      <c r="E48" s="752"/>
      <c r="F48" s="752"/>
      <c r="G48" s="752"/>
      <c r="H48" s="696"/>
      <c r="I48" s="696"/>
      <c r="J48" s="696"/>
      <c r="K48" s="696"/>
      <c r="L48" s="696"/>
      <c r="M48" s="696"/>
      <c r="N48" s="696"/>
      <c r="O48" s="696"/>
      <c r="P48" s="696"/>
      <c r="Q48" s="696"/>
      <c r="R48" s="696"/>
      <c r="S48" s="696"/>
      <c r="T48" s="696"/>
      <c r="U48" s="696"/>
      <c r="V48" s="696"/>
      <c r="W48" s="696"/>
      <c r="X48" s="696"/>
      <c r="Y48" s="696"/>
      <c r="Z48" s="696"/>
      <c r="AA48" s="696"/>
      <c r="AB48" s="696"/>
      <c r="AC48" s="696"/>
      <c r="AD48" s="696"/>
      <c r="AE48" s="696"/>
      <c r="AF48" s="696"/>
      <c r="AG48" s="696"/>
      <c r="AH48" s="696"/>
      <c r="AI48" s="696"/>
      <c r="AJ48" s="696"/>
      <c r="AK48" s="696"/>
      <c r="AL48" s="696"/>
      <c r="AM48" s="696"/>
    </row>
    <row r="49" spans="1:39" s="753" customFormat="1" ht="15" customHeight="1" x14ac:dyDescent="0.4">
      <c r="A49" s="746" t="s">
        <v>571</v>
      </c>
      <c r="B49" s="752"/>
      <c r="C49" s="752"/>
      <c r="D49" s="752"/>
      <c r="E49" s="752"/>
      <c r="F49" s="752"/>
      <c r="G49" s="752"/>
      <c r="H49" s="696"/>
      <c r="I49" s="696"/>
      <c r="J49" s="696"/>
      <c r="K49" s="696"/>
      <c r="L49" s="696"/>
      <c r="M49" s="696"/>
      <c r="N49" s="696"/>
      <c r="O49" s="696"/>
      <c r="P49" s="696"/>
      <c r="Q49" s="696"/>
      <c r="R49" s="696"/>
      <c r="S49" s="696"/>
      <c r="T49" s="696"/>
      <c r="U49" s="696"/>
      <c r="V49" s="696"/>
      <c r="W49" s="696"/>
      <c r="X49" s="696"/>
      <c r="Y49" s="696"/>
      <c r="Z49" s="696"/>
      <c r="AA49" s="696"/>
      <c r="AB49" s="696"/>
      <c r="AC49" s="696"/>
      <c r="AD49" s="696"/>
      <c r="AE49" s="696"/>
      <c r="AF49" s="696"/>
      <c r="AG49" s="696"/>
      <c r="AH49" s="696"/>
      <c r="AI49" s="696"/>
      <c r="AJ49" s="696"/>
      <c r="AK49" s="696"/>
      <c r="AL49" s="696"/>
      <c r="AM49" s="696"/>
    </row>
    <row r="50" spans="1:39" ht="15" customHeight="1" x14ac:dyDescent="0.4">
      <c r="A50" s="753" t="s">
        <v>572</v>
      </c>
      <c r="B50" s="755"/>
      <c r="C50" s="753"/>
      <c r="D50" s="753"/>
      <c r="E50" s="753"/>
      <c r="F50" s="753"/>
      <c r="G50" s="753"/>
    </row>
    <row r="51" spans="1:39" ht="15" customHeight="1" x14ac:dyDescent="0.4">
      <c r="A51" s="753" t="s">
        <v>573</v>
      </c>
      <c r="B51" s="755"/>
      <c r="C51" s="753"/>
      <c r="D51" s="753"/>
      <c r="E51" s="753"/>
      <c r="F51" s="753"/>
      <c r="G51" s="753"/>
    </row>
    <row r="52" spans="1:39" ht="15" customHeight="1" x14ac:dyDescent="0.4">
      <c r="A52" s="753"/>
      <c r="B52" s="742" t="s">
        <v>574</v>
      </c>
      <c r="C52" s="1622" t="s">
        <v>575</v>
      </c>
      <c r="D52" s="1622"/>
      <c r="E52" s="1622"/>
      <c r="F52" s="753"/>
      <c r="G52" s="753"/>
    </row>
    <row r="53" spans="1:39" ht="15" customHeight="1" x14ac:dyDescent="0.4">
      <c r="A53" s="753"/>
      <c r="B53" s="756" t="s">
        <v>554</v>
      </c>
      <c r="C53" s="1618" t="s">
        <v>576</v>
      </c>
      <c r="D53" s="1618"/>
      <c r="E53" s="1618"/>
      <c r="F53" s="753"/>
      <c r="G53" s="753"/>
    </row>
    <row r="54" spans="1:39" ht="15" customHeight="1" x14ac:dyDescent="0.4">
      <c r="A54" s="753"/>
      <c r="B54" s="756" t="s">
        <v>555</v>
      </c>
      <c r="C54" s="1618" t="s">
        <v>577</v>
      </c>
      <c r="D54" s="1618"/>
      <c r="E54" s="1618"/>
      <c r="F54" s="753"/>
      <c r="G54" s="753"/>
    </row>
    <row r="55" spans="1:39" ht="15" customHeight="1" x14ac:dyDescent="0.4">
      <c r="A55" s="753"/>
      <c r="B55" s="756" t="s">
        <v>556</v>
      </c>
      <c r="C55" s="1618" t="s">
        <v>578</v>
      </c>
      <c r="D55" s="1618"/>
      <c r="E55" s="1618"/>
      <c r="F55" s="753"/>
      <c r="G55" s="753"/>
    </row>
    <row r="56" spans="1:39" ht="15" customHeight="1" x14ac:dyDescent="0.4">
      <c r="A56" s="753"/>
      <c r="B56" s="756" t="s">
        <v>557</v>
      </c>
      <c r="C56" s="1618" t="s">
        <v>579</v>
      </c>
      <c r="D56" s="1618"/>
      <c r="E56" s="1618"/>
      <c r="F56" s="753"/>
      <c r="G56" s="753"/>
    </row>
    <row r="57" spans="1:39" ht="15" customHeight="1" x14ac:dyDescent="0.4">
      <c r="A57" s="753"/>
      <c r="B57" s="746" t="s">
        <v>580</v>
      </c>
      <c r="C57" s="753"/>
      <c r="D57" s="753"/>
      <c r="E57" s="753"/>
      <c r="F57" s="753"/>
      <c r="G57" s="753"/>
    </row>
    <row r="58" spans="1:39" ht="15" customHeight="1" x14ac:dyDescent="0.4">
      <c r="A58" s="753"/>
      <c r="B58" s="746" t="s">
        <v>596</v>
      </c>
      <c r="C58" s="753"/>
      <c r="D58" s="753"/>
      <c r="E58" s="753"/>
      <c r="F58" s="753"/>
      <c r="G58" s="753"/>
    </row>
    <row r="59" spans="1:39" ht="15" customHeight="1" x14ac:dyDescent="0.4">
      <c r="A59" s="753"/>
      <c r="B59" s="746" t="s">
        <v>581</v>
      </c>
      <c r="C59" s="753"/>
      <c r="D59" s="753"/>
      <c r="E59" s="753"/>
      <c r="F59" s="753"/>
      <c r="G59" s="753"/>
    </row>
    <row r="60" spans="1:39" ht="15" customHeight="1" x14ac:dyDescent="0.4">
      <c r="A60" s="753" t="s">
        <v>582</v>
      </c>
      <c r="B60" s="755"/>
      <c r="C60" s="753"/>
      <c r="D60" s="753"/>
      <c r="E60" s="753"/>
      <c r="F60" s="753"/>
      <c r="G60" s="753"/>
    </row>
    <row r="61" spans="1:39" ht="15" customHeight="1" x14ac:dyDescent="0.4">
      <c r="A61" s="753" t="s">
        <v>583</v>
      </c>
      <c r="B61" s="755"/>
      <c r="C61" s="753"/>
      <c r="D61" s="753"/>
      <c r="E61" s="753"/>
      <c r="F61" s="753"/>
      <c r="G61" s="753"/>
    </row>
    <row r="62" spans="1:39" ht="15" customHeight="1" x14ac:dyDescent="0.4">
      <c r="A62" s="753" t="s">
        <v>597</v>
      </c>
      <c r="B62" s="755"/>
      <c r="C62" s="753"/>
      <c r="D62" s="753"/>
      <c r="E62" s="753"/>
      <c r="F62" s="753"/>
      <c r="G62" s="753"/>
    </row>
    <row r="63" spans="1:39" ht="15" customHeight="1" x14ac:dyDescent="0.4">
      <c r="A63" s="753" t="s">
        <v>584</v>
      </c>
      <c r="B63" s="755"/>
      <c r="C63" s="753"/>
      <c r="D63" s="753"/>
      <c r="E63" s="753"/>
      <c r="F63" s="753"/>
      <c r="G63" s="753"/>
    </row>
    <row r="64" spans="1:39" ht="15" customHeight="1" x14ac:dyDescent="0.4">
      <c r="A64" s="753" t="s">
        <v>585</v>
      </c>
      <c r="B64" s="755"/>
      <c r="C64" s="753"/>
      <c r="D64" s="753"/>
      <c r="E64" s="753"/>
      <c r="F64" s="753"/>
      <c r="G64" s="753"/>
    </row>
    <row r="65" spans="1:7" ht="15" customHeight="1" x14ac:dyDescent="0.4">
      <c r="A65" s="753" t="s">
        <v>586</v>
      </c>
      <c r="B65" s="755"/>
      <c r="C65" s="753"/>
      <c r="D65" s="753"/>
      <c r="E65" s="753"/>
      <c r="F65" s="753"/>
      <c r="G65" s="753"/>
    </row>
    <row r="66" spans="1:7" ht="15" customHeight="1" x14ac:dyDescent="0.4">
      <c r="A66" s="753" t="s">
        <v>587</v>
      </c>
      <c r="B66" s="755"/>
      <c r="C66" s="753"/>
      <c r="D66" s="753"/>
      <c r="E66" s="753"/>
      <c r="F66" s="753"/>
      <c r="G66" s="753"/>
    </row>
    <row r="67" spans="1:7" ht="15" customHeight="1" x14ac:dyDescent="0.4">
      <c r="A67" s="753" t="s">
        <v>588</v>
      </c>
      <c r="B67" s="755"/>
      <c r="C67" s="753"/>
      <c r="D67" s="753"/>
      <c r="E67" s="753"/>
      <c r="F67" s="753"/>
      <c r="G67" s="753"/>
    </row>
    <row r="68" spans="1:7" ht="15" customHeight="1" x14ac:dyDescent="0.4">
      <c r="A68" s="753" t="s">
        <v>589</v>
      </c>
      <c r="B68" s="755"/>
      <c r="C68" s="753"/>
      <c r="D68" s="753"/>
      <c r="E68" s="753"/>
      <c r="F68" s="753"/>
      <c r="G68" s="753"/>
    </row>
    <row r="69" spans="1:7" ht="15" customHeight="1" x14ac:dyDescent="0.4">
      <c r="A69" s="753" t="s">
        <v>590</v>
      </c>
      <c r="B69" s="755"/>
      <c r="C69" s="753"/>
      <c r="D69" s="753"/>
      <c r="E69" s="753"/>
      <c r="F69" s="753"/>
      <c r="G69" s="753"/>
    </row>
    <row r="70" spans="1:7" ht="15" customHeight="1" x14ac:dyDescent="0.4">
      <c r="A70" s="753" t="s">
        <v>591</v>
      </c>
      <c r="B70" s="755"/>
      <c r="C70" s="753"/>
      <c r="D70" s="753"/>
      <c r="E70" s="753"/>
      <c r="F70" s="753"/>
      <c r="G70" s="753"/>
    </row>
    <row r="71" spans="1:7" ht="15" customHeight="1" x14ac:dyDescent="0.4">
      <c r="A71" s="753" t="s">
        <v>592</v>
      </c>
      <c r="B71" s="755"/>
      <c r="C71" s="753"/>
      <c r="D71" s="753"/>
      <c r="E71" s="753"/>
      <c r="F71" s="753"/>
      <c r="G71" s="753"/>
    </row>
    <row r="72" spans="1:7" ht="15" customHeight="1" x14ac:dyDescent="0.4">
      <c r="A72" s="753" t="s">
        <v>593</v>
      </c>
      <c r="B72" s="755"/>
      <c r="C72" s="753"/>
      <c r="D72" s="753"/>
      <c r="E72" s="753"/>
      <c r="F72" s="753"/>
      <c r="G72" s="753"/>
    </row>
  </sheetData>
  <mergeCells count="101">
    <mergeCell ref="A8:A11"/>
    <mergeCell ref="B8:B11"/>
    <mergeCell ref="C8:C11"/>
    <mergeCell ref="D8:D11"/>
    <mergeCell ref="E8:E11"/>
    <mergeCell ref="F8:AJ8"/>
    <mergeCell ref="AK1:AN1"/>
    <mergeCell ref="M2:P2"/>
    <mergeCell ref="Q2:R2"/>
    <mergeCell ref="S2:T2"/>
    <mergeCell ref="U2:V2"/>
    <mergeCell ref="AK2:AN2"/>
    <mergeCell ref="F9:L9"/>
    <mergeCell ref="M9:S9"/>
    <mergeCell ref="T9:Z9"/>
    <mergeCell ref="AA9:AG9"/>
    <mergeCell ref="AH9:AJ9"/>
    <mergeCell ref="AK3:AN3"/>
    <mergeCell ref="AK4:AN4"/>
    <mergeCell ref="AK5:AN5"/>
    <mergeCell ref="AH6:AJ6"/>
    <mergeCell ref="AM12:AN12"/>
    <mergeCell ref="AM13:AN13"/>
    <mergeCell ref="AM14:AN14"/>
    <mergeCell ref="AM15:AN15"/>
    <mergeCell ref="AM16:AN16"/>
    <mergeCell ref="AM17:AN17"/>
    <mergeCell ref="AK8:AK11"/>
    <mergeCell ref="AL8:AL11"/>
    <mergeCell ref="AM8:AN11"/>
    <mergeCell ref="AM24:AN24"/>
    <mergeCell ref="AM25:AN25"/>
    <mergeCell ref="AM26:AN26"/>
    <mergeCell ref="AM27:AN27"/>
    <mergeCell ref="AM28:AN28"/>
    <mergeCell ref="AM29:AN29"/>
    <mergeCell ref="AM18:AN18"/>
    <mergeCell ref="AM19:AN19"/>
    <mergeCell ref="AM20:AN20"/>
    <mergeCell ref="AM21:AN21"/>
    <mergeCell ref="AM22:AN22"/>
    <mergeCell ref="AM23:AN23"/>
    <mergeCell ref="A32:E32"/>
    <mergeCell ref="AM32:AN33"/>
    <mergeCell ref="A33:E33"/>
    <mergeCell ref="C38:D38"/>
    <mergeCell ref="E38:H38"/>
    <mergeCell ref="I38:N38"/>
    <mergeCell ref="O38:T38"/>
    <mergeCell ref="U38:Z38"/>
    <mergeCell ref="AA38:AF38"/>
    <mergeCell ref="AG38:AK38"/>
    <mergeCell ref="AL38:AM38"/>
    <mergeCell ref="F41:H41"/>
    <mergeCell ref="I41:K41"/>
    <mergeCell ref="L41:N41"/>
    <mergeCell ref="O41:Q41"/>
    <mergeCell ref="R41:T41"/>
    <mergeCell ref="U41:W41"/>
    <mergeCell ref="X41:Z41"/>
    <mergeCell ref="AM30:AN30"/>
    <mergeCell ref="AM31:AN31"/>
    <mergeCell ref="AA39:AC39"/>
    <mergeCell ref="AD39:AF39"/>
    <mergeCell ref="AG39:AI39"/>
    <mergeCell ref="AJ39:AK39"/>
    <mergeCell ref="F40:H40"/>
    <mergeCell ref="I40:K40"/>
    <mergeCell ref="L40:N40"/>
    <mergeCell ref="O40:Q40"/>
    <mergeCell ref="R40:T40"/>
    <mergeCell ref="U40:W40"/>
    <mergeCell ref="F39:H39"/>
    <mergeCell ref="I39:K39"/>
    <mergeCell ref="L39:N39"/>
    <mergeCell ref="O39:Q39"/>
    <mergeCell ref="R39:T39"/>
    <mergeCell ref="U39:W39"/>
    <mergeCell ref="X39:Z39"/>
    <mergeCell ref="AA41:AC41"/>
    <mergeCell ref="AD41:AF41"/>
    <mergeCell ref="AG41:AI41"/>
    <mergeCell ref="AJ41:AK41"/>
    <mergeCell ref="X40:Z40"/>
    <mergeCell ref="AA40:AC40"/>
    <mergeCell ref="AD40:AF40"/>
    <mergeCell ref="AG40:AI40"/>
    <mergeCell ref="AJ40:AK40"/>
    <mergeCell ref="C56:E56"/>
    <mergeCell ref="AG42:AK42"/>
    <mergeCell ref="AL42:AM42"/>
    <mergeCell ref="C52:E52"/>
    <mergeCell ref="C53:E53"/>
    <mergeCell ref="C54:E54"/>
    <mergeCell ref="C55:E55"/>
    <mergeCell ref="C42:D42"/>
    <mergeCell ref="E42:H42"/>
    <mergeCell ref="I42:N42"/>
    <mergeCell ref="O42:T42"/>
    <mergeCell ref="U42:Z42"/>
    <mergeCell ref="AA42:AF42"/>
  </mergeCells>
  <phoneticPr fontId="3"/>
  <dataValidations count="4">
    <dataValidation type="list" allowBlank="1" showInputMessage="1" showErrorMessage="1" sqref="B12:B31">
      <formula1>INDIRECT($AK$1)</formula1>
    </dataValidation>
    <dataValidation type="list" allowBlank="1" showInputMessage="1" showErrorMessage="1" sqref="AK3:AN3">
      <formula1>"４週,歴月"</formula1>
    </dataValidation>
    <dataValidation type="list" allowBlank="1" showInputMessage="1" showErrorMessage="1" sqref="AK4:AN4">
      <formula1>"予定,実績"</formula1>
    </dataValidation>
    <dataValidation type="list" allowBlank="1" showInputMessage="1" showErrorMessage="1" sqref="C12:C31">
      <formula1>"A,B,C,D"</formula1>
    </dataValidation>
  </dataValidations>
  <printOptions horizontalCentered="1" verticalCentered="1"/>
  <pageMargins left="0.19685039370078741" right="0.19685039370078741" top="0.39370078740157483" bottom="0.19685039370078741" header="0.19685039370078741" footer="0.39370078740157483"/>
  <pageSetup paperSize="9" scale="62" orientation="portrait" copies="0" r:id="rId1"/>
  <headerFooter alignWithMargins="0">
    <oddHeader>&amp;L&amp;"ＭＳ ゴシック,標準"&amp;10（参考様式）</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70"/>
  <sheetViews>
    <sheetView showGridLines="0" view="pageBreakPreview" zoomScaleNormal="100" zoomScaleSheetLayoutView="100" workbookViewId="0">
      <selection activeCell="C11" sqref="C11"/>
    </sheetView>
  </sheetViews>
  <sheetFormatPr defaultColWidth="8.25" defaultRowHeight="21" customHeight="1" x14ac:dyDescent="0.4"/>
  <cols>
    <col min="1" max="1" width="2.625" style="367" customWidth="1"/>
    <col min="2" max="2" width="14.25" style="368" customWidth="1"/>
    <col min="3" max="3" width="6.625" style="367" customWidth="1"/>
    <col min="4" max="5" width="7.625" style="367" customWidth="1"/>
    <col min="6" max="36" width="2.625" style="367" customWidth="1"/>
    <col min="37" max="37" width="6.625" style="367" customWidth="1"/>
    <col min="38" max="39" width="7.625" style="367" customWidth="1"/>
    <col min="40" max="40" width="5.625" style="367" customWidth="1"/>
    <col min="41" max="16384" width="8.25" style="367"/>
  </cols>
  <sheetData>
    <row r="1" spans="1:40" ht="20.100000000000001" customHeight="1" x14ac:dyDescent="0.4">
      <c r="A1" s="701" t="s">
        <v>528</v>
      </c>
      <c r="C1" s="702"/>
      <c r="D1" s="702"/>
      <c r="E1" s="702"/>
      <c r="F1" s="702"/>
      <c r="G1" s="702"/>
      <c r="H1" s="702"/>
      <c r="I1" s="702"/>
      <c r="J1" s="702"/>
      <c r="K1" s="702"/>
      <c r="L1" s="702"/>
      <c r="M1" s="702"/>
      <c r="N1" s="702"/>
      <c r="O1" s="702"/>
      <c r="P1" s="702"/>
      <c r="Q1" s="702"/>
      <c r="R1" s="702"/>
      <c r="S1" s="702"/>
      <c r="T1" s="702"/>
      <c r="U1" s="702"/>
      <c r="V1" s="702"/>
      <c r="W1" s="702"/>
      <c r="X1" s="696"/>
      <c r="Y1" s="696"/>
      <c r="Z1" s="703"/>
      <c r="AA1" s="703"/>
      <c r="AB1" s="703"/>
      <c r="AC1" s="703"/>
      <c r="AD1" s="704"/>
      <c r="AE1" s="704"/>
      <c r="AF1" s="704"/>
      <c r="AG1" s="704"/>
      <c r="AH1" s="704"/>
      <c r="AI1" s="705" t="s">
        <v>529</v>
      </c>
      <c r="AJ1" s="705"/>
      <c r="AK1" s="1647" t="s">
        <v>598</v>
      </c>
      <c r="AL1" s="1647"/>
      <c r="AM1" s="1647"/>
      <c r="AN1" s="1647"/>
    </row>
    <row r="2" spans="1:40" ht="18" customHeight="1" x14ac:dyDescent="0.4">
      <c r="A2" s="706"/>
      <c r="B2" s="707"/>
      <c r="C2" s="707"/>
      <c r="D2" s="707"/>
      <c r="E2" s="707"/>
      <c r="F2" s="707"/>
      <c r="G2" s="707"/>
      <c r="H2" s="707"/>
      <c r="I2" s="707"/>
      <c r="J2" s="707"/>
      <c r="K2" s="708"/>
      <c r="L2" s="708"/>
      <c r="M2" s="1642">
        <v>2024</v>
      </c>
      <c r="N2" s="1642"/>
      <c r="O2" s="1642"/>
      <c r="P2" s="1642"/>
      <c r="Q2" s="1643" t="s">
        <v>168</v>
      </c>
      <c r="R2" s="1643"/>
      <c r="S2" s="1642"/>
      <c r="T2" s="1642"/>
      <c r="U2" s="1643" t="s">
        <v>531</v>
      </c>
      <c r="V2" s="1643"/>
      <c r="W2" s="707"/>
      <c r="X2" s="707"/>
      <c r="Y2" s="707"/>
      <c r="Z2" s="703"/>
      <c r="AA2" s="703"/>
      <c r="AC2" s="705"/>
      <c r="AD2" s="707"/>
      <c r="AE2" s="707"/>
      <c r="AF2" s="707"/>
      <c r="AG2" s="707"/>
      <c r="AH2" s="707"/>
      <c r="AI2" s="705" t="s">
        <v>532</v>
      </c>
      <c r="AJ2" s="705"/>
      <c r="AK2" s="1644"/>
      <c r="AL2" s="1644"/>
      <c r="AM2" s="1644"/>
      <c r="AN2" s="1644"/>
    </row>
    <row r="3" spans="1:40" ht="18" customHeight="1" x14ac:dyDescent="0.4">
      <c r="A3" s="709"/>
      <c r="B3" s="709"/>
      <c r="C3" s="709"/>
      <c r="D3" s="709"/>
      <c r="E3" s="709"/>
      <c r="F3" s="709"/>
      <c r="G3" s="709"/>
      <c r="H3" s="709"/>
      <c r="I3" s="709"/>
      <c r="J3" s="709"/>
      <c r="K3" s="709"/>
      <c r="L3" s="709"/>
      <c r="M3" s="709"/>
      <c r="N3" s="709"/>
      <c r="O3" s="709"/>
      <c r="P3" s="709"/>
      <c r="Q3" s="709"/>
      <c r="R3" s="709"/>
      <c r="S3" s="709"/>
      <c r="T3" s="709"/>
      <c r="U3" s="709"/>
      <c r="V3" s="709"/>
      <c r="W3" s="709"/>
      <c r="Y3" s="710"/>
      <c r="Z3" s="710"/>
      <c r="AA3" s="710"/>
      <c r="AB3" s="703"/>
      <c r="AC3" s="710"/>
      <c r="AD3" s="710"/>
      <c r="AE3" s="710"/>
      <c r="AF3" s="710"/>
      <c r="AG3" s="710"/>
      <c r="AH3" s="710"/>
      <c r="AI3" s="711" t="s">
        <v>533</v>
      </c>
      <c r="AJ3" s="705"/>
      <c r="AK3" s="1645"/>
      <c r="AL3" s="1645"/>
      <c r="AM3" s="1645"/>
      <c r="AN3" s="1645"/>
    </row>
    <row r="4" spans="1:40" ht="18" customHeight="1" x14ac:dyDescent="0.4">
      <c r="A4" s="709"/>
      <c r="B4" s="709"/>
      <c r="C4" s="709"/>
      <c r="D4" s="709"/>
      <c r="E4" s="709"/>
      <c r="F4" s="709"/>
      <c r="G4" s="709"/>
      <c r="H4" s="709"/>
      <c r="I4" s="709"/>
      <c r="J4" s="709"/>
      <c r="K4" s="709"/>
      <c r="L4" s="709"/>
      <c r="M4" s="709"/>
      <c r="N4" s="709"/>
      <c r="O4" s="709"/>
      <c r="P4" s="709"/>
      <c r="Q4" s="709"/>
      <c r="R4" s="709"/>
      <c r="S4" s="709"/>
      <c r="T4" s="709"/>
      <c r="U4" s="709"/>
      <c r="V4" s="709"/>
      <c r="W4" s="709"/>
      <c r="Y4" s="710"/>
      <c r="Z4" s="710"/>
      <c r="AA4" s="710"/>
      <c r="AB4" s="703"/>
      <c r="AC4" s="710"/>
      <c r="AD4" s="710"/>
      <c r="AE4" s="710"/>
      <c r="AF4" s="710"/>
      <c r="AG4" s="710"/>
      <c r="AH4" s="710"/>
      <c r="AI4" s="711" t="s">
        <v>534</v>
      </c>
      <c r="AJ4" s="705"/>
      <c r="AK4" s="1645"/>
      <c r="AL4" s="1645"/>
      <c r="AM4" s="1645"/>
      <c r="AN4" s="1645"/>
    </row>
    <row r="5" spans="1:40" ht="18" customHeight="1" x14ac:dyDescent="0.4">
      <c r="A5" s="709"/>
      <c r="B5" s="709"/>
      <c r="C5" s="709"/>
      <c r="D5" s="709"/>
      <c r="E5" s="709"/>
      <c r="F5" s="709"/>
      <c r="G5" s="709"/>
      <c r="H5" s="709"/>
      <c r="I5" s="709"/>
      <c r="J5" s="709"/>
      <c r="K5" s="709"/>
      <c r="L5" s="709"/>
      <c r="M5" s="709"/>
      <c r="N5" s="709"/>
      <c r="O5" s="709"/>
      <c r="P5" s="709"/>
      <c r="Q5" s="709"/>
      <c r="R5" s="709"/>
      <c r="S5" s="709"/>
      <c r="U5" s="709"/>
      <c r="V5" s="709"/>
      <c r="W5" s="709"/>
      <c r="Y5" s="710"/>
      <c r="Z5" s="710"/>
      <c r="AA5" s="710"/>
      <c r="AB5" s="703"/>
      <c r="AC5" s="710"/>
      <c r="AD5" s="710"/>
      <c r="AE5" s="710"/>
      <c r="AF5" s="710"/>
      <c r="AG5" s="711" t="s">
        <v>536</v>
      </c>
      <c r="AH5" s="1646"/>
      <c r="AI5" s="1646"/>
      <c r="AJ5" s="1646"/>
      <c r="AK5" s="710" t="s">
        <v>537</v>
      </c>
      <c r="AL5" s="759"/>
      <c r="AM5" s="710" t="s">
        <v>538</v>
      </c>
      <c r="AN5" s="703"/>
    </row>
    <row r="6" spans="1:40" ht="9.9499999999999993" customHeight="1" x14ac:dyDescent="0.4">
      <c r="A6" s="706"/>
      <c r="B6" s="715"/>
      <c r="C6" s="715"/>
      <c r="D6" s="715"/>
      <c r="E6" s="715"/>
      <c r="F6" s="715"/>
      <c r="G6" s="715"/>
      <c r="H6" s="715"/>
      <c r="I6" s="715"/>
      <c r="J6" s="715"/>
      <c r="K6" s="715"/>
      <c r="L6" s="715"/>
      <c r="M6" s="715"/>
      <c r="N6" s="715"/>
      <c r="O6" s="715"/>
      <c r="P6" s="715"/>
      <c r="Q6" s="715"/>
      <c r="R6" s="715"/>
      <c r="S6" s="715"/>
      <c r="T6" s="715"/>
      <c r="U6" s="715"/>
      <c r="V6" s="715"/>
      <c r="W6" s="715"/>
      <c r="X6" s="716"/>
      <c r="Y6" s="716"/>
      <c r="Z6" s="716"/>
      <c r="AA6" s="716"/>
      <c r="AB6" s="716"/>
      <c r="AC6" s="716"/>
      <c r="AD6" s="716"/>
      <c r="AE6" s="716"/>
      <c r="AF6" s="716"/>
      <c r="AG6" s="716"/>
      <c r="AH6" s="716"/>
      <c r="AI6" s="716"/>
      <c r="AJ6" s="716"/>
      <c r="AK6" s="716"/>
      <c r="AL6" s="716"/>
      <c r="AM6" s="706"/>
      <c r="AN6" s="703"/>
    </row>
    <row r="7" spans="1:40" ht="15" customHeight="1" x14ac:dyDescent="0.4">
      <c r="A7" s="1636" t="s">
        <v>539</v>
      </c>
      <c r="B7" s="1622" t="s">
        <v>540</v>
      </c>
      <c r="C7" s="1637" t="s">
        <v>541</v>
      </c>
      <c r="D7" s="1622" t="s">
        <v>542</v>
      </c>
      <c r="E7" s="1628" t="s">
        <v>543</v>
      </c>
      <c r="F7" s="1640" t="s">
        <v>544</v>
      </c>
      <c r="G7" s="1640"/>
      <c r="H7" s="1640"/>
      <c r="I7" s="1640"/>
      <c r="J7" s="1640"/>
      <c r="K7" s="1640"/>
      <c r="L7" s="1640"/>
      <c r="M7" s="1640"/>
      <c r="N7" s="1640"/>
      <c r="O7" s="1640"/>
      <c r="P7" s="1640"/>
      <c r="Q7" s="1640"/>
      <c r="R7" s="1640"/>
      <c r="S7" s="1640"/>
      <c r="T7" s="1640"/>
      <c r="U7" s="1640"/>
      <c r="V7" s="1640"/>
      <c r="W7" s="1640"/>
      <c r="X7" s="1640"/>
      <c r="Y7" s="1640"/>
      <c r="Z7" s="1640"/>
      <c r="AA7" s="1640"/>
      <c r="AB7" s="1640"/>
      <c r="AC7" s="1640"/>
      <c r="AD7" s="1640"/>
      <c r="AE7" s="1640"/>
      <c r="AF7" s="1640"/>
      <c r="AG7" s="1640"/>
      <c r="AH7" s="1640"/>
      <c r="AI7" s="1640"/>
      <c r="AJ7" s="1640"/>
      <c r="AK7" s="1633" t="s">
        <v>545</v>
      </c>
      <c r="AL7" s="1634" t="s">
        <v>546</v>
      </c>
      <c r="AM7" s="1635" t="s">
        <v>547</v>
      </c>
      <c r="AN7" s="1635"/>
    </row>
    <row r="8" spans="1:40" ht="15" customHeight="1" x14ac:dyDescent="0.4">
      <c r="A8" s="1636"/>
      <c r="B8" s="1622"/>
      <c r="C8" s="1638"/>
      <c r="D8" s="1622"/>
      <c r="E8" s="1628"/>
      <c r="F8" s="1622" t="s">
        <v>548</v>
      </c>
      <c r="G8" s="1622"/>
      <c r="H8" s="1622"/>
      <c r="I8" s="1622"/>
      <c r="J8" s="1622"/>
      <c r="K8" s="1622"/>
      <c r="L8" s="1622"/>
      <c r="M8" s="1622" t="s">
        <v>549</v>
      </c>
      <c r="N8" s="1622"/>
      <c r="O8" s="1622"/>
      <c r="P8" s="1622"/>
      <c r="Q8" s="1622"/>
      <c r="R8" s="1622"/>
      <c r="S8" s="1622"/>
      <c r="T8" s="1622" t="s">
        <v>550</v>
      </c>
      <c r="U8" s="1622"/>
      <c r="V8" s="1622"/>
      <c r="W8" s="1622"/>
      <c r="X8" s="1622"/>
      <c r="Y8" s="1622"/>
      <c r="Z8" s="1622"/>
      <c r="AA8" s="1622" t="s">
        <v>551</v>
      </c>
      <c r="AB8" s="1622"/>
      <c r="AC8" s="1622"/>
      <c r="AD8" s="1622"/>
      <c r="AE8" s="1622"/>
      <c r="AF8" s="1622"/>
      <c r="AG8" s="1622"/>
      <c r="AH8" s="1622" t="s">
        <v>552</v>
      </c>
      <c r="AI8" s="1622"/>
      <c r="AJ8" s="1622"/>
      <c r="AK8" s="1633"/>
      <c r="AL8" s="1634"/>
      <c r="AM8" s="1635"/>
      <c r="AN8" s="1635"/>
    </row>
    <row r="9" spans="1:40" ht="15" customHeight="1" x14ac:dyDescent="0.4">
      <c r="A9" s="1636"/>
      <c r="B9" s="1622"/>
      <c r="C9" s="1638"/>
      <c r="D9" s="1622"/>
      <c r="E9" s="1628"/>
      <c r="F9" s="717">
        <f>DATE($M$2,$S$2,1)</f>
        <v>45261</v>
      </c>
      <c r="G9" s="717">
        <f>DATE($M$2,$S$2,2)</f>
        <v>45262</v>
      </c>
      <c r="H9" s="717">
        <f>DATE($M$2,$S$2,3)</f>
        <v>45263</v>
      </c>
      <c r="I9" s="717">
        <f>DATE($M$2,$S$2,4)</f>
        <v>45264</v>
      </c>
      <c r="J9" s="717">
        <f>DATE($M$2,$S$2,5)</f>
        <v>45265</v>
      </c>
      <c r="K9" s="717">
        <f>DATE($M$2,$S$2,6)</f>
        <v>45266</v>
      </c>
      <c r="L9" s="717">
        <f>DATE($M$2,$S$2,7)</f>
        <v>45267</v>
      </c>
      <c r="M9" s="717">
        <f>DATE($M$2,$S$2,8)</f>
        <v>45268</v>
      </c>
      <c r="N9" s="717">
        <f>DATE($M$2,$S$2,9)</f>
        <v>45269</v>
      </c>
      <c r="O9" s="717">
        <f>DATE($M$2,$S$2,10)</f>
        <v>45270</v>
      </c>
      <c r="P9" s="717">
        <f>DATE($M$2,$S$2,11)</f>
        <v>45271</v>
      </c>
      <c r="Q9" s="717">
        <f>DATE($M$2,$S$2,12)</f>
        <v>45272</v>
      </c>
      <c r="R9" s="717">
        <f>DATE($M$2,$S$2,13)</f>
        <v>45273</v>
      </c>
      <c r="S9" s="717">
        <f>DATE($M$2,$S$2,14)</f>
        <v>45274</v>
      </c>
      <c r="T9" s="717">
        <f>DATE($M$2,$S$2,15)</f>
        <v>45275</v>
      </c>
      <c r="U9" s="717">
        <f>DATE($M$2,$S$2,16)</f>
        <v>45276</v>
      </c>
      <c r="V9" s="717">
        <f>DATE($M$2,$S$2,17)</f>
        <v>45277</v>
      </c>
      <c r="W9" s="717">
        <f>DATE($M$2,$S$2,18)</f>
        <v>45278</v>
      </c>
      <c r="X9" s="717">
        <f>DATE($M$2,$S$2,19)</f>
        <v>45279</v>
      </c>
      <c r="Y9" s="717">
        <f>DATE($M$2,$S$2,20)</f>
        <v>45280</v>
      </c>
      <c r="Z9" s="717">
        <f>DATE($M$2,$S$2,21)</f>
        <v>45281</v>
      </c>
      <c r="AA9" s="717">
        <f>DATE($M$2,$S$2,22)</f>
        <v>45282</v>
      </c>
      <c r="AB9" s="717">
        <f>DATE($M$2,$S$2,23)</f>
        <v>45283</v>
      </c>
      <c r="AC9" s="717">
        <f>DATE($M$2,$S$2,24)</f>
        <v>45284</v>
      </c>
      <c r="AD9" s="717">
        <f>DATE($M$2,$S$2,25)</f>
        <v>45285</v>
      </c>
      <c r="AE9" s="717">
        <f>DATE($M$2,$S$2,26)</f>
        <v>45286</v>
      </c>
      <c r="AF9" s="717">
        <f>DATE($M$2,$S$2,27)</f>
        <v>45287</v>
      </c>
      <c r="AG9" s="717">
        <f>DATE($M$2,$S$2,28)</f>
        <v>45288</v>
      </c>
      <c r="AH9" s="717">
        <f>IF(DAY(EOMONTH(F9,0))&lt;29,"",DATE($M$2,$S$2,29))</f>
        <v>45289</v>
      </c>
      <c r="AI9" s="717">
        <f>IF(DAY(EOMONTH(F9,0))&lt;30,"",DATE($M$2,$S$2,30))</f>
        <v>45290</v>
      </c>
      <c r="AJ9" s="717">
        <f>IF(DAY(EOMONTH(F9,0))&lt;31,"",DATE($M$2,$S$2,31))</f>
        <v>45291</v>
      </c>
      <c r="AK9" s="1633"/>
      <c r="AL9" s="1634"/>
      <c r="AM9" s="1635"/>
      <c r="AN9" s="1635"/>
    </row>
    <row r="10" spans="1:40" ht="15" customHeight="1" x14ac:dyDescent="0.4">
      <c r="A10" s="1636"/>
      <c r="B10" s="1622"/>
      <c r="C10" s="1639"/>
      <c r="D10" s="1622"/>
      <c r="E10" s="1628"/>
      <c r="F10" s="718">
        <f>DATE($M$2,$S$2,1)</f>
        <v>45261</v>
      </c>
      <c r="G10" s="718">
        <f>DATE($M$2,$S$2,2)</f>
        <v>45262</v>
      </c>
      <c r="H10" s="718">
        <f>DATE($M$2,$S$2,3)</f>
        <v>45263</v>
      </c>
      <c r="I10" s="718">
        <f>DATE($M$2,$S$2,4)</f>
        <v>45264</v>
      </c>
      <c r="J10" s="718">
        <f>DATE($M$2,$S$2,5)</f>
        <v>45265</v>
      </c>
      <c r="K10" s="718">
        <f>DATE($M$2,$S$2,6)</f>
        <v>45266</v>
      </c>
      <c r="L10" s="718">
        <f>DATE($M$2,$S$2,7)</f>
        <v>45267</v>
      </c>
      <c r="M10" s="718">
        <f>DATE($M$2,$S$2,8)</f>
        <v>45268</v>
      </c>
      <c r="N10" s="718">
        <f>DATE($M$2,$S$2,9)</f>
        <v>45269</v>
      </c>
      <c r="O10" s="718">
        <f>DATE($M$2,$S$2,10)</f>
        <v>45270</v>
      </c>
      <c r="P10" s="718">
        <f>DATE($M$2,$S$2,11)</f>
        <v>45271</v>
      </c>
      <c r="Q10" s="718">
        <f>DATE($M$2,$S$2,12)</f>
        <v>45272</v>
      </c>
      <c r="R10" s="718">
        <f>DATE($M$2,$S$2,13)</f>
        <v>45273</v>
      </c>
      <c r="S10" s="718">
        <f>DATE($M$2,$S$2,14)</f>
        <v>45274</v>
      </c>
      <c r="T10" s="718">
        <f>DATE($M$2,$S$2,15)</f>
        <v>45275</v>
      </c>
      <c r="U10" s="718">
        <f>DATE($M$2,$S$2,16)</f>
        <v>45276</v>
      </c>
      <c r="V10" s="718">
        <f>DATE($M$2,$S$2,17)</f>
        <v>45277</v>
      </c>
      <c r="W10" s="718">
        <f>DATE($M$2,$S$2,18)</f>
        <v>45278</v>
      </c>
      <c r="X10" s="718">
        <f>DATE($M$2,$S$2,19)</f>
        <v>45279</v>
      </c>
      <c r="Y10" s="718">
        <f>DATE($M$2,$S$2,20)</f>
        <v>45280</v>
      </c>
      <c r="Z10" s="718">
        <f>DATE($M$2,$S$2,21)</f>
        <v>45281</v>
      </c>
      <c r="AA10" s="718">
        <f>DATE($M$2,$S$2,22)</f>
        <v>45282</v>
      </c>
      <c r="AB10" s="718">
        <f>DATE($M$2,$S$2,23)</f>
        <v>45283</v>
      </c>
      <c r="AC10" s="718">
        <f>DATE($M$2,$S$2,24)</f>
        <v>45284</v>
      </c>
      <c r="AD10" s="718">
        <f>DATE($M$2,$S$2,25)</f>
        <v>45285</v>
      </c>
      <c r="AE10" s="718">
        <f>DATE($M$2,$S$2,26)</f>
        <v>45286</v>
      </c>
      <c r="AF10" s="718">
        <f>DATE($M$2,$S$2,27)</f>
        <v>45287</v>
      </c>
      <c r="AG10" s="718">
        <f>DATE($M$2,$S$2,28)</f>
        <v>45288</v>
      </c>
      <c r="AH10" s="718">
        <f>IF(DAY(EOMONTH(F10,0))&lt;29,"",DATE($M$2,$S$2,29))</f>
        <v>45289</v>
      </c>
      <c r="AI10" s="718">
        <f>IF(DAY(EOMONTH(F10,0))&lt;30,"",DATE($M$2,$S$2,30))</f>
        <v>45290</v>
      </c>
      <c r="AJ10" s="718">
        <f>IF(DAY(EOMONTH(F10,0))&lt;31,"",DATE($M$2,$S$2,31))</f>
        <v>45291</v>
      </c>
      <c r="AK10" s="1633"/>
      <c r="AL10" s="1634"/>
      <c r="AM10" s="1635"/>
      <c r="AN10" s="1635"/>
    </row>
    <row r="11" spans="1:40" ht="18" customHeight="1" x14ac:dyDescent="0.4">
      <c r="A11" s="719">
        <v>1</v>
      </c>
      <c r="B11" s="720" t="s">
        <v>553</v>
      </c>
      <c r="C11" s="721" t="s">
        <v>554</v>
      </c>
      <c r="D11" s="722"/>
      <c r="E11" s="723" t="s">
        <v>554</v>
      </c>
      <c r="F11" s="724"/>
      <c r="G11" s="724"/>
      <c r="H11" s="724"/>
      <c r="I11" s="724"/>
      <c r="J11" s="724"/>
      <c r="K11" s="724"/>
      <c r="L11" s="724"/>
      <c r="M11" s="724"/>
      <c r="N11" s="724"/>
      <c r="O11" s="724"/>
      <c r="P11" s="724"/>
      <c r="Q11" s="724"/>
      <c r="R11" s="724"/>
      <c r="S11" s="724"/>
      <c r="T11" s="724"/>
      <c r="U11" s="724"/>
      <c r="V11" s="724"/>
      <c r="W11" s="724"/>
      <c r="X11" s="724"/>
      <c r="Y11" s="724"/>
      <c r="Z11" s="724"/>
      <c r="AA11" s="724"/>
      <c r="AB11" s="724"/>
      <c r="AC11" s="724"/>
      <c r="AD11" s="724"/>
      <c r="AE11" s="724"/>
      <c r="AF11" s="724"/>
      <c r="AG11" s="724"/>
      <c r="AH11" s="724"/>
      <c r="AI11" s="724"/>
      <c r="AJ11" s="724"/>
      <c r="AK11" s="725">
        <f>+SUM(F11:AJ11)</f>
        <v>0</v>
      </c>
      <c r="AL11" s="726">
        <f>IF($AK$3="４週",AK11/4,AK11/(DAY(EOMONTH($F$9,0))/7))</f>
        <v>0</v>
      </c>
      <c r="AM11" s="1627"/>
      <c r="AN11" s="1627"/>
    </row>
    <row r="12" spans="1:40" ht="18" customHeight="1" x14ac:dyDescent="0.4">
      <c r="A12" s="719">
        <v>2</v>
      </c>
      <c r="B12" s="720" t="s">
        <v>553</v>
      </c>
      <c r="C12" s="721" t="s">
        <v>555</v>
      </c>
      <c r="D12" s="722"/>
      <c r="E12" s="723" t="s">
        <v>555</v>
      </c>
      <c r="F12" s="724"/>
      <c r="G12" s="724"/>
      <c r="H12" s="724"/>
      <c r="I12" s="724"/>
      <c r="J12" s="724"/>
      <c r="K12" s="724"/>
      <c r="L12" s="724"/>
      <c r="M12" s="724"/>
      <c r="N12" s="724"/>
      <c r="O12" s="724"/>
      <c r="P12" s="724"/>
      <c r="Q12" s="724"/>
      <c r="R12" s="724"/>
      <c r="S12" s="724"/>
      <c r="T12" s="724"/>
      <c r="U12" s="724"/>
      <c r="V12" s="724"/>
      <c r="W12" s="724"/>
      <c r="X12" s="724"/>
      <c r="Y12" s="724"/>
      <c r="Z12" s="724"/>
      <c r="AA12" s="724"/>
      <c r="AB12" s="724"/>
      <c r="AC12" s="724"/>
      <c r="AD12" s="724"/>
      <c r="AE12" s="724"/>
      <c r="AF12" s="724"/>
      <c r="AG12" s="724"/>
      <c r="AH12" s="724"/>
      <c r="AI12" s="724"/>
      <c r="AJ12" s="724"/>
      <c r="AK12" s="725">
        <f t="shared" ref="AK12:AK31" si="0">+SUM(F12:AJ12)</f>
        <v>0</v>
      </c>
      <c r="AL12" s="726">
        <f>IF($AK$3="４週",AK12/4,AK12/(DAY(EOMONTH($F$9,0))/7))</f>
        <v>0</v>
      </c>
      <c r="AM12" s="1627"/>
      <c r="AN12" s="1627"/>
    </row>
    <row r="13" spans="1:40" ht="18" customHeight="1" x14ac:dyDescent="0.4">
      <c r="A13" s="719">
        <v>3</v>
      </c>
      <c r="B13" s="720" t="s">
        <v>553</v>
      </c>
      <c r="C13" s="721" t="s">
        <v>556</v>
      </c>
      <c r="D13" s="722"/>
      <c r="E13" s="723" t="s">
        <v>556</v>
      </c>
      <c r="F13" s="724"/>
      <c r="G13" s="724"/>
      <c r="H13" s="724"/>
      <c r="I13" s="724"/>
      <c r="J13" s="724"/>
      <c r="K13" s="724"/>
      <c r="L13" s="724"/>
      <c r="M13" s="724"/>
      <c r="N13" s="724"/>
      <c r="O13" s="724"/>
      <c r="P13" s="724"/>
      <c r="Q13" s="724"/>
      <c r="R13" s="724"/>
      <c r="S13" s="724"/>
      <c r="T13" s="724"/>
      <c r="U13" s="724"/>
      <c r="V13" s="724"/>
      <c r="W13" s="724"/>
      <c r="X13" s="724"/>
      <c r="Y13" s="724"/>
      <c r="Z13" s="724"/>
      <c r="AA13" s="724"/>
      <c r="AB13" s="724"/>
      <c r="AC13" s="724"/>
      <c r="AD13" s="724"/>
      <c r="AE13" s="724"/>
      <c r="AF13" s="724"/>
      <c r="AG13" s="724"/>
      <c r="AH13" s="724"/>
      <c r="AI13" s="724"/>
      <c r="AJ13" s="724"/>
      <c r="AK13" s="725">
        <f t="shared" si="0"/>
        <v>0</v>
      </c>
      <c r="AL13" s="726">
        <f>IF($AK$3="４週",AK13/4,AK13/(DAY(EOMONTH($F$9,0))/7))</f>
        <v>0</v>
      </c>
      <c r="AM13" s="1627"/>
      <c r="AN13" s="1627"/>
    </row>
    <row r="14" spans="1:40" ht="18" customHeight="1" x14ac:dyDescent="0.4">
      <c r="A14" s="719">
        <v>4</v>
      </c>
      <c r="B14" s="720" t="s">
        <v>553</v>
      </c>
      <c r="C14" s="721" t="s">
        <v>557</v>
      </c>
      <c r="D14" s="722"/>
      <c r="E14" s="723" t="s">
        <v>557</v>
      </c>
      <c r="F14" s="724"/>
      <c r="G14" s="724"/>
      <c r="H14" s="724"/>
      <c r="I14" s="724"/>
      <c r="J14" s="724"/>
      <c r="K14" s="724"/>
      <c r="L14" s="724"/>
      <c r="M14" s="724"/>
      <c r="N14" s="724"/>
      <c r="O14" s="724"/>
      <c r="P14" s="724"/>
      <c r="Q14" s="724"/>
      <c r="R14" s="724"/>
      <c r="S14" s="724"/>
      <c r="T14" s="724"/>
      <c r="U14" s="724"/>
      <c r="V14" s="724"/>
      <c r="W14" s="724"/>
      <c r="X14" s="724"/>
      <c r="Y14" s="724"/>
      <c r="Z14" s="724"/>
      <c r="AA14" s="724"/>
      <c r="AB14" s="724"/>
      <c r="AC14" s="724"/>
      <c r="AD14" s="724"/>
      <c r="AE14" s="724"/>
      <c r="AF14" s="724"/>
      <c r="AG14" s="724"/>
      <c r="AH14" s="724"/>
      <c r="AI14" s="724"/>
      <c r="AJ14" s="724"/>
      <c r="AK14" s="725">
        <f t="shared" si="0"/>
        <v>0</v>
      </c>
      <c r="AL14" s="726">
        <f>IF($AK$3="４週",AK14/4,AK14/(DAY(EOMONTH($F$9,0))/7))</f>
        <v>0</v>
      </c>
      <c r="AM14" s="1627"/>
      <c r="AN14" s="1627"/>
    </row>
    <row r="15" spans="1:40" ht="18" customHeight="1" x14ac:dyDescent="0.4">
      <c r="A15" s="719">
        <v>5</v>
      </c>
      <c r="B15" s="720"/>
      <c r="C15" s="721"/>
      <c r="D15" s="722"/>
      <c r="E15" s="723"/>
      <c r="F15" s="724"/>
      <c r="G15" s="724"/>
      <c r="H15" s="724"/>
      <c r="I15" s="724"/>
      <c r="J15" s="724"/>
      <c r="K15" s="724"/>
      <c r="L15" s="724"/>
      <c r="M15" s="724"/>
      <c r="N15" s="724"/>
      <c r="O15" s="724"/>
      <c r="P15" s="724"/>
      <c r="Q15" s="724"/>
      <c r="R15" s="724"/>
      <c r="S15" s="724"/>
      <c r="T15" s="724"/>
      <c r="U15" s="724"/>
      <c r="V15" s="724"/>
      <c r="W15" s="724"/>
      <c r="X15" s="724"/>
      <c r="Y15" s="724"/>
      <c r="Z15" s="724"/>
      <c r="AA15" s="724"/>
      <c r="AB15" s="724"/>
      <c r="AC15" s="724"/>
      <c r="AD15" s="724"/>
      <c r="AE15" s="724"/>
      <c r="AF15" s="724"/>
      <c r="AG15" s="724"/>
      <c r="AH15" s="724"/>
      <c r="AI15" s="724"/>
      <c r="AJ15" s="724"/>
      <c r="AK15" s="725">
        <f t="shared" si="0"/>
        <v>0</v>
      </c>
      <c r="AL15" s="726">
        <f t="shared" ref="AL15:AL30" si="1">IF($AK$3="４週",AK15/4,AK15/(DAY(EOMONTH($F$9,0))/7))</f>
        <v>0</v>
      </c>
      <c r="AM15" s="1627"/>
      <c r="AN15" s="1627"/>
    </row>
    <row r="16" spans="1:40" ht="18" customHeight="1" x14ac:dyDescent="0.4">
      <c r="A16" s="719">
        <v>6</v>
      </c>
      <c r="B16" s="720"/>
      <c r="C16" s="721"/>
      <c r="D16" s="722"/>
      <c r="E16" s="723"/>
      <c r="F16" s="724"/>
      <c r="G16" s="724"/>
      <c r="H16" s="724"/>
      <c r="I16" s="724"/>
      <c r="J16" s="724"/>
      <c r="K16" s="724"/>
      <c r="L16" s="724"/>
      <c r="M16" s="724"/>
      <c r="N16" s="724"/>
      <c r="O16" s="724"/>
      <c r="P16" s="724"/>
      <c r="Q16" s="724"/>
      <c r="R16" s="724"/>
      <c r="S16" s="724"/>
      <c r="T16" s="724"/>
      <c r="U16" s="724"/>
      <c r="V16" s="724"/>
      <c r="W16" s="724"/>
      <c r="X16" s="724"/>
      <c r="Y16" s="724"/>
      <c r="Z16" s="724"/>
      <c r="AA16" s="724"/>
      <c r="AB16" s="724"/>
      <c r="AC16" s="724"/>
      <c r="AD16" s="724"/>
      <c r="AE16" s="724"/>
      <c r="AF16" s="724"/>
      <c r="AG16" s="724"/>
      <c r="AH16" s="724"/>
      <c r="AI16" s="724"/>
      <c r="AJ16" s="724"/>
      <c r="AK16" s="725">
        <f t="shared" si="0"/>
        <v>0</v>
      </c>
      <c r="AL16" s="726">
        <f t="shared" si="1"/>
        <v>0</v>
      </c>
      <c r="AM16" s="1627"/>
      <c r="AN16" s="1627"/>
    </row>
    <row r="17" spans="1:40" ht="18" customHeight="1" x14ac:dyDescent="0.4">
      <c r="A17" s="719">
        <v>7</v>
      </c>
      <c r="B17" s="720"/>
      <c r="C17" s="721"/>
      <c r="D17" s="722"/>
      <c r="E17" s="723"/>
      <c r="F17" s="724"/>
      <c r="G17" s="724"/>
      <c r="H17" s="724"/>
      <c r="I17" s="724"/>
      <c r="J17" s="724"/>
      <c r="K17" s="724"/>
      <c r="L17" s="724"/>
      <c r="M17" s="724"/>
      <c r="N17" s="724"/>
      <c r="O17" s="724"/>
      <c r="P17" s="724"/>
      <c r="Q17" s="724"/>
      <c r="R17" s="724"/>
      <c r="S17" s="724"/>
      <c r="T17" s="724"/>
      <c r="U17" s="724"/>
      <c r="V17" s="724"/>
      <c r="W17" s="724"/>
      <c r="X17" s="724"/>
      <c r="Y17" s="724"/>
      <c r="Z17" s="724"/>
      <c r="AA17" s="724"/>
      <c r="AB17" s="724"/>
      <c r="AC17" s="724"/>
      <c r="AD17" s="724"/>
      <c r="AE17" s="724"/>
      <c r="AF17" s="724"/>
      <c r="AG17" s="724"/>
      <c r="AH17" s="724"/>
      <c r="AI17" s="724"/>
      <c r="AJ17" s="724"/>
      <c r="AK17" s="725">
        <f t="shared" si="0"/>
        <v>0</v>
      </c>
      <c r="AL17" s="726">
        <f t="shared" si="1"/>
        <v>0</v>
      </c>
      <c r="AM17" s="1627"/>
      <c r="AN17" s="1627"/>
    </row>
    <row r="18" spans="1:40" ht="18" customHeight="1" x14ac:dyDescent="0.4">
      <c r="A18" s="719">
        <v>8</v>
      </c>
      <c r="B18" s="720"/>
      <c r="C18" s="721"/>
      <c r="D18" s="722"/>
      <c r="E18" s="723"/>
      <c r="F18" s="724"/>
      <c r="G18" s="724"/>
      <c r="H18" s="724"/>
      <c r="I18" s="724"/>
      <c r="J18" s="724"/>
      <c r="K18" s="724"/>
      <c r="L18" s="724"/>
      <c r="M18" s="724"/>
      <c r="N18" s="724"/>
      <c r="O18" s="724"/>
      <c r="P18" s="724"/>
      <c r="Q18" s="724"/>
      <c r="R18" s="724"/>
      <c r="S18" s="724"/>
      <c r="T18" s="724"/>
      <c r="U18" s="724"/>
      <c r="V18" s="724"/>
      <c r="W18" s="724"/>
      <c r="X18" s="724"/>
      <c r="Y18" s="724"/>
      <c r="Z18" s="724"/>
      <c r="AA18" s="724"/>
      <c r="AB18" s="724"/>
      <c r="AC18" s="724"/>
      <c r="AD18" s="724"/>
      <c r="AE18" s="724"/>
      <c r="AF18" s="724"/>
      <c r="AG18" s="724"/>
      <c r="AH18" s="724"/>
      <c r="AI18" s="724"/>
      <c r="AJ18" s="724"/>
      <c r="AK18" s="725">
        <f t="shared" si="0"/>
        <v>0</v>
      </c>
      <c r="AL18" s="726">
        <f t="shared" si="1"/>
        <v>0</v>
      </c>
      <c r="AM18" s="1627"/>
      <c r="AN18" s="1627"/>
    </row>
    <row r="19" spans="1:40" ht="18" customHeight="1" x14ac:dyDescent="0.4">
      <c r="A19" s="719">
        <v>9</v>
      </c>
      <c r="B19" s="720"/>
      <c r="C19" s="721"/>
      <c r="D19" s="722"/>
      <c r="E19" s="723"/>
      <c r="F19" s="724"/>
      <c r="G19" s="724"/>
      <c r="H19" s="724"/>
      <c r="I19" s="724"/>
      <c r="J19" s="724"/>
      <c r="K19" s="724"/>
      <c r="L19" s="724"/>
      <c r="M19" s="724"/>
      <c r="N19" s="724"/>
      <c r="O19" s="724"/>
      <c r="P19" s="724"/>
      <c r="Q19" s="724"/>
      <c r="R19" s="724"/>
      <c r="S19" s="724"/>
      <c r="T19" s="724"/>
      <c r="U19" s="724"/>
      <c r="V19" s="724"/>
      <c r="W19" s="724"/>
      <c r="X19" s="724"/>
      <c r="Y19" s="724"/>
      <c r="Z19" s="724"/>
      <c r="AA19" s="724"/>
      <c r="AB19" s="724"/>
      <c r="AC19" s="724"/>
      <c r="AD19" s="724"/>
      <c r="AE19" s="724"/>
      <c r="AF19" s="724"/>
      <c r="AG19" s="724"/>
      <c r="AH19" s="724"/>
      <c r="AI19" s="724"/>
      <c r="AJ19" s="724"/>
      <c r="AK19" s="725">
        <f t="shared" si="0"/>
        <v>0</v>
      </c>
      <c r="AL19" s="726">
        <f t="shared" si="1"/>
        <v>0</v>
      </c>
      <c r="AM19" s="1627"/>
      <c r="AN19" s="1627"/>
    </row>
    <row r="20" spans="1:40" ht="18" customHeight="1" x14ac:dyDescent="0.4">
      <c r="A20" s="719">
        <v>10</v>
      </c>
      <c r="B20" s="720"/>
      <c r="C20" s="721"/>
      <c r="D20" s="722"/>
      <c r="E20" s="723"/>
      <c r="F20" s="724"/>
      <c r="G20" s="724"/>
      <c r="H20" s="724"/>
      <c r="I20" s="724"/>
      <c r="J20" s="724"/>
      <c r="K20" s="724"/>
      <c r="L20" s="724"/>
      <c r="M20" s="724"/>
      <c r="N20" s="724"/>
      <c r="O20" s="724"/>
      <c r="P20" s="724"/>
      <c r="Q20" s="724"/>
      <c r="R20" s="724"/>
      <c r="S20" s="724"/>
      <c r="T20" s="724"/>
      <c r="U20" s="724"/>
      <c r="V20" s="724"/>
      <c r="W20" s="724"/>
      <c r="X20" s="724"/>
      <c r="Y20" s="724"/>
      <c r="Z20" s="724"/>
      <c r="AA20" s="724"/>
      <c r="AB20" s="724"/>
      <c r="AC20" s="724"/>
      <c r="AD20" s="724"/>
      <c r="AE20" s="724"/>
      <c r="AF20" s="724"/>
      <c r="AG20" s="724"/>
      <c r="AH20" s="724"/>
      <c r="AI20" s="724"/>
      <c r="AJ20" s="724"/>
      <c r="AK20" s="725">
        <f t="shared" si="0"/>
        <v>0</v>
      </c>
      <c r="AL20" s="726">
        <f t="shared" si="1"/>
        <v>0</v>
      </c>
      <c r="AM20" s="1627"/>
      <c r="AN20" s="1627"/>
    </row>
    <row r="21" spans="1:40" ht="18" customHeight="1" x14ac:dyDescent="0.4">
      <c r="A21" s="719">
        <v>11</v>
      </c>
      <c r="B21" s="720"/>
      <c r="C21" s="721"/>
      <c r="D21" s="722"/>
      <c r="E21" s="723"/>
      <c r="F21" s="724"/>
      <c r="G21" s="724"/>
      <c r="H21" s="724"/>
      <c r="I21" s="724"/>
      <c r="J21" s="724"/>
      <c r="K21" s="724"/>
      <c r="L21" s="724"/>
      <c r="M21" s="724"/>
      <c r="N21" s="724"/>
      <c r="O21" s="724"/>
      <c r="P21" s="724"/>
      <c r="Q21" s="724"/>
      <c r="R21" s="724"/>
      <c r="S21" s="724"/>
      <c r="T21" s="724"/>
      <c r="U21" s="724"/>
      <c r="V21" s="724"/>
      <c r="W21" s="724"/>
      <c r="X21" s="724"/>
      <c r="Y21" s="724"/>
      <c r="Z21" s="724"/>
      <c r="AA21" s="724"/>
      <c r="AB21" s="724"/>
      <c r="AC21" s="724"/>
      <c r="AD21" s="724"/>
      <c r="AE21" s="724"/>
      <c r="AF21" s="724"/>
      <c r="AG21" s="724"/>
      <c r="AH21" s="724"/>
      <c r="AI21" s="724"/>
      <c r="AJ21" s="724"/>
      <c r="AK21" s="725">
        <f t="shared" si="0"/>
        <v>0</v>
      </c>
      <c r="AL21" s="726">
        <f t="shared" si="1"/>
        <v>0</v>
      </c>
      <c r="AM21" s="1627"/>
      <c r="AN21" s="1627"/>
    </row>
    <row r="22" spans="1:40" ht="18" customHeight="1" x14ac:dyDescent="0.4">
      <c r="A22" s="719">
        <v>12</v>
      </c>
      <c r="B22" s="720"/>
      <c r="C22" s="721"/>
      <c r="D22" s="722"/>
      <c r="E22" s="723"/>
      <c r="F22" s="724"/>
      <c r="G22" s="724"/>
      <c r="H22" s="724"/>
      <c r="I22" s="724"/>
      <c r="J22" s="724"/>
      <c r="K22" s="724"/>
      <c r="L22" s="724"/>
      <c r="M22" s="724"/>
      <c r="N22" s="724"/>
      <c r="O22" s="724"/>
      <c r="P22" s="724"/>
      <c r="Q22" s="724"/>
      <c r="R22" s="724"/>
      <c r="S22" s="724"/>
      <c r="T22" s="724"/>
      <c r="U22" s="724"/>
      <c r="V22" s="724"/>
      <c r="W22" s="724"/>
      <c r="X22" s="724"/>
      <c r="Y22" s="724"/>
      <c r="Z22" s="724"/>
      <c r="AA22" s="724"/>
      <c r="AB22" s="724"/>
      <c r="AC22" s="724"/>
      <c r="AD22" s="724"/>
      <c r="AE22" s="724"/>
      <c r="AF22" s="724"/>
      <c r="AG22" s="724"/>
      <c r="AH22" s="724"/>
      <c r="AI22" s="724"/>
      <c r="AJ22" s="724"/>
      <c r="AK22" s="725">
        <f t="shared" si="0"/>
        <v>0</v>
      </c>
      <c r="AL22" s="726">
        <f t="shared" si="1"/>
        <v>0</v>
      </c>
      <c r="AM22" s="1627"/>
      <c r="AN22" s="1627"/>
    </row>
    <row r="23" spans="1:40" ht="18" customHeight="1" x14ac:dyDescent="0.4">
      <c r="A23" s="719">
        <v>13</v>
      </c>
      <c r="B23" s="720"/>
      <c r="C23" s="721"/>
      <c r="D23" s="722"/>
      <c r="E23" s="723"/>
      <c r="F23" s="724"/>
      <c r="G23" s="724"/>
      <c r="H23" s="724"/>
      <c r="I23" s="724"/>
      <c r="J23" s="724"/>
      <c r="K23" s="724"/>
      <c r="L23" s="724"/>
      <c r="M23" s="724"/>
      <c r="N23" s="724"/>
      <c r="O23" s="724"/>
      <c r="P23" s="724"/>
      <c r="Q23" s="724"/>
      <c r="R23" s="724"/>
      <c r="S23" s="724"/>
      <c r="T23" s="724"/>
      <c r="U23" s="724"/>
      <c r="V23" s="724"/>
      <c r="W23" s="724"/>
      <c r="X23" s="724"/>
      <c r="Y23" s="724"/>
      <c r="Z23" s="724"/>
      <c r="AA23" s="724"/>
      <c r="AB23" s="724"/>
      <c r="AC23" s="724"/>
      <c r="AD23" s="724"/>
      <c r="AE23" s="724"/>
      <c r="AF23" s="724"/>
      <c r="AG23" s="724"/>
      <c r="AH23" s="724"/>
      <c r="AI23" s="724"/>
      <c r="AJ23" s="724"/>
      <c r="AK23" s="725">
        <f t="shared" si="0"/>
        <v>0</v>
      </c>
      <c r="AL23" s="726">
        <f t="shared" si="1"/>
        <v>0</v>
      </c>
      <c r="AM23" s="1627"/>
      <c r="AN23" s="1627"/>
    </row>
    <row r="24" spans="1:40" ht="18" customHeight="1" x14ac:dyDescent="0.4">
      <c r="A24" s="719">
        <v>14</v>
      </c>
      <c r="B24" s="720"/>
      <c r="C24" s="721"/>
      <c r="D24" s="722"/>
      <c r="E24" s="723"/>
      <c r="F24" s="724"/>
      <c r="G24" s="724"/>
      <c r="H24" s="724"/>
      <c r="I24" s="724"/>
      <c r="J24" s="724"/>
      <c r="K24" s="724"/>
      <c r="L24" s="724"/>
      <c r="M24" s="724"/>
      <c r="N24" s="724"/>
      <c r="O24" s="724"/>
      <c r="P24" s="724"/>
      <c r="Q24" s="724"/>
      <c r="R24" s="724"/>
      <c r="S24" s="724"/>
      <c r="T24" s="724"/>
      <c r="U24" s="724"/>
      <c r="V24" s="724"/>
      <c r="W24" s="724"/>
      <c r="X24" s="724"/>
      <c r="Y24" s="724"/>
      <c r="Z24" s="724"/>
      <c r="AA24" s="724"/>
      <c r="AB24" s="724"/>
      <c r="AC24" s="724"/>
      <c r="AD24" s="724"/>
      <c r="AE24" s="724"/>
      <c r="AF24" s="724"/>
      <c r="AG24" s="724"/>
      <c r="AH24" s="724"/>
      <c r="AI24" s="724"/>
      <c r="AJ24" s="724"/>
      <c r="AK24" s="725">
        <f t="shared" si="0"/>
        <v>0</v>
      </c>
      <c r="AL24" s="726">
        <f t="shared" si="1"/>
        <v>0</v>
      </c>
      <c r="AM24" s="1627"/>
      <c r="AN24" s="1627"/>
    </row>
    <row r="25" spans="1:40" ht="18" customHeight="1" x14ac:dyDescent="0.4">
      <c r="A25" s="719">
        <v>15</v>
      </c>
      <c r="B25" s="720"/>
      <c r="C25" s="721"/>
      <c r="D25" s="722"/>
      <c r="E25" s="723"/>
      <c r="F25" s="724"/>
      <c r="G25" s="724"/>
      <c r="H25" s="724"/>
      <c r="I25" s="724"/>
      <c r="J25" s="724"/>
      <c r="K25" s="724"/>
      <c r="L25" s="724"/>
      <c r="M25" s="724"/>
      <c r="N25" s="724"/>
      <c r="O25" s="724"/>
      <c r="P25" s="724"/>
      <c r="Q25" s="724"/>
      <c r="R25" s="724"/>
      <c r="S25" s="724"/>
      <c r="T25" s="724"/>
      <c r="U25" s="724"/>
      <c r="V25" s="724"/>
      <c r="W25" s="724"/>
      <c r="X25" s="724"/>
      <c r="Y25" s="724"/>
      <c r="Z25" s="724"/>
      <c r="AA25" s="724"/>
      <c r="AB25" s="724"/>
      <c r="AC25" s="724"/>
      <c r="AD25" s="724"/>
      <c r="AE25" s="724"/>
      <c r="AF25" s="724"/>
      <c r="AG25" s="724"/>
      <c r="AH25" s="724"/>
      <c r="AI25" s="724"/>
      <c r="AJ25" s="724"/>
      <c r="AK25" s="725">
        <f t="shared" si="0"/>
        <v>0</v>
      </c>
      <c r="AL25" s="726">
        <f t="shared" si="1"/>
        <v>0</v>
      </c>
      <c r="AM25" s="1627"/>
      <c r="AN25" s="1627"/>
    </row>
    <row r="26" spans="1:40" ht="18" customHeight="1" x14ac:dyDescent="0.4">
      <c r="A26" s="719">
        <v>16</v>
      </c>
      <c r="B26" s="720"/>
      <c r="C26" s="721"/>
      <c r="D26" s="722"/>
      <c r="E26" s="723"/>
      <c r="F26" s="724"/>
      <c r="G26" s="724"/>
      <c r="H26" s="724"/>
      <c r="I26" s="724"/>
      <c r="J26" s="724"/>
      <c r="K26" s="724"/>
      <c r="L26" s="724"/>
      <c r="M26" s="724"/>
      <c r="N26" s="724"/>
      <c r="O26" s="724"/>
      <c r="P26" s="724"/>
      <c r="Q26" s="724"/>
      <c r="R26" s="724"/>
      <c r="S26" s="724"/>
      <c r="T26" s="724"/>
      <c r="U26" s="724"/>
      <c r="V26" s="724"/>
      <c r="W26" s="724"/>
      <c r="X26" s="724"/>
      <c r="Y26" s="724"/>
      <c r="Z26" s="724"/>
      <c r="AA26" s="724"/>
      <c r="AB26" s="724"/>
      <c r="AC26" s="724"/>
      <c r="AD26" s="724"/>
      <c r="AE26" s="724"/>
      <c r="AF26" s="724"/>
      <c r="AG26" s="724"/>
      <c r="AH26" s="724"/>
      <c r="AI26" s="724"/>
      <c r="AJ26" s="724"/>
      <c r="AK26" s="725">
        <f t="shared" si="0"/>
        <v>0</v>
      </c>
      <c r="AL26" s="726">
        <f t="shared" si="1"/>
        <v>0</v>
      </c>
      <c r="AM26" s="1627"/>
      <c r="AN26" s="1627"/>
    </row>
    <row r="27" spans="1:40" ht="18" customHeight="1" x14ac:dyDescent="0.4">
      <c r="A27" s="719">
        <v>17</v>
      </c>
      <c r="B27" s="720"/>
      <c r="C27" s="721"/>
      <c r="D27" s="722"/>
      <c r="E27" s="723"/>
      <c r="F27" s="724"/>
      <c r="G27" s="724"/>
      <c r="H27" s="724"/>
      <c r="I27" s="724"/>
      <c r="J27" s="724"/>
      <c r="K27" s="724"/>
      <c r="L27" s="724"/>
      <c r="M27" s="724"/>
      <c r="N27" s="724"/>
      <c r="O27" s="724"/>
      <c r="P27" s="724"/>
      <c r="Q27" s="724"/>
      <c r="R27" s="724"/>
      <c r="S27" s="724"/>
      <c r="T27" s="724"/>
      <c r="U27" s="724"/>
      <c r="V27" s="724"/>
      <c r="W27" s="724"/>
      <c r="X27" s="724"/>
      <c r="Y27" s="724"/>
      <c r="Z27" s="724"/>
      <c r="AA27" s="724"/>
      <c r="AB27" s="724"/>
      <c r="AC27" s="724"/>
      <c r="AD27" s="724"/>
      <c r="AE27" s="724"/>
      <c r="AF27" s="724"/>
      <c r="AG27" s="724"/>
      <c r="AH27" s="724"/>
      <c r="AI27" s="724"/>
      <c r="AJ27" s="724"/>
      <c r="AK27" s="725">
        <f t="shared" si="0"/>
        <v>0</v>
      </c>
      <c r="AL27" s="726">
        <f t="shared" si="1"/>
        <v>0</v>
      </c>
      <c r="AM27" s="1627"/>
      <c r="AN27" s="1627"/>
    </row>
    <row r="28" spans="1:40" ht="18" customHeight="1" x14ac:dyDescent="0.4">
      <c r="A28" s="719">
        <v>18</v>
      </c>
      <c r="B28" s="720"/>
      <c r="C28" s="721"/>
      <c r="D28" s="722"/>
      <c r="E28" s="723"/>
      <c r="F28" s="724"/>
      <c r="G28" s="724"/>
      <c r="H28" s="724"/>
      <c r="I28" s="724"/>
      <c r="J28" s="724"/>
      <c r="K28" s="724"/>
      <c r="L28" s="724"/>
      <c r="M28" s="724"/>
      <c r="N28" s="724"/>
      <c r="O28" s="724"/>
      <c r="P28" s="724"/>
      <c r="Q28" s="724"/>
      <c r="R28" s="724"/>
      <c r="S28" s="724"/>
      <c r="T28" s="724"/>
      <c r="U28" s="724"/>
      <c r="V28" s="724"/>
      <c r="W28" s="724"/>
      <c r="X28" s="724"/>
      <c r="Y28" s="724"/>
      <c r="Z28" s="724"/>
      <c r="AA28" s="724"/>
      <c r="AB28" s="724"/>
      <c r="AC28" s="724"/>
      <c r="AD28" s="724"/>
      <c r="AE28" s="724"/>
      <c r="AF28" s="724"/>
      <c r="AG28" s="724"/>
      <c r="AH28" s="724"/>
      <c r="AI28" s="724"/>
      <c r="AJ28" s="724"/>
      <c r="AK28" s="725">
        <f t="shared" si="0"/>
        <v>0</v>
      </c>
      <c r="AL28" s="726">
        <f t="shared" si="1"/>
        <v>0</v>
      </c>
      <c r="AM28" s="1627"/>
      <c r="AN28" s="1627"/>
    </row>
    <row r="29" spans="1:40" ht="18" customHeight="1" x14ac:dyDescent="0.4">
      <c r="A29" s="719">
        <v>19</v>
      </c>
      <c r="B29" s="720"/>
      <c r="C29" s="721"/>
      <c r="D29" s="722"/>
      <c r="E29" s="723"/>
      <c r="F29" s="724"/>
      <c r="G29" s="724"/>
      <c r="H29" s="724"/>
      <c r="I29" s="724"/>
      <c r="J29" s="724"/>
      <c r="K29" s="724"/>
      <c r="L29" s="724"/>
      <c r="M29" s="724"/>
      <c r="N29" s="724"/>
      <c r="O29" s="724"/>
      <c r="P29" s="724"/>
      <c r="Q29" s="724"/>
      <c r="R29" s="724"/>
      <c r="S29" s="724"/>
      <c r="T29" s="724"/>
      <c r="U29" s="724"/>
      <c r="V29" s="724"/>
      <c r="W29" s="724"/>
      <c r="X29" s="724"/>
      <c r="Y29" s="724"/>
      <c r="Z29" s="724"/>
      <c r="AA29" s="724"/>
      <c r="AB29" s="724"/>
      <c r="AC29" s="724"/>
      <c r="AD29" s="724"/>
      <c r="AE29" s="724"/>
      <c r="AF29" s="724"/>
      <c r="AG29" s="724"/>
      <c r="AH29" s="724"/>
      <c r="AI29" s="724"/>
      <c r="AJ29" s="724"/>
      <c r="AK29" s="725">
        <f t="shared" si="0"/>
        <v>0</v>
      </c>
      <c r="AL29" s="726">
        <f t="shared" si="1"/>
        <v>0</v>
      </c>
      <c r="AM29" s="1627"/>
      <c r="AN29" s="1627"/>
    </row>
    <row r="30" spans="1:40" ht="18" customHeight="1" x14ac:dyDescent="0.4">
      <c r="A30" s="719">
        <v>20</v>
      </c>
      <c r="B30" s="720"/>
      <c r="C30" s="721"/>
      <c r="D30" s="722"/>
      <c r="E30" s="723"/>
      <c r="F30" s="724"/>
      <c r="G30" s="724"/>
      <c r="H30" s="724"/>
      <c r="I30" s="724"/>
      <c r="J30" s="724"/>
      <c r="K30" s="724"/>
      <c r="L30" s="724"/>
      <c r="M30" s="724"/>
      <c r="N30" s="724"/>
      <c r="O30" s="724"/>
      <c r="P30" s="724"/>
      <c r="Q30" s="724"/>
      <c r="R30" s="724"/>
      <c r="S30" s="724"/>
      <c r="T30" s="724"/>
      <c r="U30" s="724"/>
      <c r="V30" s="724"/>
      <c r="W30" s="724"/>
      <c r="X30" s="724"/>
      <c r="Y30" s="724"/>
      <c r="Z30" s="724"/>
      <c r="AA30" s="724"/>
      <c r="AB30" s="724"/>
      <c r="AC30" s="724"/>
      <c r="AD30" s="724"/>
      <c r="AE30" s="724"/>
      <c r="AF30" s="724"/>
      <c r="AG30" s="724"/>
      <c r="AH30" s="724"/>
      <c r="AI30" s="724"/>
      <c r="AJ30" s="724"/>
      <c r="AK30" s="725">
        <f t="shared" si="0"/>
        <v>0</v>
      </c>
      <c r="AL30" s="726">
        <f t="shared" si="1"/>
        <v>0</v>
      </c>
      <c r="AM30" s="1627"/>
      <c r="AN30" s="1627"/>
    </row>
    <row r="31" spans="1:40" ht="18" customHeight="1" x14ac:dyDescent="0.4">
      <c r="A31" s="1628" t="s">
        <v>558</v>
      </c>
      <c r="B31" s="1629"/>
      <c r="C31" s="1629"/>
      <c r="D31" s="1629"/>
      <c r="E31" s="1629"/>
      <c r="F31" s="727">
        <f>+SUM(F11:F30)</f>
        <v>0</v>
      </c>
      <c r="G31" s="727">
        <f t="shared" ref="G31:AJ31" si="2">+SUM(G11:G30)</f>
        <v>0</v>
      </c>
      <c r="H31" s="727">
        <f t="shared" si="2"/>
        <v>0</v>
      </c>
      <c r="I31" s="727">
        <f t="shared" si="2"/>
        <v>0</v>
      </c>
      <c r="J31" s="727">
        <f t="shared" si="2"/>
        <v>0</v>
      </c>
      <c r="K31" s="727">
        <f t="shared" si="2"/>
        <v>0</v>
      </c>
      <c r="L31" s="727">
        <f t="shared" si="2"/>
        <v>0</v>
      </c>
      <c r="M31" s="727">
        <f t="shared" si="2"/>
        <v>0</v>
      </c>
      <c r="N31" s="727">
        <f t="shared" si="2"/>
        <v>0</v>
      </c>
      <c r="O31" s="727">
        <f t="shared" si="2"/>
        <v>0</v>
      </c>
      <c r="P31" s="727">
        <f t="shared" si="2"/>
        <v>0</v>
      </c>
      <c r="Q31" s="727">
        <f t="shared" si="2"/>
        <v>0</v>
      </c>
      <c r="R31" s="727">
        <f t="shared" si="2"/>
        <v>0</v>
      </c>
      <c r="S31" s="727">
        <f t="shared" si="2"/>
        <v>0</v>
      </c>
      <c r="T31" s="727">
        <f t="shared" si="2"/>
        <v>0</v>
      </c>
      <c r="U31" s="727">
        <f t="shared" si="2"/>
        <v>0</v>
      </c>
      <c r="V31" s="727">
        <f t="shared" si="2"/>
        <v>0</v>
      </c>
      <c r="W31" s="727">
        <f t="shared" si="2"/>
        <v>0</v>
      </c>
      <c r="X31" s="727">
        <f t="shared" si="2"/>
        <v>0</v>
      </c>
      <c r="Y31" s="727">
        <f t="shared" si="2"/>
        <v>0</v>
      </c>
      <c r="Z31" s="727">
        <f t="shared" si="2"/>
        <v>0</v>
      </c>
      <c r="AA31" s="727">
        <f t="shared" si="2"/>
        <v>0</v>
      </c>
      <c r="AB31" s="727">
        <f t="shared" si="2"/>
        <v>0</v>
      </c>
      <c r="AC31" s="727">
        <f t="shared" si="2"/>
        <v>0</v>
      </c>
      <c r="AD31" s="727">
        <f t="shared" si="2"/>
        <v>0</v>
      </c>
      <c r="AE31" s="727">
        <f t="shared" si="2"/>
        <v>0</v>
      </c>
      <c r="AF31" s="727">
        <f t="shared" si="2"/>
        <v>0</v>
      </c>
      <c r="AG31" s="727">
        <f t="shared" si="2"/>
        <v>0</v>
      </c>
      <c r="AH31" s="727">
        <f t="shared" si="2"/>
        <v>0</v>
      </c>
      <c r="AI31" s="727">
        <f t="shared" si="2"/>
        <v>0</v>
      </c>
      <c r="AJ31" s="727">
        <f t="shared" si="2"/>
        <v>0</v>
      </c>
      <c r="AK31" s="725">
        <f t="shared" si="0"/>
        <v>0</v>
      </c>
      <c r="AL31" s="726">
        <f>IF($AK$3="４週",AK31/4,AK31/(DAY(EOMONTH($F$9,0))/7))</f>
        <v>0</v>
      </c>
      <c r="AM31" s="1630"/>
      <c r="AN31" s="1630"/>
    </row>
    <row r="32" spans="1:40" ht="18" customHeight="1" x14ac:dyDescent="0.4">
      <c r="A32" s="1629" t="s">
        <v>559</v>
      </c>
      <c r="B32" s="1629"/>
      <c r="C32" s="1629"/>
      <c r="D32" s="1629"/>
      <c r="E32" s="1631"/>
      <c r="F32" s="728"/>
      <c r="G32" s="728"/>
      <c r="H32" s="728"/>
      <c r="I32" s="728"/>
      <c r="J32" s="728"/>
      <c r="K32" s="728"/>
      <c r="L32" s="728"/>
      <c r="M32" s="728"/>
      <c r="N32" s="728"/>
      <c r="O32" s="728"/>
      <c r="P32" s="728"/>
      <c r="Q32" s="728"/>
      <c r="R32" s="728"/>
      <c r="S32" s="728"/>
      <c r="T32" s="728"/>
      <c r="U32" s="728"/>
      <c r="V32" s="728"/>
      <c r="W32" s="728"/>
      <c r="X32" s="728"/>
      <c r="Y32" s="728"/>
      <c r="Z32" s="728"/>
      <c r="AA32" s="728"/>
      <c r="AB32" s="728"/>
      <c r="AC32" s="728"/>
      <c r="AD32" s="728"/>
      <c r="AE32" s="728"/>
      <c r="AF32" s="728"/>
      <c r="AG32" s="728"/>
      <c r="AH32" s="728"/>
      <c r="AI32" s="728"/>
      <c r="AJ32" s="728"/>
      <c r="AK32" s="727"/>
      <c r="AL32" s="729"/>
      <c r="AM32" s="1630"/>
      <c r="AN32" s="1630"/>
    </row>
    <row r="33" spans="1:40" s="733" customFormat="1" ht="15" customHeight="1" x14ac:dyDescent="0.4">
      <c r="A33" s="730"/>
      <c r="B33" s="730"/>
      <c r="C33" s="730"/>
      <c r="D33" s="730"/>
      <c r="E33" s="730"/>
      <c r="F33" s="731"/>
      <c r="G33" s="731"/>
      <c r="H33" s="731"/>
      <c r="I33" s="731"/>
      <c r="J33" s="731"/>
      <c r="K33" s="731"/>
      <c r="L33" s="731"/>
      <c r="M33" s="731"/>
      <c r="N33" s="731"/>
      <c r="O33" s="731"/>
      <c r="P33" s="731"/>
      <c r="Q33" s="731"/>
      <c r="R33" s="731"/>
      <c r="S33" s="731"/>
      <c r="T33" s="731"/>
      <c r="U33" s="731"/>
      <c r="V33" s="731"/>
      <c r="W33" s="731"/>
      <c r="X33" s="731"/>
      <c r="Y33" s="731"/>
      <c r="Z33" s="731"/>
      <c r="AA33" s="731"/>
      <c r="AB33" s="731"/>
      <c r="AC33" s="731"/>
      <c r="AD33" s="731"/>
      <c r="AE33" s="731"/>
      <c r="AF33" s="731"/>
      <c r="AG33" s="731"/>
      <c r="AH33" s="731"/>
      <c r="AI33" s="731"/>
      <c r="AJ33" s="731"/>
      <c r="AK33" s="730"/>
      <c r="AL33" s="730"/>
      <c r="AM33" s="732"/>
    </row>
    <row r="34" spans="1:40" s="733" customFormat="1" ht="15" customHeight="1" x14ac:dyDescent="0.4">
      <c r="A34" s="730"/>
      <c r="B34" s="730"/>
      <c r="C34" s="730"/>
      <c r="D34" s="730"/>
      <c r="E34" s="730"/>
      <c r="F34" s="731"/>
      <c r="G34" s="731"/>
      <c r="H34" s="731"/>
      <c r="I34" s="731"/>
      <c r="J34" s="731"/>
      <c r="K34" s="731"/>
      <c r="L34" s="731"/>
      <c r="M34" s="731"/>
      <c r="N34" s="731"/>
      <c r="O34" s="731"/>
      <c r="P34" s="731"/>
      <c r="Q34" s="731"/>
      <c r="R34" s="731"/>
      <c r="S34" s="731"/>
      <c r="T34" s="731"/>
      <c r="U34" s="731"/>
      <c r="V34" s="731"/>
      <c r="W34" s="731"/>
      <c r="X34" s="731"/>
      <c r="Y34" s="731"/>
      <c r="Z34" s="731"/>
      <c r="AA34" s="731"/>
      <c r="AB34" s="731"/>
      <c r="AC34" s="731"/>
      <c r="AD34" s="731"/>
      <c r="AE34" s="731"/>
      <c r="AF34" s="731"/>
      <c r="AG34" s="731"/>
      <c r="AH34" s="731"/>
      <c r="AI34" s="731"/>
      <c r="AJ34" s="731"/>
      <c r="AK34" s="730"/>
      <c r="AL34" s="730"/>
      <c r="AM34" s="732"/>
    </row>
    <row r="35" spans="1:40" s="733" customFormat="1" ht="15" customHeight="1" x14ac:dyDescent="0.4">
      <c r="A35" s="730"/>
      <c r="B35" s="730"/>
      <c r="C35" s="730"/>
      <c r="D35" s="730"/>
      <c r="E35" s="730"/>
      <c r="F35" s="731"/>
      <c r="G35" s="731"/>
      <c r="H35" s="731"/>
      <c r="I35" s="731"/>
      <c r="J35" s="731"/>
      <c r="K35" s="731"/>
      <c r="L35" s="731"/>
      <c r="M35" s="731"/>
      <c r="N35" s="731"/>
      <c r="O35" s="731"/>
      <c r="P35" s="731"/>
      <c r="Q35" s="731"/>
      <c r="R35" s="731"/>
      <c r="S35" s="731"/>
      <c r="T35" s="731"/>
      <c r="U35" s="731"/>
      <c r="V35" s="731"/>
      <c r="W35" s="731"/>
      <c r="X35" s="731"/>
      <c r="Y35" s="731"/>
      <c r="Z35" s="731"/>
      <c r="AA35" s="731"/>
      <c r="AB35" s="731"/>
      <c r="AC35" s="731"/>
      <c r="AD35" s="731"/>
      <c r="AE35" s="731"/>
      <c r="AF35" s="731"/>
      <c r="AG35" s="731"/>
      <c r="AH35" s="731"/>
      <c r="AI35" s="731"/>
      <c r="AJ35" s="731"/>
      <c r="AK35" s="730"/>
      <c r="AL35" s="730"/>
      <c r="AM35" s="732"/>
    </row>
    <row r="36" spans="1:40" ht="21" customHeight="1" x14ac:dyDescent="0.4">
      <c r="A36" s="738" t="s">
        <v>560</v>
      </c>
      <c r="B36" s="367"/>
      <c r="C36" s="716"/>
      <c r="D36" s="716"/>
      <c r="E36" s="716"/>
      <c r="F36" s="716"/>
      <c r="G36" s="739"/>
      <c r="H36" s="739"/>
      <c r="I36" s="739"/>
      <c r="J36" s="739"/>
      <c r="K36" s="739"/>
      <c r="L36" s="739"/>
      <c r="M36" s="739"/>
      <c r="N36" s="739"/>
      <c r="O36" s="739"/>
      <c r="P36" s="739"/>
      <c r="Q36" s="739"/>
      <c r="R36" s="739"/>
      <c r="S36" s="739"/>
      <c r="T36" s="739"/>
      <c r="U36" s="739"/>
      <c r="V36" s="739"/>
      <c r="W36" s="739"/>
      <c r="X36" s="739"/>
      <c r="Y36" s="739"/>
      <c r="Z36" s="739"/>
      <c r="AA36" s="739"/>
      <c r="AB36" s="739"/>
      <c r="AC36" s="739"/>
      <c r="AD36" s="739"/>
      <c r="AE36" s="739"/>
      <c r="AF36" s="739"/>
      <c r="AG36" s="739"/>
      <c r="AH36" s="739"/>
      <c r="AI36" s="739"/>
      <c r="AJ36" s="739"/>
      <c r="AK36" s="739"/>
      <c r="AL36" s="716"/>
      <c r="AM36" s="716"/>
      <c r="AN36" s="706"/>
    </row>
    <row r="37" spans="1:40" ht="24.95" customHeight="1" x14ac:dyDescent="0.4">
      <c r="A37" s="706"/>
      <c r="B37" s="715"/>
      <c r="C37" s="1619" t="str">
        <f>IF(VLOOKUP($AK$1,選択肢!$A$1:$J$8,C42,FALSE)=0,"-",VLOOKUP($AK$1,選択肢!$A$1:$J$8,C42,FALSE))</f>
        <v>管理者</v>
      </c>
      <c r="D37" s="1620"/>
      <c r="E37" s="1632" t="str">
        <f>IF(VLOOKUP($AK$1,選択肢!$A$1:$J$8,E42,FALSE)=0,"-",VLOOKUP($AK$1,選択肢!$A$1:$J$8,E42,FALSE))</f>
        <v>児童発達支援管理責任者</v>
      </c>
      <c r="F37" s="1632"/>
      <c r="G37" s="1632"/>
      <c r="H37" s="1632"/>
      <c r="I37" s="1619" t="str">
        <f>IF(VLOOKUP($AK$1,選択肢!$A$1:$J$8,I42,FALSE)=0,"-",VLOOKUP($AK$1,選択肢!$A$1:$J$8,I42,FALSE))</f>
        <v>訪問支援員</v>
      </c>
      <c r="J37" s="1620"/>
      <c r="K37" s="1620"/>
      <c r="L37" s="1620"/>
      <c r="M37" s="1620"/>
      <c r="N37" s="1621"/>
      <c r="O37" s="1619" t="str">
        <f>IF(VLOOKUP($AK$1,選択肢!$A$1:$J$8,O42,FALSE)=0,"-",VLOOKUP($AK$1,選択肢!$A$1:$J$8,O42,FALSE))</f>
        <v>-</v>
      </c>
      <c r="P37" s="1620"/>
      <c r="Q37" s="1620"/>
      <c r="R37" s="1620"/>
      <c r="S37" s="1620"/>
      <c r="T37" s="1621"/>
      <c r="U37" s="1619" t="str">
        <f>IF(VLOOKUP($AK$1,選択肢!$A$1:$J$8,U42,FALSE)=0,"-",VLOOKUP($AK$1,選択肢!$A$1:$J$8,U42,FALSE))</f>
        <v>-</v>
      </c>
      <c r="V37" s="1620"/>
      <c r="W37" s="1620"/>
      <c r="X37" s="1620"/>
      <c r="Y37" s="1620"/>
      <c r="Z37" s="1621"/>
      <c r="AA37" s="1619" t="str">
        <f>IF(VLOOKUP($AK$1,選択肢!$A$1:$J$8,AA42,FALSE)=0,"-",VLOOKUP($AK$1,選択肢!$A$1:$J$8,AA42,FALSE))</f>
        <v>-</v>
      </c>
      <c r="AB37" s="1620"/>
      <c r="AC37" s="1620"/>
      <c r="AD37" s="1620"/>
      <c r="AE37" s="1620"/>
      <c r="AF37" s="1621"/>
      <c r="AG37" s="1632" t="str">
        <f>IF(VLOOKUP($AK$1,選択肢!$A$1:$J$8,AG42,FALSE)=0,"-",VLOOKUP($AK$1,選択肢!$A$1:$J$8,AG42,FALSE))</f>
        <v>-</v>
      </c>
      <c r="AH37" s="1632"/>
      <c r="AI37" s="1632"/>
      <c r="AJ37" s="1632"/>
      <c r="AK37" s="1632"/>
      <c r="AL37" s="1632" t="str">
        <f>IF(VLOOKUP($AK$1,選択肢!$A$1:$J$8,AL42,FALSE)=0,"-",VLOOKUP($AK$1,選択肢!$A$1:$J$8,AL42,FALSE))</f>
        <v>-</v>
      </c>
      <c r="AM37" s="1632"/>
      <c r="AN37" s="706"/>
    </row>
    <row r="38" spans="1:40" ht="18" customHeight="1" x14ac:dyDescent="0.4">
      <c r="A38" s="706"/>
      <c r="B38" s="715"/>
      <c r="C38" s="740" t="s">
        <v>561</v>
      </c>
      <c r="D38" s="740" t="s">
        <v>562</v>
      </c>
      <c r="E38" s="741" t="s">
        <v>561</v>
      </c>
      <c r="F38" s="1626" t="s">
        <v>562</v>
      </c>
      <c r="G38" s="1626"/>
      <c r="H38" s="1626"/>
      <c r="I38" s="1623" t="s">
        <v>561</v>
      </c>
      <c r="J38" s="1624"/>
      <c r="K38" s="1625"/>
      <c r="L38" s="1623" t="s">
        <v>562</v>
      </c>
      <c r="M38" s="1624"/>
      <c r="N38" s="1625"/>
      <c r="O38" s="1623" t="s">
        <v>561</v>
      </c>
      <c r="P38" s="1624"/>
      <c r="Q38" s="1625"/>
      <c r="R38" s="1623" t="s">
        <v>562</v>
      </c>
      <c r="S38" s="1624"/>
      <c r="T38" s="1625"/>
      <c r="U38" s="1623" t="s">
        <v>561</v>
      </c>
      <c r="V38" s="1624"/>
      <c r="W38" s="1625"/>
      <c r="X38" s="1623" t="s">
        <v>562</v>
      </c>
      <c r="Y38" s="1624"/>
      <c r="Z38" s="1625"/>
      <c r="AA38" s="1623" t="s">
        <v>561</v>
      </c>
      <c r="AB38" s="1624"/>
      <c r="AC38" s="1625"/>
      <c r="AD38" s="1623" t="s">
        <v>562</v>
      </c>
      <c r="AE38" s="1624"/>
      <c r="AF38" s="1625"/>
      <c r="AG38" s="1623" t="s">
        <v>561</v>
      </c>
      <c r="AH38" s="1624"/>
      <c r="AI38" s="1625"/>
      <c r="AJ38" s="1623" t="s">
        <v>562</v>
      </c>
      <c r="AK38" s="1625"/>
      <c r="AL38" s="741" t="s">
        <v>37</v>
      </c>
      <c r="AM38" s="741" t="s">
        <v>36</v>
      </c>
      <c r="AN38" s="706"/>
    </row>
    <row r="39" spans="1:40" ht="18" customHeight="1" x14ac:dyDescent="0.4">
      <c r="A39" s="706"/>
      <c r="B39" s="742" t="s">
        <v>563</v>
      </c>
      <c r="C39" s="741">
        <f>COUNTIFS($B$11:$B$30,C$37,$C$11:$C$30,"A",$E$11:$E$30,"*")</f>
        <v>0</v>
      </c>
      <c r="D39" s="741">
        <f>COUNTIFS($B$11:$B$30,C$37,$C$11:$C$30,"B",$E$11:$E$30,"*")</f>
        <v>0</v>
      </c>
      <c r="E39" s="741">
        <f>COUNTIFS($B$11:$B$30,E$37,$C$11:$C$30,"A",$E$11:$E$30,"*")</f>
        <v>0</v>
      </c>
      <c r="F39" s="1623">
        <f>COUNTIFS($B$11:$B$30,E$37,$C$11:$C$30,"B",$E$11:$E$30,"*")</f>
        <v>0</v>
      </c>
      <c r="G39" s="1624"/>
      <c r="H39" s="1625"/>
      <c r="I39" s="1623">
        <f>COUNTIFS($B$11:$B$30,I$37,$C$11:$C$30,"A",$E$11:$E$30,"*")</f>
        <v>0</v>
      </c>
      <c r="J39" s="1624"/>
      <c r="K39" s="1625"/>
      <c r="L39" s="1623">
        <f>COUNTIFS($B$11:$B$30,I$37,$C$11:$C$30,"B",$E$11:$E$30,"*")</f>
        <v>0</v>
      </c>
      <c r="M39" s="1624"/>
      <c r="N39" s="1625"/>
      <c r="O39" s="1623">
        <f>COUNTIFS($B$11:$B$30,O$37,$C$11:$C$30,"A",$E$11:$E$30,"*")</f>
        <v>0</v>
      </c>
      <c r="P39" s="1624"/>
      <c r="Q39" s="1625"/>
      <c r="R39" s="1623">
        <f>COUNTIFS($B$11:$B$30,O$37,$C$11:$C$30,"B",$E$11:$E$30,"*")</f>
        <v>0</v>
      </c>
      <c r="S39" s="1624"/>
      <c r="T39" s="1625"/>
      <c r="U39" s="1623">
        <f>COUNTIFS($B$11:$B$30,U$37,$C$11:$C$30,"A",$E$11:$E$30,"*")</f>
        <v>0</v>
      </c>
      <c r="V39" s="1624"/>
      <c r="W39" s="1625"/>
      <c r="X39" s="1623">
        <f>COUNTIFS($B$11:$B$30,U$37,$C$11:$C$30,"B",$E$11:$E$30,"*")</f>
        <v>0</v>
      </c>
      <c r="Y39" s="1624"/>
      <c r="Z39" s="1625"/>
      <c r="AA39" s="1623">
        <f>COUNTIFS($B$11:$B$30,AA$37,$C$11:$C$30,"A",$E$11:$E$30,"*")</f>
        <v>0</v>
      </c>
      <c r="AB39" s="1624"/>
      <c r="AC39" s="1625"/>
      <c r="AD39" s="1623">
        <f>COUNTIFS($B$11:$B$30,AA$37,$C$11:$C$30,"B",$E$11:$E$30,"*")</f>
        <v>0</v>
      </c>
      <c r="AE39" s="1624"/>
      <c r="AF39" s="1625"/>
      <c r="AG39" s="1623">
        <f>COUNTIFS($B$11:$B$30,AG$37,$C$11:$C$30,"A",$E$11:$E$30,"*")</f>
        <v>0</v>
      </c>
      <c r="AH39" s="1624"/>
      <c r="AI39" s="1625"/>
      <c r="AJ39" s="1623">
        <f>COUNTIFS($B$11:$B$30,AG$37,$C$11:$C$30,"B",$E$11:$E$30,"*")</f>
        <v>0</v>
      </c>
      <c r="AK39" s="1625"/>
      <c r="AL39" s="741">
        <f>COUNTIFS($B$11:$B$30,AL$37,$C$11:$C$30,"A",$E$11:$E$30,"*")</f>
        <v>0</v>
      </c>
      <c r="AM39" s="741">
        <f>COUNTIFS($B$11:$B$30,AL$37,$C$11:$C$30,"B",$E$11:$E$30,"*")</f>
        <v>0</v>
      </c>
      <c r="AN39" s="706"/>
    </row>
    <row r="40" spans="1:40" ht="18" customHeight="1" x14ac:dyDescent="0.4">
      <c r="A40" s="706"/>
      <c r="B40" s="743" t="s">
        <v>564</v>
      </c>
      <c r="C40" s="741">
        <f>COUNTIFS($B$11:$B$30,C$37,$C$11:$C$30,"C",$E$11:$E$30,"*")</f>
        <v>0</v>
      </c>
      <c r="D40" s="741">
        <f>COUNTIFS($B$11:$B$30,C$37,$C$11:$C$30,"D",$E$11:$E$30,"*")</f>
        <v>0</v>
      </c>
      <c r="E40" s="741">
        <f>COUNTIFS($B$11:$B$30,E$37,$C$11:$C$30,"C",$E$11:$E$30,"*")</f>
        <v>0</v>
      </c>
      <c r="F40" s="1623">
        <f>COUNTIFS($B$11:$B$30,E$37,$C$11:$C$30,"D",$E$11:$E$30,"*")</f>
        <v>0</v>
      </c>
      <c r="G40" s="1624"/>
      <c r="H40" s="1625"/>
      <c r="I40" s="1623">
        <f>COUNTIFS($B$11:$B$30,I$37,$C$11:$C$30,"C",$E$11:$E$30,"*")</f>
        <v>0</v>
      </c>
      <c r="J40" s="1624"/>
      <c r="K40" s="1625"/>
      <c r="L40" s="1623">
        <f>COUNTIFS($B$11:$B$30,I$37,$C$11:$C$30,"D",$E$11:$E$30,"*")</f>
        <v>0</v>
      </c>
      <c r="M40" s="1624"/>
      <c r="N40" s="1625"/>
      <c r="O40" s="1623">
        <f>COUNTIFS($B$11:$B$30,O$37,$C$11:$C$30,"C",$E$11:$E$30,"*")</f>
        <v>0</v>
      </c>
      <c r="P40" s="1624"/>
      <c r="Q40" s="1625"/>
      <c r="R40" s="1623">
        <f>COUNTIFS($B$11:$B$30,O$37,$C$11:$C$30,"D",$E$11:$E$30,"*")</f>
        <v>0</v>
      </c>
      <c r="S40" s="1624"/>
      <c r="T40" s="1625"/>
      <c r="U40" s="1623">
        <f>COUNTIFS($B$11:$B$30,U$37,$C$11:$C$30,"C",$E$11:$E$30,"*")</f>
        <v>0</v>
      </c>
      <c r="V40" s="1624"/>
      <c r="W40" s="1625"/>
      <c r="X40" s="1623">
        <f>COUNTIFS($B$11:$B$30,U$37,$C$11:$C$30,"D",$E$11:$E$30,"*")</f>
        <v>0</v>
      </c>
      <c r="Y40" s="1624"/>
      <c r="Z40" s="1625"/>
      <c r="AA40" s="1623">
        <f>COUNTIFS($B$11:$B$30,AA$37,$C$11:$C$30,"C",$E$11:$E$30,"*")</f>
        <v>0</v>
      </c>
      <c r="AB40" s="1624"/>
      <c r="AC40" s="1625"/>
      <c r="AD40" s="1623">
        <f>COUNTIFS($B$11:$B$30,AA$37,$C$11:$C$30,"D",$E$11:$E$30,"*")</f>
        <v>0</v>
      </c>
      <c r="AE40" s="1624"/>
      <c r="AF40" s="1625"/>
      <c r="AG40" s="1623">
        <f>COUNTIFS($B$11:$B$30,AG$37,$C$11:$C$30,"C",$E$11:$E$30,"*")</f>
        <v>0</v>
      </c>
      <c r="AH40" s="1624"/>
      <c r="AI40" s="1625"/>
      <c r="AJ40" s="1623">
        <f>COUNTIFS($B$11:$B$30,AG$37,$C$11:$C$30,"D",$E$11:$E$30,"*")</f>
        <v>0</v>
      </c>
      <c r="AK40" s="1625"/>
      <c r="AL40" s="741">
        <f>COUNTIFS($B$11:$B$30,AL$37,$C$11:$C$30,"C",$E$11:$E$30,"*")</f>
        <v>0</v>
      </c>
      <c r="AM40" s="741">
        <f>COUNTIFS($B$11:$B$30,AL$37,$C$11:$C$30,"D",$E$11:$E$30,"*")</f>
        <v>0</v>
      </c>
      <c r="AN40" s="706"/>
    </row>
    <row r="41" spans="1:40" ht="24.95" customHeight="1" x14ac:dyDescent="0.4">
      <c r="A41" s="706"/>
      <c r="B41" s="743" t="s">
        <v>565</v>
      </c>
      <c r="C41" s="1619" t="str">
        <f>IF($AK$3="４週",SUMIFS($AK$11:$AK$30,$B$11:$B$30,C37)/4/$AH$5,IF($AK$3="歴月",SUMIFS($AK$11:$AK$30,$B$11:$B$30,C37)/$AL$5,"記載する期間を選択してください"))</f>
        <v>記載する期間を選択してください</v>
      </c>
      <c r="D41" s="1621"/>
      <c r="E41" s="1619" t="str">
        <f>IF($AK$3="４週",SUMIFS($AK$11:$AK$30,$B$11:$B$30,E37)/4/$AH$5,IF($AK$3="歴月",SUMIFS($AK$11:$AK$30,$B$11:$B$30,E37)/$AL$5,"記載する期間を選択してください"))</f>
        <v>記載する期間を選択してください</v>
      </c>
      <c r="F41" s="1620"/>
      <c r="G41" s="1620"/>
      <c r="H41" s="1621"/>
      <c r="I41" s="1619" t="str">
        <f>IF($AK$3="４週",SUMIFS($AK$11:$AK$30,$B$11:$B$30,I37)/4/$AH$5,IF($AK$3="歴月",SUMIFS($AK$11:$AK$30,$B$11:$B$30,I37)/$AL$5,"記載する期間を選択してください"))</f>
        <v>記載する期間を選択してください</v>
      </c>
      <c r="J41" s="1620"/>
      <c r="K41" s="1620"/>
      <c r="L41" s="1620"/>
      <c r="M41" s="1620"/>
      <c r="N41" s="1621"/>
      <c r="O41" s="1619" t="str">
        <f>IF($AK$3="４週",SUMIFS($AK$11:$AK$30,$B$11:$B$30,O37)/4/$AH$5,IF($AK$3="歴月",SUMIFS($AK$11:$AK$30,$B$11:$B$30,O37)/$AL$5,"記載する期間を選択してください"))</f>
        <v>記載する期間を選択してください</v>
      </c>
      <c r="P41" s="1620"/>
      <c r="Q41" s="1620"/>
      <c r="R41" s="1620"/>
      <c r="S41" s="1620"/>
      <c r="T41" s="1621"/>
      <c r="U41" s="1619" t="str">
        <f>IF($AK$3="４週",SUMIFS($AK$11:$AK$30,$B$11:$B$30,U37)/4/$AH$5,IF($AK$3="歴月",SUMIFS($AK$11:$AK$30,$B$11:$B$30,U37)/$AL$5,"記載する期間を選択してください"))</f>
        <v>記載する期間を選択してください</v>
      </c>
      <c r="V41" s="1620"/>
      <c r="W41" s="1620"/>
      <c r="X41" s="1620"/>
      <c r="Y41" s="1620"/>
      <c r="Z41" s="1621"/>
      <c r="AA41" s="1619" t="str">
        <f>IF($AK$3="４週",SUMIFS($AK$11:$AK$30,$B$11:$B$30,AA37)/4/$AH$5,IF($AK$3="歴月",SUMIFS($AK$11:$AK$30,$B$11:$B$30,AA37)/$AL$5,"記載する期間を選択してください"))</f>
        <v>記載する期間を選択してください</v>
      </c>
      <c r="AB41" s="1620"/>
      <c r="AC41" s="1620"/>
      <c r="AD41" s="1620"/>
      <c r="AE41" s="1620"/>
      <c r="AF41" s="1621"/>
      <c r="AG41" s="1619" t="str">
        <f>IF($AK$3="４週",SUMIFS($AK$11:$AK$30,$B$11:$B$30,AG37)/4/$AH$5,IF($AK$3="歴月",SUMIFS($AK$11:$AK$30,$B$11:$B$30,AG37)/$AL$5,"記載する期間を選択してください"))</f>
        <v>記載する期間を選択してください</v>
      </c>
      <c r="AH41" s="1620"/>
      <c r="AI41" s="1620"/>
      <c r="AJ41" s="1620"/>
      <c r="AK41" s="1621"/>
      <c r="AL41" s="1619" t="str">
        <f>IF($AK$3="４週",SUMIFS($AK$11:$AK$30,$B$11:$B$30,AL37)/4/$AH$5,IF($AK$3="歴月",SUMIFS($AK$11:$AK$30,$B$11:$B$30,AL37)/$AL$5,"記載する期間を選択してください"))</f>
        <v>記載する期間を選択してください</v>
      </c>
      <c r="AM41" s="1621"/>
      <c r="AN41" s="706"/>
    </row>
    <row r="42" spans="1:40" ht="5.0999999999999996" customHeight="1" x14ac:dyDescent="0.4">
      <c r="A42" s="706"/>
      <c r="B42" s="367"/>
      <c r="C42" s="744">
        <v>2</v>
      </c>
      <c r="D42" s="744"/>
      <c r="E42" s="744">
        <v>3</v>
      </c>
      <c r="F42" s="744"/>
      <c r="G42" s="744"/>
      <c r="H42" s="744"/>
      <c r="I42" s="744">
        <v>4</v>
      </c>
      <c r="J42" s="744"/>
      <c r="K42" s="744"/>
      <c r="L42" s="744"/>
      <c r="M42" s="744"/>
      <c r="N42" s="744"/>
      <c r="O42" s="744">
        <v>5</v>
      </c>
      <c r="P42" s="744"/>
      <c r="Q42" s="744"/>
      <c r="R42" s="744"/>
      <c r="S42" s="744"/>
      <c r="T42" s="744"/>
      <c r="U42" s="744">
        <v>6</v>
      </c>
      <c r="V42" s="744"/>
      <c r="W42" s="744"/>
      <c r="X42" s="744"/>
      <c r="Y42" s="744"/>
      <c r="Z42" s="744"/>
      <c r="AA42" s="744">
        <v>7</v>
      </c>
      <c r="AB42" s="744"/>
      <c r="AC42" s="744"/>
      <c r="AD42" s="744"/>
      <c r="AE42" s="744"/>
      <c r="AF42" s="744"/>
      <c r="AG42" s="744">
        <v>8</v>
      </c>
      <c r="AH42" s="744"/>
      <c r="AI42" s="744"/>
      <c r="AJ42" s="744"/>
      <c r="AK42" s="744"/>
      <c r="AL42" s="744">
        <v>9</v>
      </c>
      <c r="AM42" s="745"/>
      <c r="AN42" s="706"/>
    </row>
    <row r="43" spans="1:40" ht="15" customHeight="1" x14ac:dyDescent="0.4">
      <c r="A43" s="746" t="s">
        <v>566</v>
      </c>
      <c r="B43" s="747"/>
      <c r="C43" s="748"/>
      <c r="D43" s="748"/>
      <c r="E43" s="748"/>
      <c r="F43" s="749"/>
      <c r="G43" s="748"/>
      <c r="H43" s="744"/>
      <c r="I43" s="744"/>
      <c r="J43" s="744"/>
      <c r="K43" s="744"/>
      <c r="L43" s="744"/>
      <c r="M43" s="744"/>
      <c r="N43" s="744"/>
      <c r="O43" s="744"/>
      <c r="P43" s="744"/>
      <c r="Q43" s="744"/>
      <c r="R43" s="744">
        <v>6</v>
      </c>
      <c r="S43" s="744"/>
      <c r="T43" s="744"/>
      <c r="U43" s="744"/>
      <c r="V43" s="744"/>
      <c r="W43" s="744"/>
      <c r="X43" s="744">
        <v>7</v>
      </c>
      <c r="Y43" s="744"/>
      <c r="Z43" s="744"/>
      <c r="AA43" s="744"/>
      <c r="AB43" s="744"/>
      <c r="AC43" s="744"/>
      <c r="AD43" s="744">
        <v>8</v>
      </c>
      <c r="AE43" s="744"/>
      <c r="AF43" s="744"/>
      <c r="AG43" s="750"/>
      <c r="AH43" s="750"/>
      <c r="AI43" s="750"/>
      <c r="AJ43" s="750">
        <v>9</v>
      </c>
      <c r="AK43" s="751"/>
      <c r="AL43" s="751"/>
      <c r="AM43" s="706"/>
    </row>
    <row r="44" spans="1:40" s="753" customFormat="1" ht="15" customHeight="1" x14ac:dyDescent="0.4">
      <c r="A44" s="746" t="s">
        <v>567</v>
      </c>
      <c r="B44" s="752"/>
      <c r="C44" s="752"/>
      <c r="D44" s="752"/>
      <c r="E44" s="752"/>
      <c r="F44" s="752"/>
      <c r="G44" s="752"/>
      <c r="H44" s="696"/>
      <c r="I44" s="696"/>
      <c r="J44" s="696"/>
      <c r="K44" s="696"/>
      <c r="L44" s="696"/>
      <c r="M44" s="696"/>
      <c r="N44" s="696"/>
      <c r="O44" s="696"/>
      <c r="P44" s="696"/>
      <c r="Q44" s="696"/>
      <c r="R44" s="696"/>
      <c r="S44" s="696"/>
      <c r="T44" s="696"/>
      <c r="U44" s="696"/>
      <c r="V44" s="696"/>
      <c r="W44" s="696"/>
      <c r="X44" s="696"/>
      <c r="Y44" s="696"/>
      <c r="Z44" s="696"/>
      <c r="AA44" s="696"/>
      <c r="AB44" s="696"/>
      <c r="AC44" s="696"/>
      <c r="AD44" s="696"/>
      <c r="AE44" s="696"/>
      <c r="AF44" s="696"/>
      <c r="AG44" s="696"/>
      <c r="AH44" s="696"/>
      <c r="AI44" s="696"/>
      <c r="AJ44" s="696"/>
      <c r="AK44" s="696"/>
      <c r="AL44" s="696"/>
      <c r="AM44" s="696"/>
    </row>
    <row r="45" spans="1:40" s="753" customFormat="1" ht="15" customHeight="1" x14ac:dyDescent="0.4">
      <c r="A45" s="746" t="s">
        <v>568</v>
      </c>
      <c r="B45" s="752"/>
      <c r="C45" s="752"/>
      <c r="D45" s="752"/>
      <c r="E45" s="752"/>
      <c r="F45" s="752"/>
      <c r="G45" s="752"/>
      <c r="H45" s="696"/>
      <c r="I45" s="696"/>
      <c r="J45" s="696"/>
      <c r="K45" s="696"/>
      <c r="L45" s="696"/>
      <c r="M45" s="696"/>
      <c r="N45" s="696"/>
      <c r="O45" s="696"/>
      <c r="P45" s="696"/>
      <c r="Q45" s="696"/>
      <c r="R45" s="696"/>
      <c r="S45" s="696"/>
      <c r="T45" s="696"/>
      <c r="U45" s="696"/>
      <c r="V45" s="696"/>
      <c r="W45" s="696"/>
      <c r="X45" s="696"/>
      <c r="Y45" s="696"/>
      <c r="Z45" s="696"/>
      <c r="AA45" s="696"/>
      <c r="AB45" s="696"/>
      <c r="AC45" s="696"/>
      <c r="AD45" s="696"/>
      <c r="AE45" s="696"/>
      <c r="AF45" s="696"/>
      <c r="AG45" s="696"/>
      <c r="AH45" s="696"/>
      <c r="AI45" s="696"/>
      <c r="AJ45" s="696"/>
      <c r="AK45" s="696"/>
      <c r="AL45" s="696"/>
      <c r="AM45" s="696"/>
    </row>
    <row r="46" spans="1:40" s="753" customFormat="1" ht="15" customHeight="1" x14ac:dyDescent="0.4">
      <c r="A46" s="746" t="s">
        <v>570</v>
      </c>
      <c r="B46" s="752"/>
      <c r="C46" s="752"/>
      <c r="D46" s="752"/>
      <c r="E46" s="752"/>
      <c r="F46" s="752"/>
      <c r="G46" s="752"/>
      <c r="H46" s="696"/>
      <c r="I46" s="696"/>
      <c r="J46" s="696"/>
      <c r="K46" s="696"/>
      <c r="L46" s="696"/>
      <c r="M46" s="696"/>
      <c r="N46" s="696"/>
      <c r="O46" s="696"/>
      <c r="P46" s="696"/>
      <c r="Q46" s="696"/>
      <c r="R46" s="696"/>
      <c r="S46" s="696"/>
      <c r="T46" s="696"/>
      <c r="U46" s="696"/>
      <c r="V46" s="696"/>
      <c r="W46" s="696"/>
      <c r="X46" s="696"/>
      <c r="Y46" s="696"/>
      <c r="Z46" s="696"/>
      <c r="AA46" s="696"/>
      <c r="AB46" s="696"/>
      <c r="AC46" s="696"/>
      <c r="AD46" s="696"/>
      <c r="AE46" s="696"/>
      <c r="AF46" s="696"/>
      <c r="AG46" s="696"/>
      <c r="AH46" s="696"/>
      <c r="AI46" s="696"/>
      <c r="AJ46" s="696"/>
      <c r="AK46" s="696"/>
      <c r="AL46" s="696"/>
      <c r="AM46" s="696"/>
    </row>
    <row r="47" spans="1:40" s="753" customFormat="1" ht="15" customHeight="1" x14ac:dyDescent="0.4">
      <c r="A47" s="746" t="s">
        <v>571</v>
      </c>
      <c r="B47" s="752"/>
      <c r="C47" s="752"/>
      <c r="D47" s="752"/>
      <c r="E47" s="752"/>
      <c r="F47" s="752"/>
      <c r="G47" s="752"/>
      <c r="H47" s="696"/>
      <c r="I47" s="696"/>
      <c r="J47" s="696"/>
      <c r="K47" s="696"/>
      <c r="L47" s="696"/>
      <c r="M47" s="696"/>
      <c r="N47" s="696"/>
      <c r="O47" s="696"/>
      <c r="P47" s="696"/>
      <c r="Q47" s="696"/>
      <c r="R47" s="696"/>
      <c r="S47" s="696"/>
      <c r="T47" s="696"/>
      <c r="U47" s="696"/>
      <c r="V47" s="696"/>
      <c r="W47" s="696"/>
      <c r="X47" s="696"/>
      <c r="Y47" s="696"/>
      <c r="Z47" s="696"/>
      <c r="AA47" s="696"/>
      <c r="AB47" s="696"/>
      <c r="AC47" s="696"/>
      <c r="AD47" s="696"/>
      <c r="AE47" s="696"/>
      <c r="AF47" s="696"/>
      <c r="AG47" s="696"/>
      <c r="AH47" s="696"/>
      <c r="AI47" s="696"/>
      <c r="AJ47" s="696"/>
      <c r="AK47" s="696"/>
      <c r="AL47" s="696"/>
      <c r="AM47" s="696"/>
    </row>
    <row r="48" spans="1:40" ht="15" customHeight="1" x14ac:dyDescent="0.4">
      <c r="A48" s="753" t="s">
        <v>572</v>
      </c>
      <c r="B48" s="755"/>
      <c r="C48" s="753"/>
      <c r="D48" s="753"/>
      <c r="E48" s="753"/>
      <c r="F48" s="753"/>
      <c r="G48" s="753"/>
    </row>
    <row r="49" spans="1:7" ht="15" customHeight="1" x14ac:dyDescent="0.4">
      <c r="A49" s="753" t="s">
        <v>573</v>
      </c>
      <c r="B49" s="755"/>
      <c r="C49" s="753"/>
      <c r="D49" s="753"/>
      <c r="E49" s="753"/>
      <c r="F49" s="753"/>
      <c r="G49" s="753"/>
    </row>
    <row r="50" spans="1:7" ht="15" customHeight="1" x14ac:dyDescent="0.4">
      <c r="A50" s="753"/>
      <c r="B50" s="742" t="s">
        <v>574</v>
      </c>
      <c r="C50" s="1622" t="s">
        <v>575</v>
      </c>
      <c r="D50" s="1622"/>
      <c r="E50" s="1622"/>
      <c r="F50" s="753"/>
      <c r="G50" s="753"/>
    </row>
    <row r="51" spans="1:7" ht="15" customHeight="1" x14ac:dyDescent="0.4">
      <c r="A51" s="753"/>
      <c r="B51" s="756" t="s">
        <v>554</v>
      </c>
      <c r="C51" s="1618" t="s">
        <v>576</v>
      </c>
      <c r="D51" s="1618"/>
      <c r="E51" s="1618"/>
      <c r="F51" s="753"/>
      <c r="G51" s="753"/>
    </row>
    <row r="52" spans="1:7" ht="15" customHeight="1" x14ac:dyDescent="0.4">
      <c r="A52" s="753"/>
      <c r="B52" s="756" t="s">
        <v>555</v>
      </c>
      <c r="C52" s="1618" t="s">
        <v>577</v>
      </c>
      <c r="D52" s="1618"/>
      <c r="E52" s="1618"/>
      <c r="F52" s="753"/>
      <c r="G52" s="753"/>
    </row>
    <row r="53" spans="1:7" ht="15" customHeight="1" x14ac:dyDescent="0.4">
      <c r="A53" s="753"/>
      <c r="B53" s="756" t="s">
        <v>556</v>
      </c>
      <c r="C53" s="1618" t="s">
        <v>578</v>
      </c>
      <c r="D53" s="1618"/>
      <c r="E53" s="1618"/>
      <c r="F53" s="753"/>
      <c r="G53" s="753"/>
    </row>
    <row r="54" spans="1:7" ht="15" customHeight="1" x14ac:dyDescent="0.4">
      <c r="A54" s="753"/>
      <c r="B54" s="756" t="s">
        <v>557</v>
      </c>
      <c r="C54" s="1618" t="s">
        <v>579</v>
      </c>
      <c r="D54" s="1618"/>
      <c r="E54" s="1618"/>
      <c r="F54" s="753"/>
      <c r="G54" s="753"/>
    </row>
    <row r="55" spans="1:7" ht="15" customHeight="1" x14ac:dyDescent="0.4">
      <c r="A55" s="753"/>
      <c r="B55" s="746" t="s">
        <v>580</v>
      </c>
      <c r="C55" s="753"/>
      <c r="D55" s="753"/>
      <c r="E55" s="753"/>
      <c r="F55" s="753"/>
      <c r="G55" s="753"/>
    </row>
    <row r="56" spans="1:7" ht="15" customHeight="1" x14ac:dyDescent="0.4">
      <c r="A56" s="753"/>
      <c r="B56" s="746" t="s">
        <v>596</v>
      </c>
      <c r="C56" s="753"/>
      <c r="D56" s="753"/>
      <c r="E56" s="753"/>
      <c r="F56" s="753"/>
      <c r="G56" s="753"/>
    </row>
    <row r="57" spans="1:7" ht="15" customHeight="1" x14ac:dyDescent="0.4">
      <c r="A57" s="753"/>
      <c r="B57" s="746" t="s">
        <v>581</v>
      </c>
      <c r="C57" s="753"/>
      <c r="D57" s="753"/>
      <c r="E57" s="753"/>
      <c r="F57" s="753"/>
      <c r="G57" s="753"/>
    </row>
    <row r="58" spans="1:7" ht="15" customHeight="1" x14ac:dyDescent="0.4">
      <c r="A58" s="753" t="s">
        <v>582</v>
      </c>
      <c r="B58" s="755"/>
      <c r="C58" s="753"/>
      <c r="D58" s="753"/>
      <c r="E58" s="753"/>
      <c r="F58" s="753"/>
      <c r="G58" s="753"/>
    </row>
    <row r="59" spans="1:7" ht="15" customHeight="1" x14ac:dyDescent="0.4">
      <c r="A59" s="753" t="s">
        <v>599</v>
      </c>
      <c r="B59" s="755"/>
      <c r="C59" s="753"/>
      <c r="D59" s="753"/>
      <c r="E59" s="753"/>
      <c r="F59" s="753"/>
      <c r="G59" s="753"/>
    </row>
    <row r="60" spans="1:7" ht="15" customHeight="1" x14ac:dyDescent="0.4">
      <c r="A60" s="753" t="s">
        <v>597</v>
      </c>
      <c r="B60" s="755"/>
      <c r="C60" s="753"/>
      <c r="D60" s="753"/>
      <c r="E60" s="753"/>
      <c r="F60" s="753"/>
      <c r="G60" s="753"/>
    </row>
    <row r="61" spans="1:7" ht="15" customHeight="1" x14ac:dyDescent="0.4">
      <c r="A61" s="753" t="s">
        <v>584</v>
      </c>
      <c r="B61" s="755"/>
      <c r="C61" s="753"/>
      <c r="D61" s="753"/>
      <c r="E61" s="753"/>
      <c r="F61" s="753"/>
      <c r="G61" s="753"/>
    </row>
    <row r="62" spans="1:7" ht="15" customHeight="1" x14ac:dyDescent="0.4">
      <c r="A62" s="753" t="s">
        <v>585</v>
      </c>
      <c r="B62" s="755"/>
      <c r="C62" s="753"/>
      <c r="D62" s="753"/>
      <c r="E62" s="753"/>
      <c r="F62" s="753"/>
      <c r="G62" s="753"/>
    </row>
    <row r="63" spans="1:7" ht="15" customHeight="1" x14ac:dyDescent="0.4">
      <c r="A63" s="753" t="s">
        <v>586</v>
      </c>
      <c r="B63" s="755"/>
      <c r="C63" s="753"/>
      <c r="D63" s="753"/>
      <c r="E63" s="753"/>
      <c r="F63" s="753"/>
      <c r="G63" s="753"/>
    </row>
    <row r="64" spans="1:7" ht="15" customHeight="1" x14ac:dyDescent="0.4">
      <c r="A64" s="753" t="s">
        <v>587</v>
      </c>
      <c r="B64" s="755"/>
      <c r="C64" s="753"/>
      <c r="D64" s="753"/>
      <c r="E64" s="753"/>
      <c r="F64" s="753"/>
      <c r="G64" s="753"/>
    </row>
    <row r="65" spans="1:7" ht="15" customHeight="1" x14ac:dyDescent="0.4">
      <c r="A65" s="753" t="s">
        <v>588</v>
      </c>
      <c r="B65" s="755"/>
      <c r="C65" s="753"/>
      <c r="D65" s="753"/>
      <c r="E65" s="753"/>
      <c r="F65" s="753"/>
      <c r="G65" s="753"/>
    </row>
    <row r="66" spans="1:7" ht="15" customHeight="1" x14ac:dyDescent="0.4">
      <c r="A66" s="753" t="s">
        <v>589</v>
      </c>
      <c r="B66" s="755"/>
      <c r="C66" s="753"/>
      <c r="D66" s="753"/>
      <c r="E66" s="753"/>
      <c r="F66" s="753"/>
      <c r="G66" s="753"/>
    </row>
    <row r="67" spans="1:7" ht="15" customHeight="1" x14ac:dyDescent="0.4">
      <c r="A67" s="753" t="s">
        <v>590</v>
      </c>
      <c r="B67" s="755"/>
      <c r="C67" s="753"/>
      <c r="D67" s="753"/>
      <c r="E67" s="753"/>
      <c r="F67" s="753"/>
      <c r="G67" s="753"/>
    </row>
    <row r="68" spans="1:7" ht="15" customHeight="1" x14ac:dyDescent="0.4">
      <c r="A68" s="753" t="s">
        <v>591</v>
      </c>
      <c r="B68" s="755"/>
      <c r="C68" s="753"/>
      <c r="D68" s="753"/>
      <c r="E68" s="753"/>
      <c r="F68" s="753"/>
      <c r="G68" s="753"/>
    </row>
    <row r="69" spans="1:7" ht="15" customHeight="1" x14ac:dyDescent="0.4">
      <c r="A69" s="753" t="s">
        <v>592</v>
      </c>
      <c r="B69" s="755"/>
      <c r="C69" s="753"/>
      <c r="D69" s="753"/>
      <c r="E69" s="753"/>
      <c r="F69" s="753"/>
      <c r="G69" s="753"/>
    </row>
    <row r="70" spans="1:7" ht="15" customHeight="1" x14ac:dyDescent="0.4">
      <c r="A70" s="753" t="s">
        <v>593</v>
      </c>
      <c r="B70" s="755"/>
      <c r="C70" s="753"/>
      <c r="D70" s="753"/>
      <c r="E70" s="753"/>
      <c r="F70" s="753"/>
      <c r="G70" s="753"/>
    </row>
  </sheetData>
  <mergeCells count="100">
    <mergeCell ref="AK1:AN1"/>
    <mergeCell ref="M2:P2"/>
    <mergeCell ref="Q2:R2"/>
    <mergeCell ref="S2:T2"/>
    <mergeCell ref="U2:V2"/>
    <mergeCell ref="AK2:AN2"/>
    <mergeCell ref="AK3:AN3"/>
    <mergeCell ref="AK4:AN4"/>
    <mergeCell ref="AH5:AJ5"/>
    <mergeCell ref="A7:A10"/>
    <mergeCell ref="B7:B10"/>
    <mergeCell ref="C7:C10"/>
    <mergeCell ref="D7:D10"/>
    <mergeCell ref="E7:E10"/>
    <mergeCell ref="F7:AJ7"/>
    <mergeCell ref="AK7:AK10"/>
    <mergeCell ref="AM16:AN16"/>
    <mergeCell ref="AL7:AL10"/>
    <mergeCell ref="AM7:AN10"/>
    <mergeCell ref="F8:L8"/>
    <mergeCell ref="M8:S8"/>
    <mergeCell ref="T8:Z8"/>
    <mergeCell ref="AA8:AG8"/>
    <mergeCell ref="AH8:AJ8"/>
    <mergeCell ref="AM11:AN11"/>
    <mergeCell ref="AM12:AN12"/>
    <mergeCell ref="AM13:AN13"/>
    <mergeCell ref="AM14:AN14"/>
    <mergeCell ref="AM15:AN15"/>
    <mergeCell ref="AM28:AN28"/>
    <mergeCell ref="AM17:AN17"/>
    <mergeCell ref="AM18:AN18"/>
    <mergeCell ref="AM19:AN19"/>
    <mergeCell ref="AM20:AN20"/>
    <mergeCell ref="AM21:AN21"/>
    <mergeCell ref="AM22:AN22"/>
    <mergeCell ref="AM23:AN23"/>
    <mergeCell ref="AM24:AN24"/>
    <mergeCell ref="AM25:AN25"/>
    <mergeCell ref="AM26:AN26"/>
    <mergeCell ref="AM27:AN27"/>
    <mergeCell ref="C37:D37"/>
    <mergeCell ref="E37:H37"/>
    <mergeCell ref="I37:N37"/>
    <mergeCell ref="O37:T37"/>
    <mergeCell ref="U37:Z37"/>
    <mergeCell ref="AM29:AN29"/>
    <mergeCell ref="AM30:AN30"/>
    <mergeCell ref="A31:E31"/>
    <mergeCell ref="AM31:AN32"/>
    <mergeCell ref="A32:E32"/>
    <mergeCell ref="AA37:AF37"/>
    <mergeCell ref="AG37:AK37"/>
    <mergeCell ref="AL37:AM37"/>
    <mergeCell ref="F38:H38"/>
    <mergeCell ref="I38:K38"/>
    <mergeCell ref="L38:N38"/>
    <mergeCell ref="O38:Q38"/>
    <mergeCell ref="R38:T38"/>
    <mergeCell ref="U38:W38"/>
    <mergeCell ref="X38:Z38"/>
    <mergeCell ref="AA38:AC38"/>
    <mergeCell ref="AD38:AF38"/>
    <mergeCell ref="AG38:AI38"/>
    <mergeCell ref="AJ38:AK38"/>
    <mergeCell ref="U39:W39"/>
    <mergeCell ref="F40:H40"/>
    <mergeCell ref="I40:K40"/>
    <mergeCell ref="L40:N40"/>
    <mergeCell ref="O40:Q40"/>
    <mergeCell ref="R40:T40"/>
    <mergeCell ref="U40:W40"/>
    <mergeCell ref="F39:H39"/>
    <mergeCell ref="I39:K39"/>
    <mergeCell ref="L39:N39"/>
    <mergeCell ref="O39:Q39"/>
    <mergeCell ref="R39:T39"/>
    <mergeCell ref="AJ40:AK40"/>
    <mergeCell ref="X39:Z39"/>
    <mergeCell ref="AA39:AC39"/>
    <mergeCell ref="AD39:AF39"/>
    <mergeCell ref="AG39:AI39"/>
    <mergeCell ref="AJ39:AK39"/>
    <mergeCell ref="X40:Z40"/>
    <mergeCell ref="AA40:AC40"/>
    <mergeCell ref="AD40:AF40"/>
    <mergeCell ref="AG40:AI40"/>
    <mergeCell ref="C54:E54"/>
    <mergeCell ref="AG41:AK41"/>
    <mergeCell ref="AL41:AM41"/>
    <mergeCell ref="C50:E50"/>
    <mergeCell ref="C51:E51"/>
    <mergeCell ref="C52:E52"/>
    <mergeCell ref="C53:E53"/>
    <mergeCell ref="C41:D41"/>
    <mergeCell ref="E41:H41"/>
    <mergeCell ref="I41:N41"/>
    <mergeCell ref="O41:T41"/>
    <mergeCell ref="U41:Z41"/>
    <mergeCell ref="AA41:AF41"/>
  </mergeCells>
  <phoneticPr fontId="3"/>
  <dataValidations count="4">
    <dataValidation type="list" allowBlank="1" showInputMessage="1" showErrorMessage="1" sqref="C11:C30">
      <formula1>"A,B,C,D"</formula1>
    </dataValidation>
    <dataValidation type="list" allowBlank="1" showInputMessage="1" showErrorMessage="1" sqref="AK4:AN4">
      <formula1>"予定,実績"</formula1>
    </dataValidation>
    <dataValidation type="list" allowBlank="1" showInputMessage="1" showErrorMessage="1" sqref="AK3:AN3">
      <formula1>"４週,歴月"</formula1>
    </dataValidation>
    <dataValidation type="list" allowBlank="1" showInputMessage="1" showErrorMessage="1" sqref="B11:B30">
      <formula1>INDIRECT($AK$1)</formula1>
    </dataValidation>
  </dataValidations>
  <printOptions horizontalCentered="1" verticalCentered="1"/>
  <pageMargins left="0.19685039370078741" right="0.19685039370078741" top="0.39370078740157483" bottom="0.19685039370078741" header="0.19685039370078741" footer="0.39370078740157483"/>
  <pageSetup paperSize="9" scale="62" orientation="portrait" copies="0" r:id="rId1"/>
  <headerFooter alignWithMargins="0">
    <oddHeader>&amp;L&amp;"ＭＳ ゴシック,標準"&amp;10（参考様式）</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70"/>
  <sheetViews>
    <sheetView showGridLines="0" view="pageBreakPreview" zoomScale="80" zoomScaleNormal="100" zoomScaleSheetLayoutView="80" workbookViewId="0">
      <selection activeCell="C11" sqref="C11"/>
    </sheetView>
  </sheetViews>
  <sheetFormatPr defaultColWidth="8.25" defaultRowHeight="21" customHeight="1" x14ac:dyDescent="0.4"/>
  <cols>
    <col min="1" max="1" width="2.625" style="367" customWidth="1"/>
    <col min="2" max="2" width="15" style="368" customWidth="1"/>
    <col min="3" max="3" width="6.625" style="367" customWidth="1"/>
    <col min="4" max="5" width="7.625" style="367" customWidth="1"/>
    <col min="6" max="36" width="2.625" style="367" customWidth="1"/>
    <col min="37" max="37" width="6.625" style="367" customWidth="1"/>
    <col min="38" max="39" width="7.625" style="367" customWidth="1"/>
    <col min="40" max="40" width="5.625" style="367" customWidth="1"/>
    <col min="41" max="16384" width="8.25" style="367"/>
  </cols>
  <sheetData>
    <row r="1" spans="1:40" ht="20.100000000000001" customHeight="1" x14ac:dyDescent="0.4">
      <c r="A1" s="701" t="s">
        <v>528</v>
      </c>
      <c r="C1" s="702"/>
      <c r="D1" s="702"/>
      <c r="E1" s="702"/>
      <c r="F1" s="702"/>
      <c r="G1" s="702"/>
      <c r="H1" s="702"/>
      <c r="I1" s="702"/>
      <c r="J1" s="702"/>
      <c r="K1" s="702"/>
      <c r="L1" s="702"/>
      <c r="M1" s="702"/>
      <c r="N1" s="702"/>
      <c r="O1" s="702"/>
      <c r="P1" s="702"/>
      <c r="Q1" s="702"/>
      <c r="R1" s="702"/>
      <c r="S1" s="702"/>
      <c r="T1" s="702"/>
      <c r="U1" s="702"/>
      <c r="V1" s="702"/>
      <c r="W1" s="702"/>
      <c r="X1" s="696"/>
      <c r="Y1" s="696"/>
      <c r="Z1" s="703"/>
      <c r="AA1" s="703"/>
      <c r="AB1" s="703"/>
      <c r="AC1" s="703"/>
      <c r="AD1" s="704"/>
      <c r="AE1" s="704"/>
      <c r="AF1" s="704"/>
      <c r="AG1" s="704"/>
      <c r="AH1" s="704"/>
      <c r="AI1" s="705" t="s">
        <v>529</v>
      </c>
      <c r="AJ1" s="705"/>
      <c r="AK1" s="1647" t="s">
        <v>600</v>
      </c>
      <c r="AL1" s="1647"/>
      <c r="AM1" s="1647"/>
      <c r="AN1" s="1647"/>
    </row>
    <row r="2" spans="1:40" ht="18" customHeight="1" x14ac:dyDescent="0.4">
      <c r="A2" s="706"/>
      <c r="B2" s="707"/>
      <c r="C2" s="707"/>
      <c r="D2" s="707"/>
      <c r="E2" s="707"/>
      <c r="F2" s="707"/>
      <c r="G2" s="707"/>
      <c r="H2" s="707"/>
      <c r="I2" s="707"/>
      <c r="J2" s="707"/>
      <c r="K2" s="708"/>
      <c r="L2" s="708"/>
      <c r="M2" s="1642">
        <v>2024</v>
      </c>
      <c r="N2" s="1642"/>
      <c r="O2" s="1642"/>
      <c r="P2" s="1642"/>
      <c r="Q2" s="1643" t="s">
        <v>168</v>
      </c>
      <c r="R2" s="1643"/>
      <c r="S2" s="1642"/>
      <c r="T2" s="1642"/>
      <c r="U2" s="1643" t="s">
        <v>531</v>
      </c>
      <c r="V2" s="1643"/>
      <c r="W2" s="707"/>
      <c r="X2" s="707"/>
      <c r="Y2" s="707"/>
      <c r="Z2" s="703"/>
      <c r="AA2" s="703"/>
      <c r="AC2" s="705"/>
      <c r="AD2" s="707"/>
      <c r="AE2" s="707"/>
      <c r="AF2" s="707"/>
      <c r="AG2" s="707"/>
      <c r="AH2" s="707"/>
      <c r="AI2" s="705" t="s">
        <v>532</v>
      </c>
      <c r="AJ2" s="705"/>
      <c r="AK2" s="1644"/>
      <c r="AL2" s="1644"/>
      <c r="AM2" s="1644"/>
      <c r="AN2" s="1644"/>
    </row>
    <row r="3" spans="1:40" ht="18" customHeight="1" x14ac:dyDescent="0.4">
      <c r="A3" s="709"/>
      <c r="B3" s="709"/>
      <c r="C3" s="709"/>
      <c r="D3" s="709"/>
      <c r="E3" s="709"/>
      <c r="F3" s="709"/>
      <c r="G3" s="709"/>
      <c r="H3" s="709"/>
      <c r="I3" s="709"/>
      <c r="J3" s="709"/>
      <c r="K3" s="709"/>
      <c r="L3" s="709"/>
      <c r="M3" s="709"/>
      <c r="N3" s="709"/>
      <c r="O3" s="709"/>
      <c r="P3" s="709"/>
      <c r="Q3" s="709"/>
      <c r="R3" s="709"/>
      <c r="S3" s="709"/>
      <c r="T3" s="709"/>
      <c r="U3" s="709"/>
      <c r="V3" s="709"/>
      <c r="W3" s="709"/>
      <c r="Y3" s="710"/>
      <c r="Z3" s="710"/>
      <c r="AA3" s="710"/>
      <c r="AB3" s="703"/>
      <c r="AC3" s="710"/>
      <c r="AD3" s="710"/>
      <c r="AE3" s="710"/>
      <c r="AF3" s="710"/>
      <c r="AG3" s="710"/>
      <c r="AH3" s="710"/>
      <c r="AI3" s="711" t="s">
        <v>533</v>
      </c>
      <c r="AJ3" s="705"/>
      <c r="AK3" s="1645"/>
      <c r="AL3" s="1645"/>
      <c r="AM3" s="1645"/>
      <c r="AN3" s="1645"/>
    </row>
    <row r="4" spans="1:40" ht="18" customHeight="1" x14ac:dyDescent="0.4">
      <c r="A4" s="709"/>
      <c r="B4" s="709"/>
      <c r="C4" s="709"/>
      <c r="D4" s="709"/>
      <c r="E4" s="709"/>
      <c r="F4" s="709"/>
      <c r="G4" s="709"/>
      <c r="H4" s="709"/>
      <c r="I4" s="709"/>
      <c r="J4" s="709"/>
      <c r="K4" s="709"/>
      <c r="L4" s="709"/>
      <c r="M4" s="709"/>
      <c r="N4" s="709"/>
      <c r="O4" s="709"/>
      <c r="P4" s="709"/>
      <c r="Q4" s="709"/>
      <c r="R4" s="709"/>
      <c r="S4" s="709"/>
      <c r="T4" s="709"/>
      <c r="U4" s="709"/>
      <c r="V4" s="709"/>
      <c r="W4" s="709"/>
      <c r="Y4" s="710"/>
      <c r="Z4" s="710"/>
      <c r="AA4" s="710"/>
      <c r="AB4" s="703"/>
      <c r="AC4" s="710"/>
      <c r="AD4" s="710"/>
      <c r="AE4" s="710"/>
      <c r="AF4" s="710"/>
      <c r="AG4" s="710"/>
      <c r="AH4" s="710"/>
      <c r="AI4" s="711" t="s">
        <v>534</v>
      </c>
      <c r="AJ4" s="705"/>
      <c r="AK4" s="1645"/>
      <c r="AL4" s="1645"/>
      <c r="AM4" s="1645"/>
      <c r="AN4" s="1645"/>
    </row>
    <row r="5" spans="1:40" ht="18" customHeight="1" x14ac:dyDescent="0.4">
      <c r="A5" s="709"/>
      <c r="B5" s="709"/>
      <c r="C5" s="709"/>
      <c r="D5" s="709"/>
      <c r="E5" s="709"/>
      <c r="F5" s="709"/>
      <c r="G5" s="709"/>
      <c r="H5" s="709"/>
      <c r="I5" s="709"/>
      <c r="J5" s="709"/>
      <c r="K5" s="709"/>
      <c r="L5" s="709"/>
      <c r="M5" s="709"/>
      <c r="N5" s="709"/>
      <c r="O5" s="709"/>
      <c r="P5" s="709"/>
      <c r="Q5" s="709"/>
      <c r="R5" s="709"/>
      <c r="S5" s="709"/>
      <c r="U5" s="709"/>
      <c r="V5" s="709"/>
      <c r="W5" s="709"/>
      <c r="Y5" s="710"/>
      <c r="Z5" s="710"/>
      <c r="AA5" s="710"/>
      <c r="AB5" s="703"/>
      <c r="AC5" s="710"/>
      <c r="AD5" s="710"/>
      <c r="AE5" s="710"/>
      <c r="AF5" s="710"/>
      <c r="AG5" s="711" t="s">
        <v>536</v>
      </c>
      <c r="AH5" s="1646"/>
      <c r="AI5" s="1646"/>
      <c r="AJ5" s="1646"/>
      <c r="AK5" s="710" t="s">
        <v>537</v>
      </c>
      <c r="AL5" s="759"/>
      <c r="AM5" s="710" t="s">
        <v>538</v>
      </c>
      <c r="AN5" s="703"/>
    </row>
    <row r="6" spans="1:40" ht="9.9499999999999993" customHeight="1" x14ac:dyDescent="0.4">
      <c r="A6" s="706"/>
      <c r="B6" s="715"/>
      <c r="C6" s="715"/>
      <c r="D6" s="715"/>
      <c r="E6" s="715"/>
      <c r="F6" s="715"/>
      <c r="G6" s="715"/>
      <c r="H6" s="715"/>
      <c r="I6" s="715"/>
      <c r="J6" s="715"/>
      <c r="K6" s="715"/>
      <c r="L6" s="715"/>
      <c r="M6" s="715"/>
      <c r="N6" s="715"/>
      <c r="O6" s="715"/>
      <c r="P6" s="715"/>
      <c r="Q6" s="715"/>
      <c r="R6" s="715"/>
      <c r="S6" s="715"/>
      <c r="T6" s="715"/>
      <c r="U6" s="715"/>
      <c r="V6" s="715"/>
      <c r="W6" s="715"/>
      <c r="X6" s="716"/>
      <c r="Y6" s="716"/>
      <c r="Z6" s="716"/>
      <c r="AA6" s="716"/>
      <c r="AB6" s="716"/>
      <c r="AC6" s="716"/>
      <c r="AD6" s="716"/>
      <c r="AE6" s="716"/>
      <c r="AF6" s="716"/>
      <c r="AG6" s="716"/>
      <c r="AH6" s="716"/>
      <c r="AI6" s="716"/>
      <c r="AJ6" s="716"/>
      <c r="AK6" s="716"/>
      <c r="AL6" s="716"/>
      <c r="AM6" s="706"/>
      <c r="AN6" s="703"/>
    </row>
    <row r="7" spans="1:40" ht="15" customHeight="1" x14ac:dyDescent="0.4">
      <c r="A7" s="1636" t="s">
        <v>539</v>
      </c>
      <c r="B7" s="1622" t="s">
        <v>540</v>
      </c>
      <c r="C7" s="1637" t="s">
        <v>541</v>
      </c>
      <c r="D7" s="1622" t="s">
        <v>542</v>
      </c>
      <c r="E7" s="1628" t="s">
        <v>543</v>
      </c>
      <c r="F7" s="1640" t="s">
        <v>544</v>
      </c>
      <c r="G7" s="1640"/>
      <c r="H7" s="1640"/>
      <c r="I7" s="1640"/>
      <c r="J7" s="1640"/>
      <c r="K7" s="1640"/>
      <c r="L7" s="1640"/>
      <c r="M7" s="1640"/>
      <c r="N7" s="1640"/>
      <c r="O7" s="1640"/>
      <c r="P7" s="1640"/>
      <c r="Q7" s="1640"/>
      <c r="R7" s="1640"/>
      <c r="S7" s="1640"/>
      <c r="T7" s="1640"/>
      <c r="U7" s="1640"/>
      <c r="V7" s="1640"/>
      <c r="W7" s="1640"/>
      <c r="X7" s="1640"/>
      <c r="Y7" s="1640"/>
      <c r="Z7" s="1640"/>
      <c r="AA7" s="1640"/>
      <c r="AB7" s="1640"/>
      <c r="AC7" s="1640"/>
      <c r="AD7" s="1640"/>
      <c r="AE7" s="1640"/>
      <c r="AF7" s="1640"/>
      <c r="AG7" s="1640"/>
      <c r="AH7" s="1640"/>
      <c r="AI7" s="1640"/>
      <c r="AJ7" s="1640"/>
      <c r="AK7" s="1633" t="s">
        <v>545</v>
      </c>
      <c r="AL7" s="1634" t="s">
        <v>546</v>
      </c>
      <c r="AM7" s="1635" t="s">
        <v>547</v>
      </c>
      <c r="AN7" s="1635"/>
    </row>
    <row r="8" spans="1:40" ht="15" customHeight="1" x14ac:dyDescent="0.4">
      <c r="A8" s="1636"/>
      <c r="B8" s="1622"/>
      <c r="C8" s="1638"/>
      <c r="D8" s="1622"/>
      <c r="E8" s="1628"/>
      <c r="F8" s="1622" t="s">
        <v>548</v>
      </c>
      <c r="G8" s="1622"/>
      <c r="H8" s="1622"/>
      <c r="I8" s="1622"/>
      <c r="J8" s="1622"/>
      <c r="K8" s="1622"/>
      <c r="L8" s="1622"/>
      <c r="M8" s="1622" t="s">
        <v>549</v>
      </c>
      <c r="N8" s="1622"/>
      <c r="O8" s="1622"/>
      <c r="P8" s="1622"/>
      <c r="Q8" s="1622"/>
      <c r="R8" s="1622"/>
      <c r="S8" s="1622"/>
      <c r="T8" s="1622" t="s">
        <v>550</v>
      </c>
      <c r="U8" s="1622"/>
      <c r="V8" s="1622"/>
      <c r="W8" s="1622"/>
      <c r="X8" s="1622"/>
      <c r="Y8" s="1622"/>
      <c r="Z8" s="1622"/>
      <c r="AA8" s="1622" t="s">
        <v>551</v>
      </c>
      <c r="AB8" s="1622"/>
      <c r="AC8" s="1622"/>
      <c r="AD8" s="1622"/>
      <c r="AE8" s="1622"/>
      <c r="AF8" s="1622"/>
      <c r="AG8" s="1622"/>
      <c r="AH8" s="1622" t="s">
        <v>552</v>
      </c>
      <c r="AI8" s="1622"/>
      <c r="AJ8" s="1622"/>
      <c r="AK8" s="1633"/>
      <c r="AL8" s="1634"/>
      <c r="AM8" s="1635"/>
      <c r="AN8" s="1635"/>
    </row>
    <row r="9" spans="1:40" ht="15" customHeight="1" x14ac:dyDescent="0.4">
      <c r="A9" s="1636"/>
      <c r="B9" s="1622"/>
      <c r="C9" s="1638"/>
      <c r="D9" s="1622"/>
      <c r="E9" s="1628"/>
      <c r="F9" s="717">
        <f>DATE($M$2,$S$2,1)</f>
        <v>45261</v>
      </c>
      <c r="G9" s="717">
        <f>DATE($M$2,$S$2,2)</f>
        <v>45262</v>
      </c>
      <c r="H9" s="717">
        <f>DATE($M$2,$S$2,3)</f>
        <v>45263</v>
      </c>
      <c r="I9" s="717">
        <f>DATE($M$2,$S$2,4)</f>
        <v>45264</v>
      </c>
      <c r="J9" s="717">
        <f>DATE($M$2,$S$2,5)</f>
        <v>45265</v>
      </c>
      <c r="K9" s="717">
        <f>DATE($M$2,$S$2,6)</f>
        <v>45266</v>
      </c>
      <c r="L9" s="717">
        <f>DATE($M$2,$S$2,7)</f>
        <v>45267</v>
      </c>
      <c r="M9" s="717">
        <f>DATE($M$2,$S$2,8)</f>
        <v>45268</v>
      </c>
      <c r="N9" s="717">
        <f>DATE($M$2,$S$2,9)</f>
        <v>45269</v>
      </c>
      <c r="O9" s="717">
        <f>DATE($M$2,$S$2,10)</f>
        <v>45270</v>
      </c>
      <c r="P9" s="717">
        <f>DATE($M$2,$S$2,11)</f>
        <v>45271</v>
      </c>
      <c r="Q9" s="717">
        <f>DATE($M$2,$S$2,12)</f>
        <v>45272</v>
      </c>
      <c r="R9" s="717">
        <f>DATE($M$2,$S$2,13)</f>
        <v>45273</v>
      </c>
      <c r="S9" s="717">
        <f>DATE($M$2,$S$2,14)</f>
        <v>45274</v>
      </c>
      <c r="T9" s="717">
        <f>DATE($M$2,$S$2,15)</f>
        <v>45275</v>
      </c>
      <c r="U9" s="717">
        <f>DATE($M$2,$S$2,16)</f>
        <v>45276</v>
      </c>
      <c r="V9" s="717">
        <f>DATE($M$2,$S$2,17)</f>
        <v>45277</v>
      </c>
      <c r="W9" s="717">
        <f>DATE($M$2,$S$2,18)</f>
        <v>45278</v>
      </c>
      <c r="X9" s="717">
        <f>DATE($M$2,$S$2,19)</f>
        <v>45279</v>
      </c>
      <c r="Y9" s="717">
        <f>DATE($M$2,$S$2,20)</f>
        <v>45280</v>
      </c>
      <c r="Z9" s="717">
        <f>DATE($M$2,$S$2,21)</f>
        <v>45281</v>
      </c>
      <c r="AA9" s="717">
        <f>DATE($M$2,$S$2,22)</f>
        <v>45282</v>
      </c>
      <c r="AB9" s="717">
        <f>DATE($M$2,$S$2,23)</f>
        <v>45283</v>
      </c>
      <c r="AC9" s="717">
        <f>DATE($M$2,$S$2,24)</f>
        <v>45284</v>
      </c>
      <c r="AD9" s="717">
        <f>DATE($M$2,$S$2,25)</f>
        <v>45285</v>
      </c>
      <c r="AE9" s="717">
        <f>DATE($M$2,$S$2,26)</f>
        <v>45286</v>
      </c>
      <c r="AF9" s="717">
        <f>DATE($M$2,$S$2,27)</f>
        <v>45287</v>
      </c>
      <c r="AG9" s="717">
        <f>DATE($M$2,$S$2,28)</f>
        <v>45288</v>
      </c>
      <c r="AH9" s="717">
        <f>IF(DAY(EOMONTH(F9,0))&lt;29,"",DATE($M$2,$S$2,29))</f>
        <v>45289</v>
      </c>
      <c r="AI9" s="717">
        <f>IF(DAY(EOMONTH(F9,0))&lt;30,"",DATE($M$2,$S$2,30))</f>
        <v>45290</v>
      </c>
      <c r="AJ9" s="717">
        <f>IF(DAY(EOMONTH(F9,0))&lt;31,"",DATE($M$2,$S$2,31))</f>
        <v>45291</v>
      </c>
      <c r="AK9" s="1633"/>
      <c r="AL9" s="1634"/>
      <c r="AM9" s="1635"/>
      <c r="AN9" s="1635"/>
    </row>
    <row r="10" spans="1:40" ht="15" customHeight="1" x14ac:dyDescent="0.4">
      <c r="A10" s="1636"/>
      <c r="B10" s="1622"/>
      <c r="C10" s="1639"/>
      <c r="D10" s="1622"/>
      <c r="E10" s="1628"/>
      <c r="F10" s="718">
        <f>DATE($M$2,$S$2,1)</f>
        <v>45261</v>
      </c>
      <c r="G10" s="718">
        <f>DATE($M$2,$S$2,2)</f>
        <v>45262</v>
      </c>
      <c r="H10" s="718">
        <f>DATE($M$2,$S$2,3)</f>
        <v>45263</v>
      </c>
      <c r="I10" s="718">
        <f>DATE($M$2,$S$2,4)</f>
        <v>45264</v>
      </c>
      <c r="J10" s="718">
        <f>DATE($M$2,$S$2,5)</f>
        <v>45265</v>
      </c>
      <c r="K10" s="718">
        <f>DATE($M$2,$S$2,6)</f>
        <v>45266</v>
      </c>
      <c r="L10" s="718">
        <f>DATE($M$2,$S$2,7)</f>
        <v>45267</v>
      </c>
      <c r="M10" s="718">
        <f>DATE($M$2,$S$2,8)</f>
        <v>45268</v>
      </c>
      <c r="N10" s="718">
        <f>DATE($M$2,$S$2,9)</f>
        <v>45269</v>
      </c>
      <c r="O10" s="718">
        <f>DATE($M$2,$S$2,10)</f>
        <v>45270</v>
      </c>
      <c r="P10" s="718">
        <f>DATE($M$2,$S$2,11)</f>
        <v>45271</v>
      </c>
      <c r="Q10" s="718">
        <f>DATE($M$2,$S$2,12)</f>
        <v>45272</v>
      </c>
      <c r="R10" s="718">
        <f>DATE($M$2,$S$2,13)</f>
        <v>45273</v>
      </c>
      <c r="S10" s="718">
        <f>DATE($M$2,$S$2,14)</f>
        <v>45274</v>
      </c>
      <c r="T10" s="718">
        <f>DATE($M$2,$S$2,15)</f>
        <v>45275</v>
      </c>
      <c r="U10" s="718">
        <f>DATE($M$2,$S$2,16)</f>
        <v>45276</v>
      </c>
      <c r="V10" s="718">
        <f>DATE($M$2,$S$2,17)</f>
        <v>45277</v>
      </c>
      <c r="W10" s="718">
        <f>DATE($M$2,$S$2,18)</f>
        <v>45278</v>
      </c>
      <c r="X10" s="718">
        <f>DATE($M$2,$S$2,19)</f>
        <v>45279</v>
      </c>
      <c r="Y10" s="718">
        <f>DATE($M$2,$S$2,20)</f>
        <v>45280</v>
      </c>
      <c r="Z10" s="718">
        <f>DATE($M$2,$S$2,21)</f>
        <v>45281</v>
      </c>
      <c r="AA10" s="718">
        <f>DATE($M$2,$S$2,22)</f>
        <v>45282</v>
      </c>
      <c r="AB10" s="718">
        <f>DATE($M$2,$S$2,23)</f>
        <v>45283</v>
      </c>
      <c r="AC10" s="718">
        <f>DATE($M$2,$S$2,24)</f>
        <v>45284</v>
      </c>
      <c r="AD10" s="718">
        <f>DATE($M$2,$S$2,25)</f>
        <v>45285</v>
      </c>
      <c r="AE10" s="718">
        <f>DATE($M$2,$S$2,26)</f>
        <v>45286</v>
      </c>
      <c r="AF10" s="718">
        <f>DATE($M$2,$S$2,27)</f>
        <v>45287</v>
      </c>
      <c r="AG10" s="718">
        <f>DATE($M$2,$S$2,28)</f>
        <v>45288</v>
      </c>
      <c r="AH10" s="718">
        <f>IF(DAY(EOMONTH(F10,0))&lt;29,"",DATE($M$2,$S$2,29))</f>
        <v>45289</v>
      </c>
      <c r="AI10" s="718">
        <f>IF(DAY(EOMONTH(F10,0))&lt;30,"",DATE($M$2,$S$2,30))</f>
        <v>45290</v>
      </c>
      <c r="AJ10" s="718">
        <f>IF(DAY(EOMONTH(F10,0))&lt;31,"",DATE($M$2,$S$2,31))</f>
        <v>45291</v>
      </c>
      <c r="AK10" s="1633"/>
      <c r="AL10" s="1634"/>
      <c r="AM10" s="1635"/>
      <c r="AN10" s="1635"/>
    </row>
    <row r="11" spans="1:40" ht="18" customHeight="1" x14ac:dyDescent="0.4">
      <c r="A11" s="719">
        <v>1</v>
      </c>
      <c r="B11" s="720" t="s">
        <v>553</v>
      </c>
      <c r="C11" s="721" t="s">
        <v>554</v>
      </c>
      <c r="D11" s="722"/>
      <c r="E11" s="723" t="s">
        <v>554</v>
      </c>
      <c r="F11" s="724"/>
      <c r="G11" s="724"/>
      <c r="H11" s="724"/>
      <c r="I11" s="724"/>
      <c r="J11" s="724"/>
      <c r="K11" s="724"/>
      <c r="L11" s="724"/>
      <c r="M11" s="724"/>
      <c r="N11" s="724"/>
      <c r="O11" s="724"/>
      <c r="P11" s="724"/>
      <c r="Q11" s="724"/>
      <c r="R11" s="724"/>
      <c r="S11" s="724"/>
      <c r="T11" s="724"/>
      <c r="U11" s="724"/>
      <c r="V11" s="724"/>
      <c r="W11" s="724"/>
      <c r="X11" s="724"/>
      <c r="Y11" s="724"/>
      <c r="Z11" s="724"/>
      <c r="AA11" s="724"/>
      <c r="AB11" s="724"/>
      <c r="AC11" s="724"/>
      <c r="AD11" s="724"/>
      <c r="AE11" s="724"/>
      <c r="AF11" s="724"/>
      <c r="AG11" s="724"/>
      <c r="AH11" s="724"/>
      <c r="AI11" s="724"/>
      <c r="AJ11" s="724"/>
      <c r="AK11" s="725">
        <f>+SUM(F11:AJ11)</f>
        <v>0</v>
      </c>
      <c r="AL11" s="726">
        <f>IF($AK$3="４週",AK11/4,AK11/(DAY(EOMONTH($F$9,0))/7))</f>
        <v>0</v>
      </c>
      <c r="AM11" s="1627"/>
      <c r="AN11" s="1627"/>
    </row>
    <row r="12" spans="1:40" ht="18" customHeight="1" x14ac:dyDescent="0.4">
      <c r="A12" s="719">
        <v>2</v>
      </c>
      <c r="B12" s="720" t="s">
        <v>553</v>
      </c>
      <c r="C12" s="721" t="s">
        <v>555</v>
      </c>
      <c r="D12" s="722"/>
      <c r="E12" s="723" t="s">
        <v>555</v>
      </c>
      <c r="F12" s="724"/>
      <c r="G12" s="724"/>
      <c r="H12" s="724"/>
      <c r="I12" s="724"/>
      <c r="J12" s="724"/>
      <c r="K12" s="724"/>
      <c r="L12" s="724"/>
      <c r="M12" s="724"/>
      <c r="N12" s="724"/>
      <c r="O12" s="724"/>
      <c r="P12" s="724"/>
      <c r="Q12" s="724"/>
      <c r="R12" s="724"/>
      <c r="S12" s="724"/>
      <c r="T12" s="724"/>
      <c r="U12" s="724"/>
      <c r="V12" s="724"/>
      <c r="W12" s="724"/>
      <c r="X12" s="724"/>
      <c r="Y12" s="724"/>
      <c r="Z12" s="724"/>
      <c r="AA12" s="724"/>
      <c r="AB12" s="724"/>
      <c r="AC12" s="724"/>
      <c r="AD12" s="724"/>
      <c r="AE12" s="724"/>
      <c r="AF12" s="724"/>
      <c r="AG12" s="724"/>
      <c r="AH12" s="724"/>
      <c r="AI12" s="724"/>
      <c r="AJ12" s="724"/>
      <c r="AK12" s="725">
        <f t="shared" ref="AK12:AK31" si="0">+SUM(F12:AJ12)</f>
        <v>0</v>
      </c>
      <c r="AL12" s="726">
        <f>IF($AK$3="４週",AK12/4,AK12/(DAY(EOMONTH($F$9,0))/7))</f>
        <v>0</v>
      </c>
      <c r="AM12" s="1627"/>
      <c r="AN12" s="1627"/>
    </row>
    <row r="13" spans="1:40" ht="18" customHeight="1" x14ac:dyDescent="0.4">
      <c r="A13" s="719">
        <v>3</v>
      </c>
      <c r="B13" s="720" t="s">
        <v>553</v>
      </c>
      <c r="C13" s="721" t="s">
        <v>556</v>
      </c>
      <c r="D13" s="722"/>
      <c r="E13" s="723" t="s">
        <v>556</v>
      </c>
      <c r="F13" s="724"/>
      <c r="G13" s="724"/>
      <c r="H13" s="724"/>
      <c r="I13" s="724"/>
      <c r="J13" s="724"/>
      <c r="K13" s="724"/>
      <c r="L13" s="724"/>
      <c r="M13" s="724"/>
      <c r="N13" s="724"/>
      <c r="O13" s="724"/>
      <c r="P13" s="724"/>
      <c r="Q13" s="724"/>
      <c r="R13" s="724"/>
      <c r="S13" s="724"/>
      <c r="T13" s="724"/>
      <c r="U13" s="724"/>
      <c r="V13" s="724"/>
      <c r="W13" s="724"/>
      <c r="X13" s="724"/>
      <c r="Y13" s="724"/>
      <c r="Z13" s="724"/>
      <c r="AA13" s="724"/>
      <c r="AB13" s="724"/>
      <c r="AC13" s="724"/>
      <c r="AD13" s="724"/>
      <c r="AE13" s="724"/>
      <c r="AF13" s="724"/>
      <c r="AG13" s="724"/>
      <c r="AH13" s="724"/>
      <c r="AI13" s="724"/>
      <c r="AJ13" s="724"/>
      <c r="AK13" s="725">
        <f t="shared" si="0"/>
        <v>0</v>
      </c>
      <c r="AL13" s="726">
        <f>IF($AK$3="４週",AK13/4,AK13/(DAY(EOMONTH($F$9,0))/7))</f>
        <v>0</v>
      </c>
      <c r="AM13" s="1627"/>
      <c r="AN13" s="1627"/>
    </row>
    <row r="14" spans="1:40" ht="18" customHeight="1" x14ac:dyDescent="0.4">
      <c r="A14" s="719">
        <v>4</v>
      </c>
      <c r="B14" s="720" t="s">
        <v>553</v>
      </c>
      <c r="C14" s="721" t="s">
        <v>557</v>
      </c>
      <c r="D14" s="722"/>
      <c r="E14" s="723" t="s">
        <v>557</v>
      </c>
      <c r="F14" s="724"/>
      <c r="G14" s="724"/>
      <c r="H14" s="724"/>
      <c r="I14" s="724"/>
      <c r="J14" s="724"/>
      <c r="K14" s="724"/>
      <c r="L14" s="724"/>
      <c r="M14" s="724"/>
      <c r="N14" s="724"/>
      <c r="O14" s="724"/>
      <c r="P14" s="724"/>
      <c r="Q14" s="724"/>
      <c r="R14" s="724"/>
      <c r="S14" s="724"/>
      <c r="T14" s="724"/>
      <c r="U14" s="724"/>
      <c r="V14" s="724"/>
      <c r="W14" s="724"/>
      <c r="X14" s="724"/>
      <c r="Y14" s="724"/>
      <c r="Z14" s="724"/>
      <c r="AA14" s="724"/>
      <c r="AB14" s="724"/>
      <c r="AC14" s="724"/>
      <c r="AD14" s="724"/>
      <c r="AE14" s="724"/>
      <c r="AF14" s="724"/>
      <c r="AG14" s="724"/>
      <c r="AH14" s="724"/>
      <c r="AI14" s="724"/>
      <c r="AJ14" s="724"/>
      <c r="AK14" s="725">
        <f t="shared" si="0"/>
        <v>0</v>
      </c>
      <c r="AL14" s="726">
        <f>IF($AK$3="４週",AK14/4,AK14/(DAY(EOMONTH($F$9,0))/7))</f>
        <v>0</v>
      </c>
      <c r="AM14" s="1627"/>
      <c r="AN14" s="1627"/>
    </row>
    <row r="15" spans="1:40" ht="18" customHeight="1" x14ac:dyDescent="0.4">
      <c r="A15" s="719">
        <v>5</v>
      </c>
      <c r="B15" s="720"/>
      <c r="C15" s="721"/>
      <c r="D15" s="722"/>
      <c r="E15" s="723"/>
      <c r="F15" s="724"/>
      <c r="G15" s="724"/>
      <c r="H15" s="724"/>
      <c r="I15" s="724"/>
      <c r="J15" s="724"/>
      <c r="K15" s="724"/>
      <c r="L15" s="724"/>
      <c r="M15" s="724"/>
      <c r="N15" s="724"/>
      <c r="O15" s="724"/>
      <c r="P15" s="724"/>
      <c r="Q15" s="724"/>
      <c r="R15" s="724"/>
      <c r="S15" s="724"/>
      <c r="T15" s="724"/>
      <c r="U15" s="724"/>
      <c r="V15" s="724"/>
      <c r="W15" s="724"/>
      <c r="X15" s="724"/>
      <c r="Y15" s="724"/>
      <c r="Z15" s="724"/>
      <c r="AA15" s="724"/>
      <c r="AB15" s="724"/>
      <c r="AC15" s="724"/>
      <c r="AD15" s="724"/>
      <c r="AE15" s="724"/>
      <c r="AF15" s="724"/>
      <c r="AG15" s="724"/>
      <c r="AH15" s="724"/>
      <c r="AI15" s="724"/>
      <c r="AJ15" s="724"/>
      <c r="AK15" s="725">
        <f t="shared" si="0"/>
        <v>0</v>
      </c>
      <c r="AL15" s="726">
        <f t="shared" ref="AL15:AL30" si="1">IF($AK$3="４週",AK15/4,AK15/(DAY(EOMONTH($F$9,0))/7))</f>
        <v>0</v>
      </c>
      <c r="AM15" s="1627"/>
      <c r="AN15" s="1627"/>
    </row>
    <row r="16" spans="1:40" ht="18" customHeight="1" x14ac:dyDescent="0.4">
      <c r="A16" s="719">
        <v>6</v>
      </c>
      <c r="B16" s="720"/>
      <c r="C16" s="721"/>
      <c r="D16" s="722"/>
      <c r="E16" s="723"/>
      <c r="F16" s="724"/>
      <c r="G16" s="724"/>
      <c r="H16" s="724"/>
      <c r="I16" s="724"/>
      <c r="J16" s="724"/>
      <c r="K16" s="724"/>
      <c r="L16" s="724"/>
      <c r="M16" s="724"/>
      <c r="N16" s="724"/>
      <c r="O16" s="724"/>
      <c r="P16" s="724"/>
      <c r="Q16" s="724"/>
      <c r="R16" s="724"/>
      <c r="S16" s="724"/>
      <c r="T16" s="724"/>
      <c r="U16" s="724"/>
      <c r="V16" s="724"/>
      <c r="W16" s="724"/>
      <c r="X16" s="724"/>
      <c r="Y16" s="724"/>
      <c r="Z16" s="724"/>
      <c r="AA16" s="724"/>
      <c r="AB16" s="724"/>
      <c r="AC16" s="724"/>
      <c r="AD16" s="724"/>
      <c r="AE16" s="724"/>
      <c r="AF16" s="724"/>
      <c r="AG16" s="724"/>
      <c r="AH16" s="724"/>
      <c r="AI16" s="724"/>
      <c r="AJ16" s="724"/>
      <c r="AK16" s="725">
        <f t="shared" si="0"/>
        <v>0</v>
      </c>
      <c r="AL16" s="726">
        <f t="shared" si="1"/>
        <v>0</v>
      </c>
      <c r="AM16" s="1627"/>
      <c r="AN16" s="1627"/>
    </row>
    <row r="17" spans="1:40" ht="18" customHeight="1" x14ac:dyDescent="0.4">
      <c r="A17" s="719">
        <v>7</v>
      </c>
      <c r="B17" s="720"/>
      <c r="C17" s="721"/>
      <c r="D17" s="722"/>
      <c r="E17" s="723"/>
      <c r="F17" s="724"/>
      <c r="G17" s="724"/>
      <c r="H17" s="724"/>
      <c r="I17" s="724"/>
      <c r="J17" s="724"/>
      <c r="K17" s="724"/>
      <c r="L17" s="724"/>
      <c r="M17" s="724"/>
      <c r="N17" s="724"/>
      <c r="O17" s="724"/>
      <c r="P17" s="724"/>
      <c r="Q17" s="724"/>
      <c r="R17" s="724"/>
      <c r="S17" s="724"/>
      <c r="T17" s="724"/>
      <c r="U17" s="724"/>
      <c r="V17" s="724"/>
      <c r="W17" s="724"/>
      <c r="X17" s="724"/>
      <c r="Y17" s="724"/>
      <c r="Z17" s="724"/>
      <c r="AA17" s="724"/>
      <c r="AB17" s="724"/>
      <c r="AC17" s="724"/>
      <c r="AD17" s="724"/>
      <c r="AE17" s="724"/>
      <c r="AF17" s="724"/>
      <c r="AG17" s="724"/>
      <c r="AH17" s="724"/>
      <c r="AI17" s="724"/>
      <c r="AJ17" s="724"/>
      <c r="AK17" s="725">
        <f t="shared" si="0"/>
        <v>0</v>
      </c>
      <c r="AL17" s="726">
        <f t="shared" si="1"/>
        <v>0</v>
      </c>
      <c r="AM17" s="1627"/>
      <c r="AN17" s="1627"/>
    </row>
    <row r="18" spans="1:40" ht="18" customHeight="1" x14ac:dyDescent="0.4">
      <c r="A18" s="719">
        <v>8</v>
      </c>
      <c r="B18" s="720"/>
      <c r="C18" s="721"/>
      <c r="D18" s="722"/>
      <c r="E18" s="723"/>
      <c r="F18" s="724"/>
      <c r="G18" s="724"/>
      <c r="H18" s="724"/>
      <c r="I18" s="724"/>
      <c r="J18" s="724"/>
      <c r="K18" s="724"/>
      <c r="L18" s="724"/>
      <c r="M18" s="724"/>
      <c r="N18" s="724"/>
      <c r="O18" s="724"/>
      <c r="P18" s="724"/>
      <c r="Q18" s="724"/>
      <c r="R18" s="724"/>
      <c r="S18" s="724"/>
      <c r="T18" s="724"/>
      <c r="U18" s="724"/>
      <c r="V18" s="724"/>
      <c r="W18" s="724"/>
      <c r="X18" s="724"/>
      <c r="Y18" s="724"/>
      <c r="Z18" s="724"/>
      <c r="AA18" s="724"/>
      <c r="AB18" s="724"/>
      <c r="AC18" s="724"/>
      <c r="AD18" s="724"/>
      <c r="AE18" s="724"/>
      <c r="AF18" s="724"/>
      <c r="AG18" s="724"/>
      <c r="AH18" s="724"/>
      <c r="AI18" s="724"/>
      <c r="AJ18" s="724"/>
      <c r="AK18" s="725">
        <f t="shared" si="0"/>
        <v>0</v>
      </c>
      <c r="AL18" s="726">
        <f t="shared" si="1"/>
        <v>0</v>
      </c>
      <c r="AM18" s="1627"/>
      <c r="AN18" s="1627"/>
    </row>
    <row r="19" spans="1:40" ht="18" customHeight="1" x14ac:dyDescent="0.4">
      <c r="A19" s="719">
        <v>9</v>
      </c>
      <c r="B19" s="720"/>
      <c r="C19" s="721"/>
      <c r="D19" s="722"/>
      <c r="E19" s="723"/>
      <c r="F19" s="724"/>
      <c r="G19" s="724"/>
      <c r="H19" s="724"/>
      <c r="I19" s="724"/>
      <c r="J19" s="724"/>
      <c r="K19" s="724"/>
      <c r="L19" s="724"/>
      <c r="M19" s="724"/>
      <c r="N19" s="724"/>
      <c r="O19" s="724"/>
      <c r="P19" s="724"/>
      <c r="Q19" s="724"/>
      <c r="R19" s="724"/>
      <c r="S19" s="724"/>
      <c r="T19" s="724"/>
      <c r="U19" s="724"/>
      <c r="V19" s="724"/>
      <c r="W19" s="724"/>
      <c r="X19" s="724"/>
      <c r="Y19" s="724"/>
      <c r="Z19" s="724"/>
      <c r="AA19" s="724"/>
      <c r="AB19" s="724"/>
      <c r="AC19" s="724"/>
      <c r="AD19" s="724"/>
      <c r="AE19" s="724"/>
      <c r="AF19" s="724"/>
      <c r="AG19" s="724"/>
      <c r="AH19" s="724"/>
      <c r="AI19" s="724"/>
      <c r="AJ19" s="724"/>
      <c r="AK19" s="725">
        <f t="shared" si="0"/>
        <v>0</v>
      </c>
      <c r="AL19" s="726">
        <f t="shared" si="1"/>
        <v>0</v>
      </c>
      <c r="AM19" s="1627"/>
      <c r="AN19" s="1627"/>
    </row>
    <row r="20" spans="1:40" ht="18" customHeight="1" x14ac:dyDescent="0.4">
      <c r="A20" s="719">
        <v>10</v>
      </c>
      <c r="B20" s="720"/>
      <c r="C20" s="721"/>
      <c r="D20" s="722"/>
      <c r="E20" s="723"/>
      <c r="F20" s="724"/>
      <c r="G20" s="724"/>
      <c r="H20" s="724"/>
      <c r="I20" s="724"/>
      <c r="J20" s="724"/>
      <c r="K20" s="724"/>
      <c r="L20" s="724"/>
      <c r="M20" s="724"/>
      <c r="N20" s="724"/>
      <c r="O20" s="724"/>
      <c r="P20" s="724"/>
      <c r="Q20" s="724"/>
      <c r="R20" s="724"/>
      <c r="S20" s="724"/>
      <c r="T20" s="724"/>
      <c r="U20" s="724"/>
      <c r="V20" s="724"/>
      <c r="W20" s="724"/>
      <c r="X20" s="724"/>
      <c r="Y20" s="724"/>
      <c r="Z20" s="724"/>
      <c r="AA20" s="724"/>
      <c r="AB20" s="724"/>
      <c r="AC20" s="724"/>
      <c r="AD20" s="724"/>
      <c r="AE20" s="724"/>
      <c r="AF20" s="724"/>
      <c r="AG20" s="724"/>
      <c r="AH20" s="724"/>
      <c r="AI20" s="724"/>
      <c r="AJ20" s="724"/>
      <c r="AK20" s="725">
        <f t="shared" si="0"/>
        <v>0</v>
      </c>
      <c r="AL20" s="726">
        <f t="shared" si="1"/>
        <v>0</v>
      </c>
      <c r="AM20" s="1627"/>
      <c r="AN20" s="1627"/>
    </row>
    <row r="21" spans="1:40" ht="18" customHeight="1" x14ac:dyDescent="0.4">
      <c r="A21" s="719">
        <v>11</v>
      </c>
      <c r="B21" s="720"/>
      <c r="C21" s="721"/>
      <c r="D21" s="722"/>
      <c r="E21" s="723"/>
      <c r="F21" s="724"/>
      <c r="G21" s="724"/>
      <c r="H21" s="724"/>
      <c r="I21" s="724"/>
      <c r="J21" s="724"/>
      <c r="K21" s="724"/>
      <c r="L21" s="724"/>
      <c r="M21" s="724"/>
      <c r="N21" s="724"/>
      <c r="O21" s="724"/>
      <c r="P21" s="724"/>
      <c r="Q21" s="724"/>
      <c r="R21" s="724"/>
      <c r="S21" s="724"/>
      <c r="T21" s="724"/>
      <c r="U21" s="724"/>
      <c r="V21" s="724"/>
      <c r="W21" s="724"/>
      <c r="X21" s="724"/>
      <c r="Y21" s="724"/>
      <c r="Z21" s="724"/>
      <c r="AA21" s="724"/>
      <c r="AB21" s="724"/>
      <c r="AC21" s="724"/>
      <c r="AD21" s="724"/>
      <c r="AE21" s="724"/>
      <c r="AF21" s="724"/>
      <c r="AG21" s="724"/>
      <c r="AH21" s="724"/>
      <c r="AI21" s="724"/>
      <c r="AJ21" s="724"/>
      <c r="AK21" s="725">
        <f t="shared" si="0"/>
        <v>0</v>
      </c>
      <c r="AL21" s="726">
        <f t="shared" si="1"/>
        <v>0</v>
      </c>
      <c r="AM21" s="1627"/>
      <c r="AN21" s="1627"/>
    </row>
    <row r="22" spans="1:40" ht="18" customHeight="1" x14ac:dyDescent="0.4">
      <c r="A22" s="719">
        <v>12</v>
      </c>
      <c r="B22" s="720"/>
      <c r="C22" s="721"/>
      <c r="D22" s="722"/>
      <c r="E22" s="723"/>
      <c r="F22" s="724"/>
      <c r="G22" s="724"/>
      <c r="H22" s="724"/>
      <c r="I22" s="724"/>
      <c r="J22" s="724"/>
      <c r="K22" s="724"/>
      <c r="L22" s="724"/>
      <c r="M22" s="724"/>
      <c r="N22" s="724"/>
      <c r="O22" s="724"/>
      <c r="P22" s="724"/>
      <c r="Q22" s="724"/>
      <c r="R22" s="724"/>
      <c r="S22" s="724"/>
      <c r="T22" s="724"/>
      <c r="U22" s="724"/>
      <c r="V22" s="724"/>
      <c r="W22" s="724"/>
      <c r="X22" s="724"/>
      <c r="Y22" s="724"/>
      <c r="Z22" s="724"/>
      <c r="AA22" s="724"/>
      <c r="AB22" s="724"/>
      <c r="AC22" s="724"/>
      <c r="AD22" s="724"/>
      <c r="AE22" s="724"/>
      <c r="AF22" s="724"/>
      <c r="AG22" s="724"/>
      <c r="AH22" s="724"/>
      <c r="AI22" s="724"/>
      <c r="AJ22" s="724"/>
      <c r="AK22" s="725">
        <f t="shared" si="0"/>
        <v>0</v>
      </c>
      <c r="AL22" s="726">
        <f t="shared" si="1"/>
        <v>0</v>
      </c>
      <c r="AM22" s="1627"/>
      <c r="AN22" s="1627"/>
    </row>
    <row r="23" spans="1:40" ht="18" customHeight="1" x14ac:dyDescent="0.4">
      <c r="A23" s="719">
        <v>13</v>
      </c>
      <c r="B23" s="720"/>
      <c r="C23" s="721"/>
      <c r="D23" s="722"/>
      <c r="E23" s="723"/>
      <c r="F23" s="724"/>
      <c r="G23" s="724"/>
      <c r="H23" s="724"/>
      <c r="I23" s="724"/>
      <c r="J23" s="724"/>
      <c r="K23" s="724"/>
      <c r="L23" s="724"/>
      <c r="M23" s="724"/>
      <c r="N23" s="724"/>
      <c r="O23" s="724"/>
      <c r="P23" s="724"/>
      <c r="Q23" s="724"/>
      <c r="R23" s="724"/>
      <c r="S23" s="724"/>
      <c r="T23" s="724"/>
      <c r="U23" s="724"/>
      <c r="V23" s="724"/>
      <c r="W23" s="724"/>
      <c r="X23" s="724"/>
      <c r="Y23" s="724"/>
      <c r="Z23" s="724"/>
      <c r="AA23" s="724"/>
      <c r="AB23" s="724"/>
      <c r="AC23" s="724"/>
      <c r="AD23" s="724"/>
      <c r="AE23" s="724"/>
      <c r="AF23" s="724"/>
      <c r="AG23" s="724"/>
      <c r="AH23" s="724"/>
      <c r="AI23" s="724"/>
      <c r="AJ23" s="724"/>
      <c r="AK23" s="725">
        <f t="shared" si="0"/>
        <v>0</v>
      </c>
      <c r="AL23" s="726">
        <f t="shared" si="1"/>
        <v>0</v>
      </c>
      <c r="AM23" s="1627"/>
      <c r="AN23" s="1627"/>
    </row>
    <row r="24" spans="1:40" ht="18" customHeight="1" x14ac:dyDescent="0.4">
      <c r="A24" s="719">
        <v>14</v>
      </c>
      <c r="B24" s="720"/>
      <c r="C24" s="721"/>
      <c r="D24" s="722"/>
      <c r="E24" s="723"/>
      <c r="F24" s="724"/>
      <c r="G24" s="724"/>
      <c r="H24" s="724"/>
      <c r="I24" s="724"/>
      <c r="J24" s="724"/>
      <c r="K24" s="724"/>
      <c r="L24" s="724"/>
      <c r="M24" s="724"/>
      <c r="N24" s="724"/>
      <c r="O24" s="724"/>
      <c r="P24" s="724"/>
      <c r="Q24" s="724"/>
      <c r="R24" s="724"/>
      <c r="S24" s="724"/>
      <c r="T24" s="724"/>
      <c r="U24" s="724"/>
      <c r="V24" s="724"/>
      <c r="W24" s="724"/>
      <c r="X24" s="724"/>
      <c r="Y24" s="724"/>
      <c r="Z24" s="724"/>
      <c r="AA24" s="724"/>
      <c r="AB24" s="724"/>
      <c r="AC24" s="724"/>
      <c r="AD24" s="724"/>
      <c r="AE24" s="724"/>
      <c r="AF24" s="724"/>
      <c r="AG24" s="724"/>
      <c r="AH24" s="724"/>
      <c r="AI24" s="724"/>
      <c r="AJ24" s="724"/>
      <c r="AK24" s="725">
        <f t="shared" si="0"/>
        <v>0</v>
      </c>
      <c r="AL24" s="726">
        <f t="shared" si="1"/>
        <v>0</v>
      </c>
      <c r="AM24" s="1627"/>
      <c r="AN24" s="1627"/>
    </row>
    <row r="25" spans="1:40" ht="18" customHeight="1" x14ac:dyDescent="0.4">
      <c r="A25" s="719">
        <v>15</v>
      </c>
      <c r="B25" s="720"/>
      <c r="C25" s="721"/>
      <c r="D25" s="722"/>
      <c r="E25" s="723"/>
      <c r="F25" s="724"/>
      <c r="G25" s="724"/>
      <c r="H25" s="724"/>
      <c r="I25" s="724"/>
      <c r="J25" s="724"/>
      <c r="K25" s="724"/>
      <c r="L25" s="724"/>
      <c r="M25" s="724"/>
      <c r="N25" s="724"/>
      <c r="O25" s="724"/>
      <c r="P25" s="724"/>
      <c r="Q25" s="724"/>
      <c r="R25" s="724"/>
      <c r="S25" s="724"/>
      <c r="T25" s="724"/>
      <c r="U25" s="724"/>
      <c r="V25" s="724"/>
      <c r="W25" s="724"/>
      <c r="X25" s="724"/>
      <c r="Y25" s="724"/>
      <c r="Z25" s="724"/>
      <c r="AA25" s="724"/>
      <c r="AB25" s="724"/>
      <c r="AC25" s="724"/>
      <c r="AD25" s="724"/>
      <c r="AE25" s="724"/>
      <c r="AF25" s="724"/>
      <c r="AG25" s="724"/>
      <c r="AH25" s="724"/>
      <c r="AI25" s="724"/>
      <c r="AJ25" s="724"/>
      <c r="AK25" s="725">
        <f t="shared" si="0"/>
        <v>0</v>
      </c>
      <c r="AL25" s="726">
        <f t="shared" si="1"/>
        <v>0</v>
      </c>
      <c r="AM25" s="1627"/>
      <c r="AN25" s="1627"/>
    </row>
    <row r="26" spans="1:40" ht="18" customHeight="1" x14ac:dyDescent="0.4">
      <c r="A26" s="719">
        <v>16</v>
      </c>
      <c r="B26" s="720"/>
      <c r="C26" s="721"/>
      <c r="D26" s="722"/>
      <c r="E26" s="723"/>
      <c r="F26" s="724"/>
      <c r="G26" s="724"/>
      <c r="H26" s="724"/>
      <c r="I26" s="724"/>
      <c r="J26" s="724"/>
      <c r="K26" s="724"/>
      <c r="L26" s="724"/>
      <c r="M26" s="724"/>
      <c r="N26" s="724"/>
      <c r="O26" s="724"/>
      <c r="P26" s="724"/>
      <c r="Q26" s="724"/>
      <c r="R26" s="724"/>
      <c r="S26" s="724"/>
      <c r="T26" s="724"/>
      <c r="U26" s="724"/>
      <c r="V26" s="724"/>
      <c r="W26" s="724"/>
      <c r="X26" s="724"/>
      <c r="Y26" s="724"/>
      <c r="Z26" s="724"/>
      <c r="AA26" s="724"/>
      <c r="AB26" s="724"/>
      <c r="AC26" s="724"/>
      <c r="AD26" s="724"/>
      <c r="AE26" s="724"/>
      <c r="AF26" s="724"/>
      <c r="AG26" s="724"/>
      <c r="AH26" s="724"/>
      <c r="AI26" s="724"/>
      <c r="AJ26" s="724"/>
      <c r="AK26" s="725">
        <f t="shared" si="0"/>
        <v>0</v>
      </c>
      <c r="AL26" s="726">
        <f t="shared" si="1"/>
        <v>0</v>
      </c>
      <c r="AM26" s="1627"/>
      <c r="AN26" s="1627"/>
    </row>
    <row r="27" spans="1:40" ht="18" customHeight="1" x14ac:dyDescent="0.4">
      <c r="A27" s="719">
        <v>17</v>
      </c>
      <c r="B27" s="720"/>
      <c r="C27" s="721"/>
      <c r="D27" s="722"/>
      <c r="E27" s="723"/>
      <c r="F27" s="724"/>
      <c r="G27" s="724"/>
      <c r="H27" s="724"/>
      <c r="I27" s="724"/>
      <c r="J27" s="724"/>
      <c r="K27" s="724"/>
      <c r="L27" s="724"/>
      <c r="M27" s="724"/>
      <c r="N27" s="724"/>
      <c r="O27" s="724"/>
      <c r="P27" s="724"/>
      <c r="Q27" s="724"/>
      <c r="R27" s="724"/>
      <c r="S27" s="724"/>
      <c r="T27" s="724"/>
      <c r="U27" s="724"/>
      <c r="V27" s="724"/>
      <c r="W27" s="724"/>
      <c r="X27" s="724"/>
      <c r="Y27" s="724"/>
      <c r="Z27" s="724"/>
      <c r="AA27" s="724"/>
      <c r="AB27" s="724"/>
      <c r="AC27" s="724"/>
      <c r="AD27" s="724"/>
      <c r="AE27" s="724"/>
      <c r="AF27" s="724"/>
      <c r="AG27" s="724"/>
      <c r="AH27" s="724"/>
      <c r="AI27" s="724"/>
      <c r="AJ27" s="724"/>
      <c r="AK27" s="725">
        <f t="shared" si="0"/>
        <v>0</v>
      </c>
      <c r="AL27" s="726">
        <f t="shared" si="1"/>
        <v>0</v>
      </c>
      <c r="AM27" s="1627"/>
      <c r="AN27" s="1627"/>
    </row>
    <row r="28" spans="1:40" ht="18" customHeight="1" x14ac:dyDescent="0.4">
      <c r="A28" s="719">
        <v>18</v>
      </c>
      <c r="B28" s="720"/>
      <c r="C28" s="721"/>
      <c r="D28" s="722"/>
      <c r="E28" s="723"/>
      <c r="F28" s="724"/>
      <c r="G28" s="724"/>
      <c r="H28" s="724"/>
      <c r="I28" s="724"/>
      <c r="J28" s="724"/>
      <c r="K28" s="724"/>
      <c r="L28" s="724"/>
      <c r="M28" s="724"/>
      <c r="N28" s="724"/>
      <c r="O28" s="724"/>
      <c r="P28" s="724"/>
      <c r="Q28" s="724"/>
      <c r="R28" s="724"/>
      <c r="S28" s="724"/>
      <c r="T28" s="724"/>
      <c r="U28" s="724"/>
      <c r="V28" s="724"/>
      <c r="W28" s="724"/>
      <c r="X28" s="724"/>
      <c r="Y28" s="724"/>
      <c r="Z28" s="724"/>
      <c r="AA28" s="724"/>
      <c r="AB28" s="724"/>
      <c r="AC28" s="724"/>
      <c r="AD28" s="724"/>
      <c r="AE28" s="724"/>
      <c r="AF28" s="724"/>
      <c r="AG28" s="724"/>
      <c r="AH28" s="724"/>
      <c r="AI28" s="724"/>
      <c r="AJ28" s="724"/>
      <c r="AK28" s="725">
        <f t="shared" si="0"/>
        <v>0</v>
      </c>
      <c r="AL28" s="726">
        <f t="shared" si="1"/>
        <v>0</v>
      </c>
      <c r="AM28" s="1627"/>
      <c r="AN28" s="1627"/>
    </row>
    <row r="29" spans="1:40" ht="18" customHeight="1" x14ac:dyDescent="0.4">
      <c r="A29" s="719">
        <v>19</v>
      </c>
      <c r="B29" s="720"/>
      <c r="C29" s="721"/>
      <c r="D29" s="722"/>
      <c r="E29" s="723"/>
      <c r="F29" s="724"/>
      <c r="G29" s="724"/>
      <c r="H29" s="724"/>
      <c r="I29" s="724"/>
      <c r="J29" s="724"/>
      <c r="K29" s="724"/>
      <c r="L29" s="724"/>
      <c r="M29" s="724"/>
      <c r="N29" s="724"/>
      <c r="O29" s="724"/>
      <c r="P29" s="724"/>
      <c r="Q29" s="724"/>
      <c r="R29" s="724"/>
      <c r="S29" s="724"/>
      <c r="T29" s="724"/>
      <c r="U29" s="724"/>
      <c r="V29" s="724"/>
      <c r="W29" s="724"/>
      <c r="X29" s="724"/>
      <c r="Y29" s="724"/>
      <c r="Z29" s="724"/>
      <c r="AA29" s="724"/>
      <c r="AB29" s="724"/>
      <c r="AC29" s="724"/>
      <c r="AD29" s="724"/>
      <c r="AE29" s="724"/>
      <c r="AF29" s="724"/>
      <c r="AG29" s="724"/>
      <c r="AH29" s="724"/>
      <c r="AI29" s="724"/>
      <c r="AJ29" s="724"/>
      <c r="AK29" s="725">
        <f t="shared" si="0"/>
        <v>0</v>
      </c>
      <c r="AL29" s="726">
        <f t="shared" si="1"/>
        <v>0</v>
      </c>
      <c r="AM29" s="1627"/>
      <c r="AN29" s="1627"/>
    </row>
    <row r="30" spans="1:40" ht="18" customHeight="1" x14ac:dyDescent="0.4">
      <c r="A30" s="719">
        <v>20</v>
      </c>
      <c r="B30" s="720"/>
      <c r="C30" s="721"/>
      <c r="D30" s="722"/>
      <c r="E30" s="723"/>
      <c r="F30" s="724"/>
      <c r="G30" s="724"/>
      <c r="H30" s="724"/>
      <c r="I30" s="724"/>
      <c r="J30" s="724"/>
      <c r="K30" s="724"/>
      <c r="L30" s="724"/>
      <c r="M30" s="724"/>
      <c r="N30" s="724"/>
      <c r="O30" s="724"/>
      <c r="P30" s="724"/>
      <c r="Q30" s="724"/>
      <c r="R30" s="724"/>
      <c r="S30" s="724"/>
      <c r="T30" s="724"/>
      <c r="U30" s="724"/>
      <c r="V30" s="724"/>
      <c r="W30" s="724"/>
      <c r="X30" s="724"/>
      <c r="Y30" s="724"/>
      <c r="Z30" s="724"/>
      <c r="AA30" s="724"/>
      <c r="AB30" s="724"/>
      <c r="AC30" s="724"/>
      <c r="AD30" s="724"/>
      <c r="AE30" s="724"/>
      <c r="AF30" s="724"/>
      <c r="AG30" s="724"/>
      <c r="AH30" s="724"/>
      <c r="AI30" s="724"/>
      <c r="AJ30" s="724"/>
      <c r="AK30" s="725">
        <f t="shared" si="0"/>
        <v>0</v>
      </c>
      <c r="AL30" s="726">
        <f t="shared" si="1"/>
        <v>0</v>
      </c>
      <c r="AM30" s="1627"/>
      <c r="AN30" s="1627"/>
    </row>
    <row r="31" spans="1:40" ht="18" customHeight="1" x14ac:dyDescent="0.4">
      <c r="A31" s="1628" t="s">
        <v>558</v>
      </c>
      <c r="B31" s="1629"/>
      <c r="C31" s="1629"/>
      <c r="D31" s="1629"/>
      <c r="E31" s="1629"/>
      <c r="F31" s="727">
        <f>+SUM(F11:F30)</f>
        <v>0</v>
      </c>
      <c r="G31" s="727">
        <f t="shared" ref="G31:AJ31" si="2">+SUM(G11:G30)</f>
        <v>0</v>
      </c>
      <c r="H31" s="727">
        <f t="shared" si="2"/>
        <v>0</v>
      </c>
      <c r="I31" s="727">
        <f t="shared" si="2"/>
        <v>0</v>
      </c>
      <c r="J31" s="727">
        <f t="shared" si="2"/>
        <v>0</v>
      </c>
      <c r="K31" s="727">
        <f t="shared" si="2"/>
        <v>0</v>
      </c>
      <c r="L31" s="727">
        <f t="shared" si="2"/>
        <v>0</v>
      </c>
      <c r="M31" s="727">
        <f t="shared" si="2"/>
        <v>0</v>
      </c>
      <c r="N31" s="727">
        <f t="shared" si="2"/>
        <v>0</v>
      </c>
      <c r="O31" s="727">
        <f t="shared" si="2"/>
        <v>0</v>
      </c>
      <c r="P31" s="727">
        <f t="shared" si="2"/>
        <v>0</v>
      </c>
      <c r="Q31" s="727">
        <f t="shared" si="2"/>
        <v>0</v>
      </c>
      <c r="R31" s="727">
        <f t="shared" si="2"/>
        <v>0</v>
      </c>
      <c r="S31" s="727">
        <f t="shared" si="2"/>
        <v>0</v>
      </c>
      <c r="T31" s="727">
        <f t="shared" si="2"/>
        <v>0</v>
      </c>
      <c r="U31" s="727">
        <f t="shared" si="2"/>
        <v>0</v>
      </c>
      <c r="V31" s="727">
        <f t="shared" si="2"/>
        <v>0</v>
      </c>
      <c r="W31" s="727">
        <f t="shared" si="2"/>
        <v>0</v>
      </c>
      <c r="X31" s="727">
        <f t="shared" si="2"/>
        <v>0</v>
      </c>
      <c r="Y31" s="727">
        <f t="shared" si="2"/>
        <v>0</v>
      </c>
      <c r="Z31" s="727">
        <f t="shared" si="2"/>
        <v>0</v>
      </c>
      <c r="AA31" s="727">
        <f t="shared" si="2"/>
        <v>0</v>
      </c>
      <c r="AB31" s="727">
        <f t="shared" si="2"/>
        <v>0</v>
      </c>
      <c r="AC31" s="727">
        <f t="shared" si="2"/>
        <v>0</v>
      </c>
      <c r="AD31" s="727">
        <f t="shared" si="2"/>
        <v>0</v>
      </c>
      <c r="AE31" s="727">
        <f t="shared" si="2"/>
        <v>0</v>
      </c>
      <c r="AF31" s="727">
        <f t="shared" si="2"/>
        <v>0</v>
      </c>
      <c r="AG31" s="727">
        <f t="shared" si="2"/>
        <v>0</v>
      </c>
      <c r="AH31" s="727">
        <f t="shared" si="2"/>
        <v>0</v>
      </c>
      <c r="AI31" s="727">
        <f t="shared" si="2"/>
        <v>0</v>
      </c>
      <c r="AJ31" s="727">
        <f t="shared" si="2"/>
        <v>0</v>
      </c>
      <c r="AK31" s="725">
        <f t="shared" si="0"/>
        <v>0</v>
      </c>
      <c r="AL31" s="726">
        <f>IF($AK$3="４週",AK31/4,AK31/(DAY(EOMONTH($F$9,0))/7))</f>
        <v>0</v>
      </c>
      <c r="AM31" s="1630"/>
      <c r="AN31" s="1630"/>
    </row>
    <row r="32" spans="1:40" ht="18" customHeight="1" x14ac:dyDescent="0.4">
      <c r="A32" s="1629" t="s">
        <v>559</v>
      </c>
      <c r="B32" s="1629"/>
      <c r="C32" s="1629"/>
      <c r="D32" s="1629"/>
      <c r="E32" s="1631"/>
      <c r="F32" s="728"/>
      <c r="G32" s="728"/>
      <c r="H32" s="728"/>
      <c r="I32" s="728"/>
      <c r="J32" s="728"/>
      <c r="K32" s="728"/>
      <c r="L32" s="728"/>
      <c r="M32" s="728"/>
      <c r="N32" s="728"/>
      <c r="O32" s="728"/>
      <c r="P32" s="728"/>
      <c r="Q32" s="728"/>
      <c r="R32" s="728"/>
      <c r="S32" s="728"/>
      <c r="T32" s="728"/>
      <c r="U32" s="728"/>
      <c r="V32" s="728"/>
      <c r="W32" s="728"/>
      <c r="X32" s="728"/>
      <c r="Y32" s="728"/>
      <c r="Z32" s="728"/>
      <c r="AA32" s="728"/>
      <c r="AB32" s="728"/>
      <c r="AC32" s="728"/>
      <c r="AD32" s="728"/>
      <c r="AE32" s="728"/>
      <c r="AF32" s="728"/>
      <c r="AG32" s="728"/>
      <c r="AH32" s="728"/>
      <c r="AI32" s="728"/>
      <c r="AJ32" s="728"/>
      <c r="AK32" s="727"/>
      <c r="AL32" s="729"/>
      <c r="AM32" s="1630"/>
      <c r="AN32" s="1630"/>
    </row>
    <row r="33" spans="1:40" s="733" customFormat="1" ht="15" customHeight="1" x14ac:dyDescent="0.4">
      <c r="A33" s="730"/>
      <c r="B33" s="730"/>
      <c r="C33" s="730"/>
      <c r="D33" s="730"/>
      <c r="E33" s="730"/>
      <c r="F33" s="731"/>
      <c r="G33" s="731"/>
      <c r="H33" s="731"/>
      <c r="I33" s="731"/>
      <c r="J33" s="731"/>
      <c r="K33" s="731"/>
      <c r="L33" s="731"/>
      <c r="M33" s="731"/>
      <c r="N33" s="731"/>
      <c r="O33" s="731"/>
      <c r="P33" s="731"/>
      <c r="Q33" s="731"/>
      <c r="R33" s="731"/>
      <c r="S33" s="731"/>
      <c r="T33" s="731"/>
      <c r="U33" s="731"/>
      <c r="V33" s="731"/>
      <c r="W33" s="731"/>
      <c r="X33" s="731"/>
      <c r="Y33" s="731"/>
      <c r="Z33" s="731"/>
      <c r="AA33" s="731"/>
      <c r="AB33" s="731"/>
      <c r="AC33" s="731"/>
      <c r="AD33" s="731"/>
      <c r="AE33" s="731"/>
      <c r="AF33" s="731"/>
      <c r="AG33" s="731"/>
      <c r="AH33" s="731"/>
      <c r="AI33" s="731"/>
      <c r="AJ33" s="731"/>
      <c r="AK33" s="730"/>
      <c r="AL33" s="730"/>
      <c r="AM33" s="732"/>
    </row>
    <row r="34" spans="1:40" s="733" customFormat="1" ht="15" customHeight="1" x14ac:dyDescent="0.4">
      <c r="A34" s="730"/>
      <c r="B34" s="730"/>
      <c r="C34" s="730"/>
      <c r="D34" s="730"/>
      <c r="E34" s="730"/>
      <c r="F34" s="731"/>
      <c r="G34" s="731"/>
      <c r="H34" s="731"/>
      <c r="I34" s="731"/>
      <c r="J34" s="731"/>
      <c r="K34" s="731"/>
      <c r="L34" s="731"/>
      <c r="M34" s="731"/>
      <c r="N34" s="731"/>
      <c r="O34" s="731"/>
      <c r="P34" s="731"/>
      <c r="Q34" s="731"/>
      <c r="R34" s="731"/>
      <c r="S34" s="731"/>
      <c r="T34" s="731"/>
      <c r="U34" s="731"/>
      <c r="V34" s="731"/>
      <c r="W34" s="731"/>
      <c r="X34" s="731"/>
      <c r="Y34" s="731"/>
      <c r="Z34" s="731"/>
      <c r="AA34" s="731"/>
      <c r="AB34" s="731"/>
      <c r="AC34" s="731"/>
      <c r="AD34" s="731"/>
      <c r="AE34" s="731"/>
      <c r="AF34" s="731"/>
      <c r="AG34" s="731"/>
      <c r="AH34" s="731"/>
      <c r="AI34" s="731"/>
      <c r="AJ34" s="731"/>
      <c r="AK34" s="730"/>
      <c r="AL34" s="730"/>
      <c r="AM34" s="732"/>
    </row>
    <row r="35" spans="1:40" s="733" customFormat="1" ht="15" customHeight="1" x14ac:dyDescent="0.4">
      <c r="A35" s="730"/>
      <c r="B35" s="730"/>
      <c r="C35" s="730"/>
      <c r="D35" s="730"/>
      <c r="E35" s="730"/>
      <c r="F35" s="731"/>
      <c r="G35" s="731"/>
      <c r="H35" s="731"/>
      <c r="I35" s="731"/>
      <c r="J35" s="731"/>
      <c r="K35" s="731"/>
      <c r="L35" s="731"/>
      <c r="M35" s="731"/>
      <c r="N35" s="731"/>
      <c r="O35" s="731"/>
      <c r="P35" s="731"/>
      <c r="Q35" s="731"/>
      <c r="R35" s="731"/>
      <c r="S35" s="731"/>
      <c r="T35" s="731"/>
      <c r="U35" s="731"/>
      <c r="V35" s="731"/>
      <c r="W35" s="731"/>
      <c r="X35" s="731"/>
      <c r="Y35" s="731"/>
      <c r="Z35" s="731"/>
      <c r="AA35" s="731"/>
      <c r="AB35" s="731"/>
      <c r="AC35" s="731"/>
      <c r="AD35" s="731"/>
      <c r="AE35" s="731"/>
      <c r="AF35" s="731"/>
      <c r="AG35" s="731"/>
      <c r="AH35" s="731"/>
      <c r="AI35" s="731"/>
      <c r="AJ35" s="731"/>
      <c r="AK35" s="730"/>
      <c r="AL35" s="730"/>
      <c r="AM35" s="732"/>
    </row>
    <row r="36" spans="1:40" ht="21" customHeight="1" x14ac:dyDescent="0.4">
      <c r="A36" s="738" t="s">
        <v>560</v>
      </c>
      <c r="B36" s="367"/>
      <c r="C36" s="716"/>
      <c r="D36" s="716"/>
      <c r="E36" s="716"/>
      <c r="F36" s="716"/>
      <c r="G36" s="739"/>
      <c r="H36" s="739"/>
      <c r="I36" s="739"/>
      <c r="J36" s="739"/>
      <c r="K36" s="739"/>
      <c r="L36" s="739"/>
      <c r="M36" s="739"/>
      <c r="N36" s="739"/>
      <c r="O36" s="739"/>
      <c r="P36" s="739"/>
      <c r="Q36" s="739"/>
      <c r="R36" s="739"/>
      <c r="S36" s="739"/>
      <c r="T36" s="739"/>
      <c r="U36" s="739"/>
      <c r="V36" s="739"/>
      <c r="W36" s="739"/>
      <c r="X36" s="739"/>
      <c r="Y36" s="739"/>
      <c r="Z36" s="739"/>
      <c r="AA36" s="739"/>
      <c r="AB36" s="739"/>
      <c r="AC36" s="739"/>
      <c r="AD36" s="739"/>
      <c r="AE36" s="739"/>
      <c r="AF36" s="739"/>
      <c r="AG36" s="739"/>
      <c r="AH36" s="739"/>
      <c r="AI36" s="739"/>
      <c r="AJ36" s="739"/>
      <c r="AK36" s="739"/>
      <c r="AL36" s="716"/>
      <c r="AM36" s="716"/>
      <c r="AN36" s="706"/>
    </row>
    <row r="37" spans="1:40" ht="24.95" customHeight="1" x14ac:dyDescent="0.4">
      <c r="A37" s="706"/>
      <c r="B37" s="715"/>
      <c r="C37" s="1619" t="str">
        <f>IF(VLOOKUP($AK$1,選択肢!$A$1:$J$8,C42,FALSE)=0,"-",VLOOKUP($AK$1,選択肢!$A$1:$J$8,C42,FALSE))</f>
        <v>管理者</v>
      </c>
      <c r="D37" s="1620"/>
      <c r="E37" s="1632" t="str">
        <f>IF(VLOOKUP($AK$1,選択肢!$A$1:$J$8,E42,FALSE)=0,"-",VLOOKUP($AK$1,選択肢!$A$1:$J$8,E42,FALSE))</f>
        <v>児童発達支援管理責任者</v>
      </c>
      <c r="F37" s="1632"/>
      <c r="G37" s="1632"/>
      <c r="H37" s="1632"/>
      <c r="I37" s="1619" t="str">
        <f>IF(VLOOKUP($AK$1,選択肢!$A$1:$J$8,I42,FALSE)=0,"-",VLOOKUP($AK$1,選択肢!$A$1:$J$8,I42,FALSE))</f>
        <v>訪問支援員</v>
      </c>
      <c r="J37" s="1620"/>
      <c r="K37" s="1620"/>
      <c r="L37" s="1620"/>
      <c r="M37" s="1620"/>
      <c r="N37" s="1621"/>
      <c r="O37" s="1619" t="str">
        <f>IF(VLOOKUP($AK$1,選択肢!$A$1:$J$8,O42,FALSE)=0,"-",VLOOKUP($AK$1,選択肢!$A$1:$J$8,O42,FALSE))</f>
        <v>-</v>
      </c>
      <c r="P37" s="1620"/>
      <c r="Q37" s="1620"/>
      <c r="R37" s="1620"/>
      <c r="S37" s="1620"/>
      <c r="T37" s="1621"/>
      <c r="U37" s="1619" t="str">
        <f>IF(VLOOKUP($AK$1,選択肢!$A$1:$J$8,U42,FALSE)=0,"-",VLOOKUP($AK$1,選択肢!$A$1:$J$8,U42,FALSE))</f>
        <v>-</v>
      </c>
      <c r="V37" s="1620"/>
      <c r="W37" s="1620"/>
      <c r="X37" s="1620"/>
      <c r="Y37" s="1620"/>
      <c r="Z37" s="1621"/>
      <c r="AA37" s="1619" t="str">
        <f>IF(VLOOKUP($AK$1,選択肢!$A$1:$J$8,AA42,FALSE)=0,"-",VLOOKUP($AK$1,選択肢!$A$1:$J$8,AA42,FALSE))</f>
        <v>-</v>
      </c>
      <c r="AB37" s="1620"/>
      <c r="AC37" s="1620"/>
      <c r="AD37" s="1620"/>
      <c r="AE37" s="1620"/>
      <c r="AF37" s="1621"/>
      <c r="AG37" s="1632" t="str">
        <f>IF(VLOOKUP($AK$1,選択肢!$A$1:$J$8,AG42,FALSE)=0,"-",VLOOKUP($AK$1,選択肢!$A$1:$J$8,AG42,FALSE))</f>
        <v>-</v>
      </c>
      <c r="AH37" s="1632"/>
      <c r="AI37" s="1632"/>
      <c r="AJ37" s="1632"/>
      <c r="AK37" s="1632"/>
      <c r="AL37" s="1632" t="str">
        <f>IF(VLOOKUP($AK$1,選択肢!$A$1:$J$8,AL42,FALSE)=0,"-",VLOOKUP($AK$1,選択肢!$A$1:$J$8,AL42,FALSE))</f>
        <v>-</v>
      </c>
      <c r="AM37" s="1632"/>
      <c r="AN37" s="706"/>
    </row>
    <row r="38" spans="1:40" ht="18" customHeight="1" x14ac:dyDescent="0.4">
      <c r="A38" s="706"/>
      <c r="B38" s="715"/>
      <c r="C38" s="740" t="s">
        <v>561</v>
      </c>
      <c r="D38" s="740" t="s">
        <v>562</v>
      </c>
      <c r="E38" s="741" t="s">
        <v>561</v>
      </c>
      <c r="F38" s="1626" t="s">
        <v>562</v>
      </c>
      <c r="G38" s="1626"/>
      <c r="H38" s="1626"/>
      <c r="I38" s="1623" t="s">
        <v>561</v>
      </c>
      <c r="J38" s="1624"/>
      <c r="K38" s="1625"/>
      <c r="L38" s="1623" t="s">
        <v>562</v>
      </c>
      <c r="M38" s="1624"/>
      <c r="N38" s="1625"/>
      <c r="O38" s="1623" t="s">
        <v>561</v>
      </c>
      <c r="P38" s="1624"/>
      <c r="Q38" s="1625"/>
      <c r="R38" s="1623" t="s">
        <v>562</v>
      </c>
      <c r="S38" s="1624"/>
      <c r="T38" s="1625"/>
      <c r="U38" s="1623" t="s">
        <v>561</v>
      </c>
      <c r="V38" s="1624"/>
      <c r="W38" s="1625"/>
      <c r="X38" s="1623" t="s">
        <v>562</v>
      </c>
      <c r="Y38" s="1624"/>
      <c r="Z38" s="1625"/>
      <c r="AA38" s="1623" t="s">
        <v>561</v>
      </c>
      <c r="AB38" s="1624"/>
      <c r="AC38" s="1625"/>
      <c r="AD38" s="1623" t="s">
        <v>562</v>
      </c>
      <c r="AE38" s="1624"/>
      <c r="AF38" s="1625"/>
      <c r="AG38" s="1623" t="s">
        <v>561</v>
      </c>
      <c r="AH38" s="1624"/>
      <c r="AI38" s="1625"/>
      <c r="AJ38" s="1623" t="s">
        <v>562</v>
      </c>
      <c r="AK38" s="1625"/>
      <c r="AL38" s="741" t="s">
        <v>37</v>
      </c>
      <c r="AM38" s="741" t="s">
        <v>36</v>
      </c>
      <c r="AN38" s="706"/>
    </row>
    <row r="39" spans="1:40" ht="18" customHeight="1" x14ac:dyDescent="0.4">
      <c r="A39" s="706"/>
      <c r="B39" s="742" t="s">
        <v>563</v>
      </c>
      <c r="C39" s="741">
        <f>COUNTIFS($B$11:$B$30,C$37,$C$11:$C$30,"A",$E$11:$E$30,"*")</f>
        <v>0</v>
      </c>
      <c r="D39" s="741">
        <f>COUNTIFS($B$11:$B$30,C$37,$C$11:$C$30,"B",$E$11:$E$30,"*")</f>
        <v>0</v>
      </c>
      <c r="E39" s="741">
        <f>COUNTIFS($B$11:$B$30,E$37,$C$11:$C$30,"A",$E$11:$E$30,"*")</f>
        <v>0</v>
      </c>
      <c r="F39" s="1623">
        <f>COUNTIFS($B$11:$B$30,E$37,$C$11:$C$30,"B",$E$11:$E$30,"*")</f>
        <v>0</v>
      </c>
      <c r="G39" s="1624"/>
      <c r="H39" s="1625"/>
      <c r="I39" s="1623">
        <f>COUNTIFS($B$11:$B$30,I$37,$C$11:$C$30,"A",$E$11:$E$30,"*")</f>
        <v>0</v>
      </c>
      <c r="J39" s="1624"/>
      <c r="K39" s="1625"/>
      <c r="L39" s="1623">
        <f>COUNTIFS($B$11:$B$30,I$37,$C$11:$C$30,"B",$E$11:$E$30,"*")</f>
        <v>0</v>
      </c>
      <c r="M39" s="1624"/>
      <c r="N39" s="1625"/>
      <c r="O39" s="1623">
        <f>COUNTIFS($B$11:$B$30,O$37,$C$11:$C$30,"A",$E$11:$E$30,"*")</f>
        <v>0</v>
      </c>
      <c r="P39" s="1624"/>
      <c r="Q39" s="1625"/>
      <c r="R39" s="1623">
        <f>COUNTIFS($B$11:$B$30,O$37,$C$11:$C$30,"B",$E$11:$E$30,"*")</f>
        <v>0</v>
      </c>
      <c r="S39" s="1624"/>
      <c r="T39" s="1625"/>
      <c r="U39" s="1623">
        <f>COUNTIFS($B$11:$B$30,U$37,$C$11:$C$30,"A",$E$11:$E$30,"*")</f>
        <v>0</v>
      </c>
      <c r="V39" s="1624"/>
      <c r="W39" s="1625"/>
      <c r="X39" s="1623">
        <f>COUNTIFS($B$11:$B$30,U$37,$C$11:$C$30,"B",$E$11:$E$30,"*")</f>
        <v>0</v>
      </c>
      <c r="Y39" s="1624"/>
      <c r="Z39" s="1625"/>
      <c r="AA39" s="1623">
        <f>COUNTIFS($B$11:$B$30,AA$37,$C$11:$C$30,"A",$E$11:$E$30,"*")</f>
        <v>0</v>
      </c>
      <c r="AB39" s="1624"/>
      <c r="AC39" s="1625"/>
      <c r="AD39" s="1623">
        <f>COUNTIFS($B$11:$B$30,AA$37,$C$11:$C$30,"B",$E$11:$E$30,"*")</f>
        <v>0</v>
      </c>
      <c r="AE39" s="1624"/>
      <c r="AF39" s="1625"/>
      <c r="AG39" s="1623">
        <f>COUNTIFS($B$11:$B$30,AG$37,$C$11:$C$30,"A",$E$11:$E$30,"*")</f>
        <v>0</v>
      </c>
      <c r="AH39" s="1624"/>
      <c r="AI39" s="1625"/>
      <c r="AJ39" s="1623">
        <f>COUNTIFS($B$11:$B$30,AG$37,$C$11:$C$30,"B",$E$11:$E$30,"*")</f>
        <v>0</v>
      </c>
      <c r="AK39" s="1625"/>
      <c r="AL39" s="741">
        <f>COUNTIFS($B$11:$B$30,AL$37,$C$11:$C$30,"A",$E$11:$E$30,"*")</f>
        <v>0</v>
      </c>
      <c r="AM39" s="741">
        <f>COUNTIFS($B$11:$B$30,AL$37,$C$11:$C$30,"B",$E$11:$E$30,"*")</f>
        <v>0</v>
      </c>
      <c r="AN39" s="706"/>
    </row>
    <row r="40" spans="1:40" ht="18" customHeight="1" x14ac:dyDescent="0.4">
      <c r="A40" s="706"/>
      <c r="B40" s="743" t="s">
        <v>564</v>
      </c>
      <c r="C40" s="741">
        <f>COUNTIFS($B$11:$B$30,C$37,$C$11:$C$30,"C",$E$11:$E$30,"*")</f>
        <v>0</v>
      </c>
      <c r="D40" s="741">
        <f>COUNTIFS($B$11:$B$30,C$37,$C$11:$C$30,"D",$E$11:$E$30,"*")</f>
        <v>0</v>
      </c>
      <c r="E40" s="741">
        <f>COUNTIFS($B$11:$B$30,E$37,$C$11:$C$30,"C",$E$11:$E$30,"*")</f>
        <v>0</v>
      </c>
      <c r="F40" s="1623">
        <f>COUNTIFS($B$11:$B$30,E$37,$C$11:$C$30,"D",$E$11:$E$30,"*")</f>
        <v>0</v>
      </c>
      <c r="G40" s="1624"/>
      <c r="H40" s="1625"/>
      <c r="I40" s="1623">
        <f>COUNTIFS($B$11:$B$30,I$37,$C$11:$C$30,"C",$E$11:$E$30,"*")</f>
        <v>0</v>
      </c>
      <c r="J40" s="1624"/>
      <c r="K40" s="1625"/>
      <c r="L40" s="1623">
        <f>COUNTIFS($B$11:$B$30,I$37,$C$11:$C$30,"D",$E$11:$E$30,"*")</f>
        <v>0</v>
      </c>
      <c r="M40" s="1624"/>
      <c r="N40" s="1625"/>
      <c r="O40" s="1623">
        <f>COUNTIFS($B$11:$B$30,O$37,$C$11:$C$30,"C",$E$11:$E$30,"*")</f>
        <v>0</v>
      </c>
      <c r="P40" s="1624"/>
      <c r="Q40" s="1625"/>
      <c r="R40" s="1623">
        <f>COUNTIFS($B$11:$B$30,O$37,$C$11:$C$30,"D",$E$11:$E$30,"*")</f>
        <v>0</v>
      </c>
      <c r="S40" s="1624"/>
      <c r="T40" s="1625"/>
      <c r="U40" s="1623">
        <f>COUNTIFS($B$11:$B$30,U$37,$C$11:$C$30,"C",$E$11:$E$30,"*")</f>
        <v>0</v>
      </c>
      <c r="V40" s="1624"/>
      <c r="W40" s="1625"/>
      <c r="X40" s="1623">
        <f>COUNTIFS($B$11:$B$30,U$37,$C$11:$C$30,"D",$E$11:$E$30,"*")</f>
        <v>0</v>
      </c>
      <c r="Y40" s="1624"/>
      <c r="Z40" s="1625"/>
      <c r="AA40" s="1623">
        <f>COUNTIFS($B$11:$B$30,AA$37,$C$11:$C$30,"C",$E$11:$E$30,"*")</f>
        <v>0</v>
      </c>
      <c r="AB40" s="1624"/>
      <c r="AC40" s="1625"/>
      <c r="AD40" s="1623">
        <f>COUNTIFS($B$11:$B$30,AA$37,$C$11:$C$30,"D",$E$11:$E$30,"*")</f>
        <v>0</v>
      </c>
      <c r="AE40" s="1624"/>
      <c r="AF40" s="1625"/>
      <c r="AG40" s="1623">
        <f>COUNTIFS($B$11:$B$30,AG$37,$C$11:$C$30,"C",$E$11:$E$30,"*")</f>
        <v>0</v>
      </c>
      <c r="AH40" s="1624"/>
      <c r="AI40" s="1625"/>
      <c r="AJ40" s="1623">
        <f>COUNTIFS($B$11:$B$30,AG$37,$C$11:$C$30,"D",$E$11:$E$30,"*")</f>
        <v>0</v>
      </c>
      <c r="AK40" s="1625"/>
      <c r="AL40" s="741">
        <f>COUNTIFS($B$11:$B$30,AL$37,$C$11:$C$30,"C",$E$11:$E$30,"*")</f>
        <v>0</v>
      </c>
      <c r="AM40" s="741">
        <f>COUNTIFS($B$11:$B$30,AL$37,$C$11:$C$30,"D",$E$11:$E$30,"*")</f>
        <v>0</v>
      </c>
      <c r="AN40" s="706"/>
    </row>
    <row r="41" spans="1:40" ht="24.95" customHeight="1" x14ac:dyDescent="0.4">
      <c r="A41" s="706"/>
      <c r="B41" s="743" t="s">
        <v>565</v>
      </c>
      <c r="C41" s="1619" t="str">
        <f>IF($AK$3="４週",SUMIFS($AK$11:$AK$30,$B$11:$B$30,C37)/4/$AH$5,IF($AK$3="歴月",SUMIFS($AK$11:$AK$30,$B$11:$B$30,C37)/$AL$5,"記載する期間を選択してください"))</f>
        <v>記載する期間を選択してください</v>
      </c>
      <c r="D41" s="1621"/>
      <c r="E41" s="1619" t="str">
        <f>IF($AK$3="４週",SUMIFS($AK$11:$AK$30,$B$11:$B$30,E37)/4/$AH$5,IF($AK$3="歴月",SUMIFS($AK$11:$AK$30,$B$11:$B$30,E37)/$AL$5,"記載する期間を選択してください"))</f>
        <v>記載する期間を選択してください</v>
      </c>
      <c r="F41" s="1620"/>
      <c r="G41" s="1620"/>
      <c r="H41" s="1621"/>
      <c r="I41" s="1619" t="str">
        <f>IF($AK$3="４週",SUMIFS($AK$11:$AK$30,$B$11:$B$30,I37)/4/$AH$5,IF($AK$3="歴月",SUMIFS($AK$11:$AK$30,$B$11:$B$30,I37)/$AL$5,"記載する期間を選択してください"))</f>
        <v>記載する期間を選択してください</v>
      </c>
      <c r="J41" s="1620"/>
      <c r="K41" s="1620"/>
      <c r="L41" s="1620"/>
      <c r="M41" s="1620"/>
      <c r="N41" s="1621"/>
      <c r="O41" s="1619" t="str">
        <f>IF($AK$3="４週",SUMIFS($AK$11:$AK$30,$B$11:$B$30,O37)/4/$AH$5,IF($AK$3="歴月",SUMIFS($AK$11:$AK$30,$B$11:$B$30,O37)/$AL$5,"記載する期間を選択してください"))</f>
        <v>記載する期間を選択してください</v>
      </c>
      <c r="P41" s="1620"/>
      <c r="Q41" s="1620"/>
      <c r="R41" s="1620"/>
      <c r="S41" s="1620"/>
      <c r="T41" s="1621"/>
      <c r="U41" s="1619" t="str">
        <f>IF($AK$3="４週",SUMIFS($AK$11:$AK$30,$B$11:$B$30,U37)/4/$AH$5,IF($AK$3="歴月",SUMIFS($AK$11:$AK$30,$B$11:$B$30,U37)/$AL$5,"記載する期間を選択してください"))</f>
        <v>記載する期間を選択してください</v>
      </c>
      <c r="V41" s="1620"/>
      <c r="W41" s="1620"/>
      <c r="X41" s="1620"/>
      <c r="Y41" s="1620"/>
      <c r="Z41" s="1621"/>
      <c r="AA41" s="1619" t="str">
        <f>IF($AK$3="４週",SUMIFS($AK$11:$AK$30,$B$11:$B$30,AA37)/4/$AH$5,IF($AK$3="歴月",SUMIFS($AK$11:$AK$30,$B$11:$B$30,AA37)/$AL$5,"記載する期間を選択してください"))</f>
        <v>記載する期間を選択してください</v>
      </c>
      <c r="AB41" s="1620"/>
      <c r="AC41" s="1620"/>
      <c r="AD41" s="1620"/>
      <c r="AE41" s="1620"/>
      <c r="AF41" s="1621"/>
      <c r="AG41" s="1619" t="str">
        <f>IF($AK$3="４週",SUMIFS($AK$11:$AK$30,$B$11:$B$30,AG37)/4/$AH$5,IF($AK$3="歴月",SUMIFS($AK$11:$AK$30,$B$11:$B$30,AG37)/$AL$5,"記載する期間を選択してください"))</f>
        <v>記載する期間を選択してください</v>
      </c>
      <c r="AH41" s="1620"/>
      <c r="AI41" s="1620"/>
      <c r="AJ41" s="1620"/>
      <c r="AK41" s="1621"/>
      <c r="AL41" s="1619" t="str">
        <f>IF($AK$3="４週",SUMIFS($AK$11:$AK$30,$B$11:$B$30,AL37)/4/$AH$5,IF($AK$3="歴月",SUMIFS($AK$11:$AK$30,$B$11:$B$30,AL37)/$AL$5,"記載する期間を選択してください"))</f>
        <v>記載する期間を選択してください</v>
      </c>
      <c r="AM41" s="1621"/>
      <c r="AN41" s="706"/>
    </row>
    <row r="42" spans="1:40" ht="5.0999999999999996" customHeight="1" x14ac:dyDescent="0.4">
      <c r="A42" s="706"/>
      <c r="B42" s="367"/>
      <c r="C42" s="744">
        <v>2</v>
      </c>
      <c r="D42" s="744"/>
      <c r="E42" s="744">
        <v>3</v>
      </c>
      <c r="F42" s="744"/>
      <c r="G42" s="744"/>
      <c r="H42" s="744"/>
      <c r="I42" s="744">
        <v>4</v>
      </c>
      <c r="J42" s="744"/>
      <c r="K42" s="744"/>
      <c r="L42" s="744"/>
      <c r="M42" s="744"/>
      <c r="N42" s="744"/>
      <c r="O42" s="744">
        <v>5</v>
      </c>
      <c r="P42" s="744"/>
      <c r="Q42" s="744"/>
      <c r="R42" s="744"/>
      <c r="S42" s="744"/>
      <c r="T42" s="744"/>
      <c r="U42" s="744">
        <v>6</v>
      </c>
      <c r="V42" s="744"/>
      <c r="W42" s="744"/>
      <c r="X42" s="744"/>
      <c r="Y42" s="744"/>
      <c r="Z42" s="744"/>
      <c r="AA42" s="744">
        <v>7</v>
      </c>
      <c r="AB42" s="744"/>
      <c r="AC42" s="744"/>
      <c r="AD42" s="744"/>
      <c r="AE42" s="744"/>
      <c r="AF42" s="744"/>
      <c r="AG42" s="744">
        <v>8</v>
      </c>
      <c r="AH42" s="744"/>
      <c r="AI42" s="744"/>
      <c r="AJ42" s="744"/>
      <c r="AK42" s="744"/>
      <c r="AL42" s="744">
        <v>9</v>
      </c>
      <c r="AM42" s="745"/>
      <c r="AN42" s="706"/>
    </row>
    <row r="43" spans="1:40" ht="15" customHeight="1" x14ac:dyDescent="0.4">
      <c r="A43" s="746" t="s">
        <v>566</v>
      </c>
      <c r="B43" s="747"/>
      <c r="C43" s="748"/>
      <c r="D43" s="748"/>
      <c r="E43" s="748"/>
      <c r="F43" s="749"/>
      <c r="G43" s="748"/>
      <c r="H43" s="744"/>
      <c r="I43" s="744"/>
      <c r="J43" s="744"/>
      <c r="K43" s="744"/>
      <c r="L43" s="744"/>
      <c r="M43" s="744"/>
      <c r="N43" s="744"/>
      <c r="O43" s="744"/>
      <c r="P43" s="744"/>
      <c r="Q43" s="744"/>
      <c r="R43" s="744">
        <v>6</v>
      </c>
      <c r="S43" s="744"/>
      <c r="T43" s="744"/>
      <c r="U43" s="744"/>
      <c r="V43" s="744"/>
      <c r="W43" s="744"/>
      <c r="X43" s="744">
        <v>7</v>
      </c>
      <c r="Y43" s="744"/>
      <c r="Z43" s="744"/>
      <c r="AA43" s="744"/>
      <c r="AB43" s="744"/>
      <c r="AC43" s="744"/>
      <c r="AD43" s="744">
        <v>8</v>
      </c>
      <c r="AE43" s="744"/>
      <c r="AF43" s="744"/>
      <c r="AG43" s="750"/>
      <c r="AH43" s="750"/>
      <c r="AI43" s="750"/>
      <c r="AJ43" s="750">
        <v>9</v>
      </c>
      <c r="AK43" s="751"/>
      <c r="AL43" s="751"/>
      <c r="AM43" s="706"/>
    </row>
    <row r="44" spans="1:40" s="753" customFormat="1" ht="15" customHeight="1" x14ac:dyDescent="0.4">
      <c r="A44" s="746" t="s">
        <v>567</v>
      </c>
      <c r="B44" s="752"/>
      <c r="C44" s="752"/>
      <c r="D44" s="752"/>
      <c r="E44" s="752"/>
      <c r="F44" s="752"/>
      <c r="G44" s="752"/>
      <c r="H44" s="696"/>
      <c r="I44" s="696"/>
      <c r="J44" s="696"/>
      <c r="K44" s="696"/>
      <c r="L44" s="696"/>
      <c r="M44" s="696"/>
      <c r="N44" s="696"/>
      <c r="O44" s="696"/>
      <c r="P44" s="696"/>
      <c r="Q44" s="696"/>
      <c r="R44" s="696"/>
      <c r="S44" s="696"/>
      <c r="T44" s="696"/>
      <c r="U44" s="696"/>
      <c r="V44" s="696"/>
      <c r="W44" s="696"/>
      <c r="X44" s="696"/>
      <c r="Y44" s="696"/>
      <c r="Z44" s="696"/>
      <c r="AA44" s="696"/>
      <c r="AB44" s="696"/>
      <c r="AC44" s="696"/>
      <c r="AD44" s="696"/>
      <c r="AE44" s="696"/>
      <c r="AF44" s="696"/>
      <c r="AG44" s="696"/>
      <c r="AH44" s="696"/>
      <c r="AI44" s="696"/>
      <c r="AJ44" s="696"/>
      <c r="AK44" s="696"/>
      <c r="AL44" s="696"/>
      <c r="AM44" s="696"/>
    </row>
    <row r="45" spans="1:40" s="753" customFormat="1" ht="15" customHeight="1" x14ac:dyDescent="0.4">
      <c r="A45" s="746" t="s">
        <v>568</v>
      </c>
      <c r="B45" s="752"/>
      <c r="C45" s="752"/>
      <c r="D45" s="752"/>
      <c r="E45" s="752"/>
      <c r="F45" s="752"/>
      <c r="G45" s="752"/>
      <c r="H45" s="696"/>
      <c r="I45" s="696"/>
      <c r="J45" s="696"/>
      <c r="K45" s="696"/>
      <c r="L45" s="696"/>
      <c r="M45" s="696"/>
      <c r="N45" s="696"/>
      <c r="O45" s="696"/>
      <c r="P45" s="696"/>
      <c r="Q45" s="696"/>
      <c r="R45" s="696"/>
      <c r="S45" s="696"/>
      <c r="T45" s="696"/>
      <c r="U45" s="696"/>
      <c r="V45" s="696"/>
      <c r="W45" s="696"/>
      <c r="X45" s="696"/>
      <c r="Y45" s="696"/>
      <c r="Z45" s="696"/>
      <c r="AA45" s="696"/>
      <c r="AB45" s="696"/>
      <c r="AC45" s="696"/>
      <c r="AD45" s="696"/>
      <c r="AE45" s="696"/>
      <c r="AF45" s="696"/>
      <c r="AG45" s="696"/>
      <c r="AH45" s="696"/>
      <c r="AI45" s="696"/>
      <c r="AJ45" s="696"/>
      <c r="AK45" s="696"/>
      <c r="AL45" s="696"/>
      <c r="AM45" s="696"/>
    </row>
    <row r="46" spans="1:40" s="753" customFormat="1" ht="15" customHeight="1" x14ac:dyDescent="0.4">
      <c r="A46" s="746" t="s">
        <v>570</v>
      </c>
      <c r="B46" s="752"/>
      <c r="C46" s="752"/>
      <c r="D46" s="752"/>
      <c r="E46" s="752"/>
      <c r="F46" s="752"/>
      <c r="G46" s="752"/>
      <c r="H46" s="696"/>
      <c r="I46" s="696"/>
      <c r="J46" s="696"/>
      <c r="K46" s="696"/>
      <c r="L46" s="696"/>
      <c r="M46" s="696"/>
      <c r="N46" s="696"/>
      <c r="O46" s="696"/>
      <c r="P46" s="696"/>
      <c r="Q46" s="696"/>
      <c r="R46" s="696"/>
      <c r="S46" s="696"/>
      <c r="T46" s="696"/>
      <c r="U46" s="696"/>
      <c r="V46" s="696"/>
      <c r="W46" s="696"/>
      <c r="X46" s="696"/>
      <c r="Y46" s="696"/>
      <c r="Z46" s="696"/>
      <c r="AA46" s="696"/>
      <c r="AB46" s="696"/>
      <c r="AC46" s="696"/>
      <c r="AD46" s="696"/>
      <c r="AE46" s="696"/>
      <c r="AF46" s="696"/>
      <c r="AG46" s="696"/>
      <c r="AH46" s="696"/>
      <c r="AI46" s="696"/>
      <c r="AJ46" s="696"/>
      <c r="AK46" s="696"/>
      <c r="AL46" s="696"/>
      <c r="AM46" s="696"/>
    </row>
    <row r="47" spans="1:40" s="753" customFormat="1" ht="15" customHeight="1" x14ac:dyDescent="0.4">
      <c r="A47" s="746" t="s">
        <v>571</v>
      </c>
      <c r="B47" s="752"/>
      <c r="C47" s="752"/>
      <c r="D47" s="752"/>
      <c r="E47" s="752"/>
      <c r="F47" s="752"/>
      <c r="G47" s="752"/>
      <c r="H47" s="696"/>
      <c r="I47" s="696"/>
      <c r="J47" s="696"/>
      <c r="K47" s="696"/>
      <c r="L47" s="696"/>
      <c r="M47" s="696"/>
      <c r="N47" s="696"/>
      <c r="O47" s="696"/>
      <c r="P47" s="696"/>
      <c r="Q47" s="696"/>
      <c r="R47" s="696"/>
      <c r="S47" s="696"/>
      <c r="T47" s="696"/>
      <c r="U47" s="696"/>
      <c r="V47" s="696"/>
      <c r="W47" s="696"/>
      <c r="X47" s="696"/>
      <c r="Y47" s="696"/>
      <c r="Z47" s="696"/>
      <c r="AA47" s="696"/>
      <c r="AB47" s="696"/>
      <c r="AC47" s="696"/>
      <c r="AD47" s="696"/>
      <c r="AE47" s="696"/>
      <c r="AF47" s="696"/>
      <c r="AG47" s="696"/>
      <c r="AH47" s="696"/>
      <c r="AI47" s="696"/>
      <c r="AJ47" s="696"/>
      <c r="AK47" s="696"/>
      <c r="AL47" s="696"/>
      <c r="AM47" s="696"/>
    </row>
    <row r="48" spans="1:40" ht="15" customHeight="1" x14ac:dyDescent="0.4">
      <c r="A48" s="753" t="s">
        <v>572</v>
      </c>
      <c r="B48" s="755"/>
      <c r="C48" s="753"/>
      <c r="D48" s="753"/>
      <c r="E48" s="753"/>
      <c r="F48" s="753"/>
      <c r="G48" s="753"/>
    </row>
    <row r="49" spans="1:7" ht="15" customHeight="1" x14ac:dyDescent="0.4">
      <c r="A49" s="753" t="s">
        <v>573</v>
      </c>
      <c r="B49" s="755"/>
      <c r="C49" s="753"/>
      <c r="D49" s="753"/>
      <c r="E49" s="753"/>
      <c r="F49" s="753"/>
      <c r="G49" s="753"/>
    </row>
    <row r="50" spans="1:7" ht="15" customHeight="1" x14ac:dyDescent="0.4">
      <c r="A50" s="753"/>
      <c r="B50" s="742" t="s">
        <v>574</v>
      </c>
      <c r="C50" s="1622" t="s">
        <v>575</v>
      </c>
      <c r="D50" s="1622"/>
      <c r="E50" s="1622"/>
      <c r="F50" s="753"/>
      <c r="G50" s="753"/>
    </row>
    <row r="51" spans="1:7" ht="15" customHeight="1" x14ac:dyDescent="0.4">
      <c r="A51" s="753"/>
      <c r="B51" s="756" t="s">
        <v>554</v>
      </c>
      <c r="C51" s="1618" t="s">
        <v>576</v>
      </c>
      <c r="D51" s="1618"/>
      <c r="E51" s="1618"/>
      <c r="F51" s="753"/>
      <c r="G51" s="753"/>
    </row>
    <row r="52" spans="1:7" ht="15" customHeight="1" x14ac:dyDescent="0.4">
      <c r="A52" s="753"/>
      <c r="B52" s="756" t="s">
        <v>555</v>
      </c>
      <c r="C52" s="1618" t="s">
        <v>577</v>
      </c>
      <c r="D52" s="1618"/>
      <c r="E52" s="1618"/>
      <c r="F52" s="753"/>
      <c r="G52" s="753"/>
    </row>
    <row r="53" spans="1:7" ht="15" customHeight="1" x14ac:dyDescent="0.4">
      <c r="A53" s="753"/>
      <c r="B53" s="756" t="s">
        <v>556</v>
      </c>
      <c r="C53" s="1618" t="s">
        <v>578</v>
      </c>
      <c r="D53" s="1618"/>
      <c r="E53" s="1618"/>
      <c r="F53" s="753"/>
      <c r="G53" s="753"/>
    </row>
    <row r="54" spans="1:7" ht="15" customHeight="1" x14ac:dyDescent="0.4">
      <c r="A54" s="753"/>
      <c r="B54" s="756" t="s">
        <v>557</v>
      </c>
      <c r="C54" s="1618" t="s">
        <v>579</v>
      </c>
      <c r="D54" s="1618"/>
      <c r="E54" s="1618"/>
      <c r="F54" s="753"/>
      <c r="G54" s="753"/>
    </row>
    <row r="55" spans="1:7" ht="15" customHeight="1" x14ac:dyDescent="0.4">
      <c r="A55" s="753"/>
      <c r="B55" s="746" t="s">
        <v>580</v>
      </c>
      <c r="C55" s="753"/>
      <c r="D55" s="753"/>
      <c r="E55" s="753"/>
      <c r="F55" s="753"/>
      <c r="G55" s="753"/>
    </row>
    <row r="56" spans="1:7" ht="15" customHeight="1" x14ac:dyDescent="0.4">
      <c r="A56" s="753"/>
      <c r="B56" s="746" t="s">
        <v>596</v>
      </c>
      <c r="C56" s="753"/>
      <c r="D56" s="753"/>
      <c r="E56" s="753"/>
      <c r="F56" s="753"/>
      <c r="G56" s="753"/>
    </row>
    <row r="57" spans="1:7" ht="15" customHeight="1" x14ac:dyDescent="0.4">
      <c r="A57" s="753"/>
      <c r="B57" s="746" t="s">
        <v>581</v>
      </c>
      <c r="C57" s="753"/>
      <c r="D57" s="753"/>
      <c r="E57" s="753"/>
      <c r="F57" s="753"/>
      <c r="G57" s="753"/>
    </row>
    <row r="58" spans="1:7" ht="15" customHeight="1" x14ac:dyDescent="0.4">
      <c r="A58" s="753" t="s">
        <v>582</v>
      </c>
      <c r="B58" s="755"/>
      <c r="C58" s="753"/>
      <c r="D58" s="753"/>
      <c r="E58" s="753"/>
      <c r="F58" s="753"/>
      <c r="G58" s="753"/>
    </row>
    <row r="59" spans="1:7" ht="15" customHeight="1" x14ac:dyDescent="0.4">
      <c r="A59" s="753" t="s">
        <v>599</v>
      </c>
      <c r="B59" s="755"/>
      <c r="C59" s="753"/>
      <c r="D59" s="753"/>
      <c r="E59" s="753"/>
      <c r="F59" s="753"/>
      <c r="G59" s="753"/>
    </row>
    <row r="60" spans="1:7" ht="15" customHeight="1" x14ac:dyDescent="0.4">
      <c r="A60" s="753" t="s">
        <v>597</v>
      </c>
      <c r="B60" s="755"/>
      <c r="C60" s="753"/>
      <c r="D60" s="753"/>
      <c r="E60" s="753"/>
      <c r="F60" s="753"/>
      <c r="G60" s="753"/>
    </row>
    <row r="61" spans="1:7" ht="15" customHeight="1" x14ac:dyDescent="0.4">
      <c r="A61" s="753" t="s">
        <v>584</v>
      </c>
      <c r="B61" s="755"/>
      <c r="C61" s="753"/>
      <c r="D61" s="753"/>
      <c r="E61" s="753"/>
      <c r="F61" s="753"/>
      <c r="G61" s="753"/>
    </row>
    <row r="62" spans="1:7" ht="15" customHeight="1" x14ac:dyDescent="0.4">
      <c r="A62" s="753" t="s">
        <v>585</v>
      </c>
      <c r="B62" s="755"/>
      <c r="C62" s="753"/>
      <c r="D62" s="753"/>
      <c r="E62" s="753"/>
      <c r="F62" s="753"/>
      <c r="G62" s="753"/>
    </row>
    <row r="63" spans="1:7" ht="15" customHeight="1" x14ac:dyDescent="0.4">
      <c r="A63" s="753" t="s">
        <v>586</v>
      </c>
      <c r="B63" s="755"/>
      <c r="C63" s="753"/>
      <c r="D63" s="753"/>
      <c r="E63" s="753"/>
      <c r="F63" s="753"/>
      <c r="G63" s="753"/>
    </row>
    <row r="64" spans="1:7" ht="15" customHeight="1" x14ac:dyDescent="0.4">
      <c r="A64" s="753" t="s">
        <v>587</v>
      </c>
      <c r="B64" s="755"/>
      <c r="C64" s="753"/>
      <c r="D64" s="753"/>
      <c r="E64" s="753"/>
      <c r="F64" s="753"/>
      <c r="G64" s="753"/>
    </row>
    <row r="65" spans="1:7" ht="15" customHeight="1" x14ac:dyDescent="0.4">
      <c r="A65" s="753" t="s">
        <v>588</v>
      </c>
      <c r="B65" s="755"/>
      <c r="C65" s="753"/>
      <c r="D65" s="753"/>
      <c r="E65" s="753"/>
      <c r="F65" s="753"/>
      <c r="G65" s="753"/>
    </row>
    <row r="66" spans="1:7" ht="15" customHeight="1" x14ac:dyDescent="0.4">
      <c r="A66" s="753" t="s">
        <v>589</v>
      </c>
      <c r="B66" s="755"/>
      <c r="C66" s="753"/>
      <c r="D66" s="753"/>
      <c r="E66" s="753"/>
      <c r="F66" s="753"/>
      <c r="G66" s="753"/>
    </row>
    <row r="67" spans="1:7" ht="15" customHeight="1" x14ac:dyDescent="0.4">
      <c r="A67" s="753" t="s">
        <v>590</v>
      </c>
      <c r="B67" s="755"/>
      <c r="C67" s="753"/>
      <c r="D67" s="753"/>
      <c r="E67" s="753"/>
      <c r="F67" s="753"/>
      <c r="G67" s="753"/>
    </row>
    <row r="68" spans="1:7" ht="15" customHeight="1" x14ac:dyDescent="0.4">
      <c r="A68" s="753" t="s">
        <v>591</v>
      </c>
      <c r="B68" s="755"/>
      <c r="C68" s="753"/>
      <c r="D68" s="753"/>
      <c r="E68" s="753"/>
      <c r="F68" s="753"/>
      <c r="G68" s="753"/>
    </row>
    <row r="69" spans="1:7" ht="15" customHeight="1" x14ac:dyDescent="0.4">
      <c r="A69" s="753" t="s">
        <v>592</v>
      </c>
      <c r="B69" s="755"/>
      <c r="C69" s="753"/>
      <c r="D69" s="753"/>
      <c r="E69" s="753"/>
      <c r="F69" s="753"/>
      <c r="G69" s="753"/>
    </row>
    <row r="70" spans="1:7" ht="15" customHeight="1" x14ac:dyDescent="0.4">
      <c r="A70" s="753" t="s">
        <v>593</v>
      </c>
      <c r="B70" s="755"/>
      <c r="C70" s="753"/>
      <c r="D70" s="753"/>
      <c r="E70" s="753"/>
      <c r="F70" s="753"/>
      <c r="G70" s="753"/>
    </row>
  </sheetData>
  <mergeCells count="100">
    <mergeCell ref="AK1:AN1"/>
    <mergeCell ref="M2:P2"/>
    <mergeCell ref="Q2:R2"/>
    <mergeCell ref="S2:T2"/>
    <mergeCell ref="U2:V2"/>
    <mergeCell ref="AK2:AN2"/>
    <mergeCell ref="AK3:AN3"/>
    <mergeCell ref="AK4:AN4"/>
    <mergeCell ref="AH5:AJ5"/>
    <mergeCell ref="A7:A10"/>
    <mergeCell ref="B7:B10"/>
    <mergeCell ref="C7:C10"/>
    <mergeCell ref="D7:D10"/>
    <mergeCell ref="E7:E10"/>
    <mergeCell ref="F7:AJ7"/>
    <mergeCell ref="AK7:AK10"/>
    <mergeCell ref="AM16:AN16"/>
    <mergeCell ref="AL7:AL10"/>
    <mergeCell ref="AM7:AN10"/>
    <mergeCell ref="F8:L8"/>
    <mergeCell ref="M8:S8"/>
    <mergeCell ref="T8:Z8"/>
    <mergeCell ref="AA8:AG8"/>
    <mergeCell ref="AH8:AJ8"/>
    <mergeCell ref="AM11:AN11"/>
    <mergeCell ref="AM12:AN12"/>
    <mergeCell ref="AM13:AN13"/>
    <mergeCell ref="AM14:AN14"/>
    <mergeCell ref="AM15:AN15"/>
    <mergeCell ref="AM28:AN28"/>
    <mergeCell ref="AM17:AN17"/>
    <mergeCell ref="AM18:AN18"/>
    <mergeCell ref="AM19:AN19"/>
    <mergeCell ref="AM20:AN20"/>
    <mergeCell ref="AM21:AN21"/>
    <mergeCell ref="AM22:AN22"/>
    <mergeCell ref="AM23:AN23"/>
    <mergeCell ref="AM24:AN24"/>
    <mergeCell ref="AM25:AN25"/>
    <mergeCell ref="AM26:AN26"/>
    <mergeCell ref="AM27:AN27"/>
    <mergeCell ref="C37:D37"/>
    <mergeCell ref="E37:H37"/>
    <mergeCell ref="I37:N37"/>
    <mergeCell ref="O37:T37"/>
    <mergeCell ref="U37:Z37"/>
    <mergeCell ref="AM29:AN29"/>
    <mergeCell ref="AM30:AN30"/>
    <mergeCell ref="A31:E31"/>
    <mergeCell ref="AM31:AN32"/>
    <mergeCell ref="A32:E32"/>
    <mergeCell ref="AA37:AF37"/>
    <mergeCell ref="AG37:AK37"/>
    <mergeCell ref="AL37:AM37"/>
    <mergeCell ref="F38:H38"/>
    <mergeCell ref="I38:K38"/>
    <mergeCell ref="L38:N38"/>
    <mergeCell ref="O38:Q38"/>
    <mergeCell ref="R38:T38"/>
    <mergeCell ref="U38:W38"/>
    <mergeCell ref="X38:Z38"/>
    <mergeCell ref="AA38:AC38"/>
    <mergeCell ref="AD38:AF38"/>
    <mergeCell ref="AG38:AI38"/>
    <mergeCell ref="AJ38:AK38"/>
    <mergeCell ref="U39:W39"/>
    <mergeCell ref="F40:H40"/>
    <mergeCell ref="I40:K40"/>
    <mergeCell ref="L40:N40"/>
    <mergeCell ref="O40:Q40"/>
    <mergeCell ref="R40:T40"/>
    <mergeCell ref="U40:W40"/>
    <mergeCell ref="F39:H39"/>
    <mergeCell ref="I39:K39"/>
    <mergeCell ref="L39:N39"/>
    <mergeCell ref="O39:Q39"/>
    <mergeCell ref="R39:T39"/>
    <mergeCell ref="AJ40:AK40"/>
    <mergeCell ref="X39:Z39"/>
    <mergeCell ref="AA39:AC39"/>
    <mergeCell ref="AD39:AF39"/>
    <mergeCell ref="AG39:AI39"/>
    <mergeCell ref="AJ39:AK39"/>
    <mergeCell ref="X40:Z40"/>
    <mergeCell ref="AA40:AC40"/>
    <mergeCell ref="AD40:AF40"/>
    <mergeCell ref="AG40:AI40"/>
    <mergeCell ref="C54:E54"/>
    <mergeCell ref="AG41:AK41"/>
    <mergeCell ref="AL41:AM41"/>
    <mergeCell ref="C50:E50"/>
    <mergeCell ref="C51:E51"/>
    <mergeCell ref="C52:E52"/>
    <mergeCell ref="C53:E53"/>
    <mergeCell ref="C41:D41"/>
    <mergeCell ref="E41:H41"/>
    <mergeCell ref="I41:N41"/>
    <mergeCell ref="O41:T41"/>
    <mergeCell ref="U41:Z41"/>
    <mergeCell ref="AA41:AF41"/>
  </mergeCells>
  <phoneticPr fontId="3"/>
  <dataValidations count="4">
    <dataValidation type="list" allowBlank="1" showInputMessage="1" showErrorMessage="1" sqref="B11:B30">
      <formula1>INDIRECT($AK$1)</formula1>
    </dataValidation>
    <dataValidation type="list" allowBlank="1" showInputMessage="1" showErrorMessage="1" sqref="AK3:AN3">
      <formula1>"４週,歴月"</formula1>
    </dataValidation>
    <dataValidation type="list" allowBlank="1" showInputMessage="1" showErrorMessage="1" sqref="AK4:AN4">
      <formula1>"予定,実績"</formula1>
    </dataValidation>
    <dataValidation type="list" allowBlank="1" showInputMessage="1" showErrorMessage="1" sqref="C11:C30">
      <formula1>"A,B,C,D"</formula1>
    </dataValidation>
  </dataValidations>
  <printOptions horizontalCentered="1" verticalCentered="1"/>
  <pageMargins left="0.19685039370078741" right="0.19685039370078741" top="0.39370078740157483" bottom="0.19685039370078741" header="0.19685039370078741" footer="0.39370078740157483"/>
  <pageSetup paperSize="9" scale="62" orientation="portrait" copies="0" r:id="rId1"/>
  <headerFooter alignWithMargins="0">
    <oddHeader>&amp;L&amp;"ＭＳ ゴシック,標準"&amp;10（参考様式）</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workbookViewId="0">
      <selection activeCell="B12" sqref="B12"/>
    </sheetView>
  </sheetViews>
  <sheetFormatPr defaultRowHeight="18.75" x14ac:dyDescent="0.4"/>
  <cols>
    <col min="1" max="1" width="26.375" style="737" customWidth="1"/>
    <col min="2" max="16384" width="9" style="737"/>
  </cols>
  <sheetData>
    <row r="1" spans="1:11" x14ac:dyDescent="0.4">
      <c r="A1" s="737" t="s">
        <v>995</v>
      </c>
      <c r="B1" s="737" t="s">
        <v>996</v>
      </c>
      <c r="C1" s="737" t="s">
        <v>997</v>
      </c>
      <c r="D1" s="737" t="s">
        <v>998</v>
      </c>
      <c r="E1" s="737" t="s">
        <v>999</v>
      </c>
      <c r="F1" s="737" t="s">
        <v>1000</v>
      </c>
      <c r="G1" s="737" t="s">
        <v>1001</v>
      </c>
      <c r="H1" s="737" t="s">
        <v>1002</v>
      </c>
      <c r="I1" s="737" t="s">
        <v>1003</v>
      </c>
      <c r="J1" s="737" t="s">
        <v>1004</v>
      </c>
      <c r="K1" s="737" t="s">
        <v>1005</v>
      </c>
    </row>
    <row r="2" spans="1:11" x14ac:dyDescent="0.4">
      <c r="A2" s="760" t="s">
        <v>530</v>
      </c>
      <c r="B2" s="760" t="s">
        <v>993</v>
      </c>
      <c r="C2" s="760" t="s">
        <v>994</v>
      </c>
      <c r="D2" s="760" t="s">
        <v>1006</v>
      </c>
      <c r="E2" s="760" t="s">
        <v>1007</v>
      </c>
      <c r="F2" s="760" t="s">
        <v>1008</v>
      </c>
      <c r="G2" s="760" t="s">
        <v>1009</v>
      </c>
      <c r="H2" s="760" t="s">
        <v>1010</v>
      </c>
      <c r="I2" s="760"/>
      <c r="J2" s="760"/>
    </row>
    <row r="3" spans="1:11" x14ac:dyDescent="0.4">
      <c r="A3" s="760" t="s">
        <v>594</v>
      </c>
      <c r="B3" s="760" t="s">
        <v>993</v>
      </c>
      <c r="C3" s="760" t="s">
        <v>994</v>
      </c>
      <c r="D3" s="760" t="s">
        <v>1011</v>
      </c>
      <c r="E3" s="760" t="s">
        <v>1009</v>
      </c>
      <c r="F3" s="760" t="s">
        <v>1006</v>
      </c>
      <c r="G3" s="760" t="s">
        <v>1007</v>
      </c>
      <c r="H3" s="760" t="s">
        <v>1008</v>
      </c>
      <c r="I3" s="760" t="s">
        <v>1010</v>
      </c>
      <c r="J3" s="760"/>
    </row>
    <row r="4" spans="1:11" x14ac:dyDescent="0.4">
      <c r="A4" s="760" t="s">
        <v>595</v>
      </c>
      <c r="B4" s="760" t="s">
        <v>993</v>
      </c>
      <c r="C4" s="760" t="s">
        <v>994</v>
      </c>
      <c r="D4" s="760" t="s">
        <v>1011</v>
      </c>
      <c r="E4" s="760" t="s">
        <v>1006</v>
      </c>
      <c r="F4" s="760" t="s">
        <v>1007</v>
      </c>
      <c r="G4" s="760" t="s">
        <v>1012</v>
      </c>
      <c r="H4" s="760" t="s">
        <v>1013</v>
      </c>
      <c r="I4" s="760" t="s">
        <v>1008</v>
      </c>
      <c r="J4" s="760" t="s">
        <v>1009</v>
      </c>
      <c r="K4" s="760" t="s">
        <v>1010</v>
      </c>
    </row>
    <row r="5" spans="1:11" x14ac:dyDescent="0.4">
      <c r="A5" s="760" t="s">
        <v>600</v>
      </c>
      <c r="B5" s="760" t="s">
        <v>993</v>
      </c>
      <c r="C5" s="760" t="s">
        <v>994</v>
      </c>
      <c r="D5" s="760" t="s">
        <v>1014</v>
      </c>
      <c r="E5" s="760"/>
      <c r="F5" s="760"/>
      <c r="G5" s="760"/>
      <c r="H5" s="760"/>
      <c r="I5" s="760"/>
      <c r="J5" s="760"/>
      <c r="K5" s="760"/>
    </row>
    <row r="6" spans="1:11" x14ac:dyDescent="0.4">
      <c r="A6" s="760" t="s">
        <v>598</v>
      </c>
      <c r="B6" s="760" t="s">
        <v>993</v>
      </c>
      <c r="C6" s="760" t="s">
        <v>994</v>
      </c>
      <c r="D6" s="760" t="s">
        <v>1014</v>
      </c>
      <c r="E6" s="760"/>
      <c r="F6" s="760"/>
      <c r="G6" s="760"/>
      <c r="H6" s="760"/>
      <c r="I6" s="760"/>
      <c r="J6" s="760"/>
      <c r="K6" s="760"/>
    </row>
    <row r="7" spans="1:11" x14ac:dyDescent="0.4">
      <c r="A7" s="760" t="s">
        <v>1015</v>
      </c>
      <c r="B7" s="760" t="s">
        <v>993</v>
      </c>
      <c r="C7" s="760" t="s">
        <v>994</v>
      </c>
      <c r="D7" s="760" t="s">
        <v>1016</v>
      </c>
      <c r="E7" s="760" t="s">
        <v>1009</v>
      </c>
      <c r="F7" s="760" t="s">
        <v>1006</v>
      </c>
      <c r="G7" s="760" t="s">
        <v>1007</v>
      </c>
      <c r="H7" s="760" t="s">
        <v>1012</v>
      </c>
      <c r="I7" s="760" t="s">
        <v>1013</v>
      </c>
      <c r="J7" s="760" t="s">
        <v>1017</v>
      </c>
      <c r="K7" s="760" t="s">
        <v>1010</v>
      </c>
    </row>
    <row r="8" spans="1:11" x14ac:dyDescent="0.4">
      <c r="A8" s="760" t="s">
        <v>1018</v>
      </c>
      <c r="B8" s="760" t="s">
        <v>994</v>
      </c>
      <c r="C8" s="760" t="s">
        <v>1016</v>
      </c>
      <c r="D8" s="760" t="s">
        <v>1009</v>
      </c>
      <c r="E8" s="760" t="s">
        <v>1006</v>
      </c>
      <c r="F8" s="760" t="s">
        <v>1007</v>
      </c>
      <c r="G8" s="760" t="s">
        <v>1017</v>
      </c>
      <c r="H8" s="760" t="s">
        <v>1019</v>
      </c>
      <c r="I8" s="760" t="s">
        <v>1020</v>
      </c>
      <c r="J8" s="760" t="s">
        <v>1010</v>
      </c>
    </row>
  </sheetData>
  <phoneticPr fontId="3"/>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5"/>
  <sheetViews>
    <sheetView workbookViewId="0">
      <selection activeCell="A37" sqref="A37:I42"/>
    </sheetView>
  </sheetViews>
  <sheetFormatPr defaultColWidth="9" defaultRowHeight="13.5" x14ac:dyDescent="0.15"/>
  <cols>
    <col min="1" max="9" width="9.625" style="394" customWidth="1"/>
    <col min="10" max="16384" width="9" style="394"/>
  </cols>
  <sheetData>
    <row r="1" spans="1:9" ht="17.25" x14ac:dyDescent="0.2">
      <c r="A1" s="393"/>
    </row>
    <row r="2" spans="1:9" ht="17.25" x14ac:dyDescent="0.2">
      <c r="A2" s="393"/>
      <c r="C2" s="1689" t="s">
        <v>601</v>
      </c>
      <c r="D2" s="1689"/>
      <c r="E2" s="1689"/>
      <c r="F2" s="1689"/>
      <c r="G2" s="1689"/>
    </row>
    <row r="4" spans="1:9" ht="15" customHeight="1" x14ac:dyDescent="0.15">
      <c r="A4" s="1690" t="s">
        <v>602</v>
      </c>
      <c r="B4" s="1691"/>
      <c r="C4" s="1669" t="str">
        <f>TEXT([1]基本情報入力シート!L42,"#")</f>
        <v/>
      </c>
      <c r="D4" s="1670"/>
      <c r="E4" s="1670"/>
      <c r="F4" s="1670"/>
      <c r="G4" s="1670"/>
      <c r="H4" s="1670"/>
      <c r="I4" s="1671"/>
    </row>
    <row r="5" spans="1:9" ht="15" customHeight="1" x14ac:dyDescent="0.15">
      <c r="A5" s="545" t="s">
        <v>44</v>
      </c>
      <c r="B5" s="1673" t="str">
        <f>TEXT([1]基本情報入力シート!L55,"#")</f>
        <v/>
      </c>
      <c r="C5" s="1673"/>
      <c r="D5" s="1673"/>
      <c r="E5" s="1673"/>
      <c r="F5" s="1692" t="s">
        <v>603</v>
      </c>
      <c r="G5" s="1693" t="s">
        <v>604</v>
      </c>
      <c r="H5" s="1694"/>
      <c r="I5" s="1695"/>
    </row>
    <row r="6" spans="1:9" ht="15" customHeight="1" x14ac:dyDescent="0.15">
      <c r="A6" s="1684" t="s">
        <v>356</v>
      </c>
      <c r="B6" s="1696" t="str">
        <f>TEXT([1]基本情報入力シート!L54,"#")</f>
        <v/>
      </c>
      <c r="C6" s="1696"/>
      <c r="D6" s="1696"/>
      <c r="E6" s="1696"/>
      <c r="F6" s="1692"/>
      <c r="G6" s="1693"/>
      <c r="H6" s="1694"/>
      <c r="I6" s="1695"/>
    </row>
    <row r="7" spans="1:9" ht="15" customHeight="1" x14ac:dyDescent="0.15">
      <c r="A7" s="1685"/>
      <c r="B7" s="1696"/>
      <c r="C7" s="1696"/>
      <c r="D7" s="1696"/>
      <c r="E7" s="1696"/>
      <c r="F7" s="1692"/>
      <c r="G7" s="1693"/>
      <c r="H7" s="1694"/>
      <c r="I7" s="1695"/>
    </row>
    <row r="8" spans="1:9" ht="15" customHeight="1" x14ac:dyDescent="0.15">
      <c r="A8" s="1684" t="s">
        <v>605</v>
      </c>
      <c r="B8" s="395" t="str">
        <f>IF(TEXT([1]基本情報入力シート!L56,"#")="","（郵便番号　　　　　－　　　　　）",CONCATENATE("（郵便番号　",ASC(TEXT([1]基本情報入力シート!L56,"#")),"）"))</f>
        <v>（郵便番号　　　　　－　　　　　）</v>
      </c>
      <c r="C8" s="396"/>
      <c r="D8" s="396"/>
      <c r="E8" s="396"/>
      <c r="F8" s="396"/>
      <c r="G8" s="396"/>
      <c r="H8" s="396"/>
      <c r="I8" s="397"/>
    </row>
    <row r="9" spans="1:9" ht="15" customHeight="1" x14ac:dyDescent="0.15">
      <c r="A9" s="1685"/>
      <c r="B9" s="1686" t="str">
        <f>TEXT([1]基本情報入力シート!L57,"#")</f>
        <v/>
      </c>
      <c r="C9" s="1687"/>
      <c r="D9" s="1687"/>
      <c r="E9" s="1687"/>
      <c r="F9" s="1687"/>
      <c r="G9" s="1687"/>
      <c r="H9" s="1687"/>
      <c r="I9" s="1688"/>
    </row>
    <row r="10" spans="1:9" ht="15" customHeight="1" x14ac:dyDescent="0.15">
      <c r="A10" s="398" t="s">
        <v>55</v>
      </c>
      <c r="B10" s="1669"/>
      <c r="C10" s="1670"/>
      <c r="D10" s="1670"/>
      <c r="E10" s="1670"/>
      <c r="F10" s="1670"/>
      <c r="G10" s="1670"/>
      <c r="H10" s="1670"/>
      <c r="I10" s="1671"/>
    </row>
    <row r="11" spans="1:9" ht="15" customHeight="1" x14ac:dyDescent="0.15">
      <c r="A11" s="1669" t="s">
        <v>606</v>
      </c>
      <c r="B11" s="1670"/>
      <c r="C11" s="1670"/>
      <c r="D11" s="1670"/>
      <c r="E11" s="1670"/>
      <c r="F11" s="1670"/>
      <c r="G11" s="1670"/>
      <c r="H11" s="1670"/>
      <c r="I11" s="1671"/>
    </row>
    <row r="12" spans="1:9" ht="15" customHeight="1" x14ac:dyDescent="0.15">
      <c r="A12" s="1669" t="s">
        <v>607</v>
      </c>
      <c r="B12" s="1670"/>
      <c r="C12" s="1671"/>
      <c r="D12" s="1669" t="s">
        <v>608</v>
      </c>
      <c r="E12" s="1670"/>
      <c r="F12" s="1671"/>
      <c r="G12" s="1670" t="s">
        <v>609</v>
      </c>
      <c r="H12" s="1670"/>
      <c r="I12" s="1671"/>
    </row>
    <row r="13" spans="1:9" ht="15" customHeight="1" x14ac:dyDescent="0.15">
      <c r="A13" s="1678"/>
      <c r="B13" s="1679"/>
      <c r="C13" s="1680"/>
      <c r="D13" s="1678"/>
      <c r="E13" s="1679"/>
      <c r="F13" s="1680"/>
      <c r="G13" s="1679"/>
      <c r="H13" s="1679"/>
      <c r="I13" s="1680"/>
    </row>
    <row r="14" spans="1:9" ht="15" customHeight="1" x14ac:dyDescent="0.15">
      <c r="A14" s="1681"/>
      <c r="B14" s="1682"/>
      <c r="C14" s="1683"/>
      <c r="D14" s="1681"/>
      <c r="E14" s="1682"/>
      <c r="F14" s="1683"/>
      <c r="G14" s="1682"/>
      <c r="H14" s="1682"/>
      <c r="I14" s="1683"/>
    </row>
    <row r="15" spans="1:9" ht="15" customHeight="1" x14ac:dyDescent="0.15">
      <c r="A15" s="1675"/>
      <c r="B15" s="1676"/>
      <c r="C15" s="1677"/>
      <c r="D15" s="1675"/>
      <c r="E15" s="1676"/>
      <c r="F15" s="1677"/>
      <c r="G15" s="1676"/>
      <c r="H15" s="1676"/>
      <c r="I15" s="1677"/>
    </row>
    <row r="16" spans="1:9" ht="15" customHeight="1" x14ac:dyDescent="0.15">
      <c r="A16" s="1672"/>
      <c r="B16" s="1673"/>
      <c r="C16" s="1674"/>
      <c r="D16" s="1672"/>
      <c r="E16" s="1673"/>
      <c r="F16" s="1674"/>
      <c r="G16" s="1673"/>
      <c r="H16" s="1673"/>
      <c r="I16" s="1674"/>
    </row>
    <row r="17" spans="1:9" ht="15" customHeight="1" x14ac:dyDescent="0.15">
      <c r="A17" s="1672"/>
      <c r="B17" s="1673"/>
      <c r="C17" s="1674"/>
      <c r="D17" s="1672"/>
      <c r="E17" s="1673"/>
      <c r="F17" s="1674"/>
      <c r="G17" s="1673"/>
      <c r="H17" s="1673"/>
      <c r="I17" s="1674"/>
    </row>
    <row r="18" spans="1:9" ht="15" customHeight="1" x14ac:dyDescent="0.15">
      <c r="A18" s="1672"/>
      <c r="B18" s="1673"/>
      <c r="C18" s="1674"/>
      <c r="D18" s="1672"/>
      <c r="E18" s="1673"/>
      <c r="F18" s="1674"/>
      <c r="G18" s="1673"/>
      <c r="H18" s="1673"/>
      <c r="I18" s="1674"/>
    </row>
    <row r="19" spans="1:9" ht="15" customHeight="1" x14ac:dyDescent="0.15">
      <c r="A19" s="1672"/>
      <c r="B19" s="1673"/>
      <c r="C19" s="1674"/>
      <c r="D19" s="1672"/>
      <c r="E19" s="1673"/>
      <c r="F19" s="1674"/>
      <c r="G19" s="1673"/>
      <c r="H19" s="1673"/>
      <c r="I19" s="1674"/>
    </row>
    <row r="20" spans="1:9" ht="15" customHeight="1" x14ac:dyDescent="0.15">
      <c r="A20" s="1672"/>
      <c r="B20" s="1673"/>
      <c r="C20" s="1674"/>
      <c r="D20" s="1672"/>
      <c r="E20" s="1673"/>
      <c r="F20" s="1674"/>
      <c r="G20" s="1673"/>
      <c r="H20" s="1673"/>
      <c r="I20" s="1674"/>
    </row>
    <row r="21" spans="1:9" ht="15" customHeight="1" x14ac:dyDescent="0.15">
      <c r="A21" s="1672"/>
      <c r="B21" s="1673"/>
      <c r="C21" s="1674"/>
      <c r="D21" s="1672"/>
      <c r="E21" s="1673"/>
      <c r="F21" s="1674"/>
      <c r="G21" s="1673"/>
      <c r="H21" s="1673"/>
      <c r="I21" s="1674"/>
    </row>
    <row r="22" spans="1:9" ht="15" customHeight="1" x14ac:dyDescent="0.15">
      <c r="A22" s="1672"/>
      <c r="B22" s="1673"/>
      <c r="C22" s="1674"/>
      <c r="D22" s="1672"/>
      <c r="E22" s="1673"/>
      <c r="F22" s="1674"/>
      <c r="G22" s="1673"/>
      <c r="H22" s="1673"/>
      <c r="I22" s="1674"/>
    </row>
    <row r="23" spans="1:9" ht="15" customHeight="1" x14ac:dyDescent="0.15">
      <c r="A23" s="1672"/>
      <c r="B23" s="1673"/>
      <c r="C23" s="1674"/>
      <c r="D23" s="1672"/>
      <c r="E23" s="1673"/>
      <c r="F23" s="1674"/>
      <c r="G23" s="1673"/>
      <c r="H23" s="1673"/>
      <c r="I23" s="1674"/>
    </row>
    <row r="24" spans="1:9" ht="15" customHeight="1" x14ac:dyDescent="0.15">
      <c r="A24" s="1672"/>
      <c r="B24" s="1673"/>
      <c r="C24" s="1674"/>
      <c r="D24" s="1672"/>
      <c r="E24" s="1673"/>
      <c r="F24" s="1674"/>
      <c r="G24" s="1673"/>
      <c r="H24" s="1673"/>
      <c r="I24" s="1674"/>
    </row>
    <row r="25" spans="1:9" ht="15" customHeight="1" x14ac:dyDescent="0.15">
      <c r="A25" s="1672"/>
      <c r="B25" s="1673"/>
      <c r="C25" s="1674"/>
      <c r="D25" s="1672"/>
      <c r="E25" s="1673"/>
      <c r="F25" s="1674"/>
      <c r="G25" s="1673"/>
      <c r="H25" s="1673"/>
      <c r="I25" s="1674"/>
    </row>
    <row r="26" spans="1:9" ht="15" customHeight="1" x14ac:dyDescent="0.15">
      <c r="A26" s="1672"/>
      <c r="B26" s="1673"/>
      <c r="C26" s="1674"/>
      <c r="D26" s="1672"/>
      <c r="E26" s="1673"/>
      <c r="F26" s="1674"/>
      <c r="G26" s="1673"/>
      <c r="H26" s="1673"/>
      <c r="I26" s="1674"/>
    </row>
    <row r="27" spans="1:9" ht="15" customHeight="1" x14ac:dyDescent="0.15">
      <c r="A27" s="1666"/>
      <c r="B27" s="1667"/>
      <c r="C27" s="1668"/>
      <c r="D27" s="1666"/>
      <c r="E27" s="1667"/>
      <c r="F27" s="1668"/>
      <c r="G27" s="1666"/>
      <c r="H27" s="1667"/>
      <c r="I27" s="1668"/>
    </row>
    <row r="28" spans="1:9" ht="15" customHeight="1" x14ac:dyDescent="0.15">
      <c r="A28" s="1669" t="s">
        <v>610</v>
      </c>
      <c r="B28" s="1670"/>
      <c r="C28" s="1670"/>
      <c r="D28" s="1670"/>
      <c r="E28" s="1670"/>
      <c r="F28" s="1670"/>
      <c r="G28" s="1670"/>
      <c r="H28" s="1670"/>
      <c r="I28" s="1671"/>
    </row>
    <row r="29" spans="1:9" ht="15" customHeight="1" x14ac:dyDescent="0.15">
      <c r="A29" s="1669" t="s">
        <v>611</v>
      </c>
      <c r="B29" s="1670"/>
      <c r="C29" s="1670"/>
      <c r="D29" s="1671"/>
      <c r="E29" s="1669" t="s">
        <v>612</v>
      </c>
      <c r="F29" s="1670"/>
      <c r="G29" s="1670"/>
      <c r="H29" s="1670"/>
      <c r="I29" s="1671"/>
    </row>
    <row r="30" spans="1:9" ht="15" customHeight="1" x14ac:dyDescent="0.15">
      <c r="A30" s="1648"/>
      <c r="B30" s="1649"/>
      <c r="C30" s="1649"/>
      <c r="D30" s="1650"/>
      <c r="E30" s="1648"/>
      <c r="F30" s="1649"/>
      <c r="G30" s="1649"/>
      <c r="H30" s="1649"/>
      <c r="I30" s="1650"/>
    </row>
    <row r="31" spans="1:9" ht="15" customHeight="1" x14ac:dyDescent="0.15">
      <c r="A31" s="1651"/>
      <c r="B31" s="1652"/>
      <c r="C31" s="1652"/>
      <c r="D31" s="1653"/>
      <c r="E31" s="1651"/>
      <c r="F31" s="1652"/>
      <c r="G31" s="1652"/>
      <c r="H31" s="1652"/>
      <c r="I31" s="1653"/>
    </row>
    <row r="32" spans="1:9" ht="15" customHeight="1" x14ac:dyDescent="0.15">
      <c r="A32" s="1651"/>
      <c r="B32" s="1652"/>
      <c r="C32" s="1652"/>
      <c r="D32" s="1653"/>
      <c r="E32" s="1651"/>
      <c r="F32" s="1652"/>
      <c r="G32" s="1652"/>
      <c r="H32" s="1652"/>
      <c r="I32" s="1653"/>
    </row>
    <row r="33" spans="1:9" ht="15" customHeight="1" x14ac:dyDescent="0.15">
      <c r="A33" s="1651"/>
      <c r="B33" s="1652"/>
      <c r="C33" s="1652"/>
      <c r="D33" s="1653"/>
      <c r="E33" s="1651"/>
      <c r="F33" s="1652"/>
      <c r="G33" s="1652"/>
      <c r="H33" s="1652"/>
      <c r="I33" s="1653"/>
    </row>
    <row r="34" spans="1:9" ht="15" customHeight="1" x14ac:dyDescent="0.15">
      <c r="A34" s="1651"/>
      <c r="B34" s="1652"/>
      <c r="C34" s="1652"/>
      <c r="D34" s="1653"/>
      <c r="E34" s="1651"/>
      <c r="F34" s="1652"/>
      <c r="G34" s="1652"/>
      <c r="H34" s="1652"/>
      <c r="I34" s="1653"/>
    </row>
    <row r="35" spans="1:9" ht="15" customHeight="1" x14ac:dyDescent="0.15">
      <c r="A35" s="1651"/>
      <c r="B35" s="1652"/>
      <c r="C35" s="1652"/>
      <c r="D35" s="1653"/>
      <c r="E35" s="1651"/>
      <c r="F35" s="1652"/>
      <c r="G35" s="1652"/>
      <c r="H35" s="1652"/>
      <c r="I35" s="1653"/>
    </row>
    <row r="36" spans="1:9" ht="15" customHeight="1" x14ac:dyDescent="0.15">
      <c r="A36" s="1654"/>
      <c r="B36" s="1655"/>
      <c r="C36" s="1655"/>
      <c r="D36" s="1656"/>
      <c r="E36" s="1654"/>
      <c r="F36" s="1655"/>
      <c r="G36" s="1655"/>
      <c r="H36" s="1655"/>
      <c r="I36" s="1656"/>
    </row>
    <row r="37" spans="1:9" ht="15" customHeight="1" x14ac:dyDescent="0.15">
      <c r="A37" s="1657" t="s">
        <v>613</v>
      </c>
      <c r="B37" s="1658"/>
      <c r="C37" s="1658"/>
      <c r="D37" s="1658"/>
      <c r="E37" s="1658"/>
      <c r="F37" s="1658"/>
      <c r="G37" s="1658"/>
      <c r="H37" s="1658"/>
      <c r="I37" s="1659"/>
    </row>
    <row r="38" spans="1:9" ht="15" customHeight="1" x14ac:dyDescent="0.15">
      <c r="A38" s="1660"/>
      <c r="B38" s="1661"/>
      <c r="C38" s="1661"/>
      <c r="D38" s="1661"/>
      <c r="E38" s="1661"/>
      <c r="F38" s="1661"/>
      <c r="G38" s="1661"/>
      <c r="H38" s="1661"/>
      <c r="I38" s="1662"/>
    </row>
    <row r="39" spans="1:9" ht="15" customHeight="1" x14ac:dyDescent="0.15">
      <c r="A39" s="1660"/>
      <c r="B39" s="1661"/>
      <c r="C39" s="1661"/>
      <c r="D39" s="1661"/>
      <c r="E39" s="1661"/>
      <c r="F39" s="1661"/>
      <c r="G39" s="1661"/>
      <c r="H39" s="1661"/>
      <c r="I39" s="1662"/>
    </row>
    <row r="40" spans="1:9" ht="15" customHeight="1" x14ac:dyDescent="0.15">
      <c r="A40" s="1660"/>
      <c r="B40" s="1661"/>
      <c r="C40" s="1661"/>
      <c r="D40" s="1661"/>
      <c r="E40" s="1661"/>
      <c r="F40" s="1661"/>
      <c r="G40" s="1661"/>
      <c r="H40" s="1661"/>
      <c r="I40" s="1662"/>
    </row>
    <row r="41" spans="1:9" ht="15" customHeight="1" x14ac:dyDescent="0.15">
      <c r="A41" s="1660"/>
      <c r="B41" s="1661"/>
      <c r="C41" s="1661"/>
      <c r="D41" s="1661"/>
      <c r="E41" s="1661"/>
      <c r="F41" s="1661"/>
      <c r="G41" s="1661"/>
      <c r="H41" s="1661"/>
      <c r="I41" s="1662"/>
    </row>
    <row r="42" spans="1:9" ht="15" customHeight="1" x14ac:dyDescent="0.15">
      <c r="A42" s="1663"/>
      <c r="B42" s="1664"/>
      <c r="C42" s="1664"/>
      <c r="D42" s="1664"/>
      <c r="E42" s="1664"/>
      <c r="F42" s="1664"/>
      <c r="G42" s="1664"/>
      <c r="H42" s="1664"/>
      <c r="I42" s="1665"/>
    </row>
    <row r="43" spans="1:9" x14ac:dyDescent="0.15">
      <c r="A43" s="399" t="s">
        <v>614</v>
      </c>
    </row>
    <row r="44" spans="1:9" x14ac:dyDescent="0.15">
      <c r="A44" s="399" t="s">
        <v>615</v>
      </c>
    </row>
    <row r="45" spans="1:9" x14ac:dyDescent="0.15">
      <c r="A45" s="399" t="s">
        <v>616</v>
      </c>
    </row>
  </sheetData>
  <mergeCells count="66">
    <mergeCell ref="C2:G2"/>
    <mergeCell ref="A4:B4"/>
    <mergeCell ref="C4:I4"/>
    <mergeCell ref="B5:E5"/>
    <mergeCell ref="F5:F7"/>
    <mergeCell ref="G5:I7"/>
    <mergeCell ref="A6:A7"/>
    <mergeCell ref="B6:E7"/>
    <mergeCell ref="A8:A9"/>
    <mergeCell ref="B9:I9"/>
    <mergeCell ref="B10:I10"/>
    <mergeCell ref="A11:I11"/>
    <mergeCell ref="A12:C12"/>
    <mergeCell ref="D12:F12"/>
    <mergeCell ref="G12:I12"/>
    <mergeCell ref="A13:C13"/>
    <mergeCell ref="D13:F13"/>
    <mergeCell ref="G13:I13"/>
    <mergeCell ref="A14:C14"/>
    <mergeCell ref="D14:F14"/>
    <mergeCell ref="G14:I14"/>
    <mergeCell ref="A15:C15"/>
    <mergeCell ref="D15:F15"/>
    <mergeCell ref="G15:I15"/>
    <mergeCell ref="A16:C16"/>
    <mergeCell ref="D16:F16"/>
    <mergeCell ref="G16:I16"/>
    <mergeCell ref="A17:C17"/>
    <mergeCell ref="D17:F17"/>
    <mergeCell ref="G17:I17"/>
    <mergeCell ref="A18:C18"/>
    <mergeCell ref="D18:F18"/>
    <mergeCell ref="G18:I18"/>
    <mergeCell ref="A19:C19"/>
    <mergeCell ref="D19:F19"/>
    <mergeCell ref="G19:I19"/>
    <mergeCell ref="A20:C20"/>
    <mergeCell ref="D20:F20"/>
    <mergeCell ref="G20:I20"/>
    <mergeCell ref="A21:C21"/>
    <mergeCell ref="D21:F21"/>
    <mergeCell ref="G21:I21"/>
    <mergeCell ref="A22:C22"/>
    <mergeCell ref="D22:F22"/>
    <mergeCell ref="G22:I22"/>
    <mergeCell ref="A23:C23"/>
    <mergeCell ref="D23:F23"/>
    <mergeCell ref="G23:I23"/>
    <mergeCell ref="A24:C24"/>
    <mergeCell ref="D24:F24"/>
    <mergeCell ref="G24:I24"/>
    <mergeCell ref="A25:C25"/>
    <mergeCell ref="D25:F25"/>
    <mergeCell ref="G25:I25"/>
    <mergeCell ref="A26:C26"/>
    <mergeCell ref="D26:F26"/>
    <mergeCell ref="G26:I26"/>
    <mergeCell ref="A30:D36"/>
    <mergeCell ref="E30:I36"/>
    <mergeCell ref="A37:I42"/>
    <mergeCell ref="A27:C27"/>
    <mergeCell ref="D27:F27"/>
    <mergeCell ref="G27:I27"/>
    <mergeCell ref="A28:I28"/>
    <mergeCell ref="A29:D29"/>
    <mergeCell ref="E29:I29"/>
  </mergeCells>
  <phoneticPr fontId="3"/>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5"/>
  <sheetViews>
    <sheetView workbookViewId="0">
      <selection activeCell="U7" sqref="U7"/>
    </sheetView>
  </sheetViews>
  <sheetFormatPr defaultColWidth="9" defaultRowHeight="13.5" x14ac:dyDescent="0.15"/>
  <cols>
    <col min="1" max="9" width="9.625" style="401" customWidth="1"/>
    <col min="10" max="16384" width="9" style="401"/>
  </cols>
  <sheetData>
    <row r="1" spans="1:9" ht="17.25" x14ac:dyDescent="0.2">
      <c r="A1" s="400"/>
    </row>
    <row r="2" spans="1:9" ht="17.25" x14ac:dyDescent="0.2">
      <c r="A2" s="400"/>
      <c r="C2" s="1738" t="str">
        <f>IF([1]基本情報入力シート!L58="管理者兼務","管理者兼児童発達支援管理責任者経歴書","児童発達支援管理責任者経歴書")</f>
        <v>児童発達支援管理責任者経歴書</v>
      </c>
      <c r="D2" s="1738"/>
      <c r="E2" s="1738"/>
      <c r="F2" s="1738"/>
      <c r="G2" s="1738"/>
    </row>
    <row r="4" spans="1:9" ht="15" customHeight="1" x14ac:dyDescent="0.15">
      <c r="A4" s="1739" t="s">
        <v>602</v>
      </c>
      <c r="B4" s="1740"/>
      <c r="C4" s="1718" t="str">
        <f>TEXT([1]基本情報入力シート!L42,"#")</f>
        <v/>
      </c>
      <c r="D4" s="1719"/>
      <c r="E4" s="1719"/>
      <c r="F4" s="1719"/>
      <c r="G4" s="1719"/>
      <c r="H4" s="1719"/>
      <c r="I4" s="1720"/>
    </row>
    <row r="5" spans="1:9" ht="15" customHeight="1" x14ac:dyDescent="0.15">
      <c r="A5" s="546" t="s">
        <v>44</v>
      </c>
      <c r="B5" s="1722" t="str">
        <f>IF([1]基本情報入力シート!L58="*兼務*",TEXT([1]基本情報入力シート!L55,"#"),TEXT([1]基本情報入力シート!L60,"#"))</f>
        <v/>
      </c>
      <c r="C5" s="1722"/>
      <c r="D5" s="1722"/>
      <c r="E5" s="1722"/>
      <c r="F5" s="1741" t="s">
        <v>603</v>
      </c>
      <c r="G5" s="1742" t="s">
        <v>604</v>
      </c>
      <c r="H5" s="1743"/>
      <c r="I5" s="1744"/>
    </row>
    <row r="6" spans="1:9" ht="15" customHeight="1" x14ac:dyDescent="0.15">
      <c r="A6" s="1733" t="s">
        <v>356</v>
      </c>
      <c r="B6" s="1745" t="str">
        <f>IF([1]基本情報入力シート!L58="*兼務*",TEXT([1]基本情報入力シート!L54,"#"),TEXT([1]基本情報入力シート!L59,"#"))</f>
        <v/>
      </c>
      <c r="C6" s="1745"/>
      <c r="D6" s="1745"/>
      <c r="E6" s="1745"/>
      <c r="F6" s="1741"/>
      <c r="G6" s="1742"/>
      <c r="H6" s="1743"/>
      <c r="I6" s="1744"/>
    </row>
    <row r="7" spans="1:9" ht="15" customHeight="1" x14ac:dyDescent="0.15">
      <c r="A7" s="1734"/>
      <c r="B7" s="1745"/>
      <c r="C7" s="1745"/>
      <c r="D7" s="1745"/>
      <c r="E7" s="1745"/>
      <c r="F7" s="1741"/>
      <c r="G7" s="1742"/>
      <c r="H7" s="1743"/>
      <c r="I7" s="1744"/>
    </row>
    <row r="8" spans="1:9" ht="15" customHeight="1" x14ac:dyDescent="0.15">
      <c r="A8" s="1733" t="s">
        <v>605</v>
      </c>
      <c r="B8" s="402" t="str">
        <f>IF([1]基本情報入力シート!L58="*兼務*",CONCATENATE("（郵便番号　",ASC(TEXT([1]基本情報入力シート!L56,"#")),"）"),CONCATENATE("（郵便番号　",ASC(TEXT([1]基本情報入力シート!L61,"#")),"）"))</f>
        <v>（郵便番号　）</v>
      </c>
      <c r="C8" s="403"/>
      <c r="D8" s="403"/>
      <c r="E8" s="403"/>
      <c r="F8" s="403"/>
      <c r="G8" s="403"/>
      <c r="H8" s="403"/>
      <c r="I8" s="404"/>
    </row>
    <row r="9" spans="1:9" ht="15" customHeight="1" x14ac:dyDescent="0.15">
      <c r="A9" s="1734"/>
      <c r="B9" s="1735" t="str">
        <f>IF([1]基本情報入力シート!L58="*兼務*",TEXT([1]基本情報入力シート!L57,"#"),TEXT([1]基本情報入力シート!L62,"#"))</f>
        <v/>
      </c>
      <c r="C9" s="1736"/>
      <c r="D9" s="1736"/>
      <c r="E9" s="1736"/>
      <c r="F9" s="1736"/>
      <c r="G9" s="1736"/>
      <c r="H9" s="1736"/>
      <c r="I9" s="1737"/>
    </row>
    <row r="10" spans="1:9" ht="15" customHeight="1" x14ac:dyDescent="0.15">
      <c r="A10" s="405" t="s">
        <v>55</v>
      </c>
      <c r="B10" s="1718"/>
      <c r="C10" s="1719"/>
      <c r="D10" s="1719"/>
      <c r="E10" s="1719"/>
      <c r="F10" s="1719"/>
      <c r="G10" s="1719"/>
      <c r="H10" s="1719"/>
      <c r="I10" s="1720"/>
    </row>
    <row r="11" spans="1:9" ht="15" customHeight="1" x14ac:dyDescent="0.15">
      <c r="A11" s="1718" t="s">
        <v>606</v>
      </c>
      <c r="B11" s="1719"/>
      <c r="C11" s="1719"/>
      <c r="D11" s="1719"/>
      <c r="E11" s="1719"/>
      <c r="F11" s="1719"/>
      <c r="G11" s="1719"/>
      <c r="H11" s="1719"/>
      <c r="I11" s="1720"/>
    </row>
    <row r="12" spans="1:9" ht="15" customHeight="1" x14ac:dyDescent="0.15">
      <c r="A12" s="1718" t="s">
        <v>607</v>
      </c>
      <c r="B12" s="1719"/>
      <c r="C12" s="1720"/>
      <c r="D12" s="1718" t="s">
        <v>608</v>
      </c>
      <c r="E12" s="1719"/>
      <c r="F12" s="1720"/>
      <c r="G12" s="1719" t="s">
        <v>609</v>
      </c>
      <c r="H12" s="1719"/>
      <c r="I12" s="1720"/>
    </row>
    <row r="13" spans="1:9" ht="15" customHeight="1" x14ac:dyDescent="0.15">
      <c r="A13" s="1727"/>
      <c r="B13" s="1728"/>
      <c r="C13" s="1729"/>
      <c r="D13" s="1727"/>
      <c r="E13" s="1728"/>
      <c r="F13" s="1729"/>
      <c r="G13" s="1728"/>
      <c r="H13" s="1728"/>
      <c r="I13" s="1729"/>
    </row>
    <row r="14" spans="1:9" ht="15" customHeight="1" x14ac:dyDescent="0.15">
      <c r="A14" s="1730"/>
      <c r="B14" s="1731"/>
      <c r="C14" s="1732"/>
      <c r="D14" s="1730"/>
      <c r="E14" s="1731"/>
      <c r="F14" s="1732"/>
      <c r="G14" s="1731"/>
      <c r="H14" s="1731"/>
      <c r="I14" s="1732"/>
    </row>
    <row r="15" spans="1:9" ht="15" customHeight="1" x14ac:dyDescent="0.15">
      <c r="A15" s="1724"/>
      <c r="B15" s="1725"/>
      <c r="C15" s="1726"/>
      <c r="D15" s="1724"/>
      <c r="E15" s="1725"/>
      <c r="F15" s="1726"/>
      <c r="G15" s="1725"/>
      <c r="H15" s="1725"/>
      <c r="I15" s="1726"/>
    </row>
    <row r="16" spans="1:9" ht="15" customHeight="1" x14ac:dyDescent="0.15">
      <c r="A16" s="1721"/>
      <c r="B16" s="1722"/>
      <c r="C16" s="1723"/>
      <c r="D16" s="1721"/>
      <c r="E16" s="1722"/>
      <c r="F16" s="1723"/>
      <c r="G16" s="1722"/>
      <c r="H16" s="1722"/>
      <c r="I16" s="1723"/>
    </row>
    <row r="17" spans="1:9" ht="15" customHeight="1" x14ac:dyDescent="0.15">
      <c r="A17" s="1721"/>
      <c r="B17" s="1722"/>
      <c r="C17" s="1723"/>
      <c r="D17" s="1721"/>
      <c r="E17" s="1722"/>
      <c r="F17" s="1723"/>
      <c r="G17" s="1722"/>
      <c r="H17" s="1722"/>
      <c r="I17" s="1723"/>
    </row>
    <row r="18" spans="1:9" ht="15" customHeight="1" x14ac:dyDescent="0.15">
      <c r="A18" s="1721"/>
      <c r="B18" s="1722"/>
      <c r="C18" s="1723"/>
      <c r="D18" s="1721"/>
      <c r="E18" s="1722"/>
      <c r="F18" s="1723"/>
      <c r="G18" s="1722"/>
      <c r="H18" s="1722"/>
      <c r="I18" s="1723"/>
    </row>
    <row r="19" spans="1:9" ht="15" customHeight="1" x14ac:dyDescent="0.15">
      <c r="A19" s="1721"/>
      <c r="B19" s="1722"/>
      <c r="C19" s="1723"/>
      <c r="D19" s="1721"/>
      <c r="E19" s="1722"/>
      <c r="F19" s="1723"/>
      <c r="G19" s="1722"/>
      <c r="H19" s="1722"/>
      <c r="I19" s="1723"/>
    </row>
    <row r="20" spans="1:9" ht="15" customHeight="1" x14ac:dyDescent="0.15">
      <c r="A20" s="1721"/>
      <c r="B20" s="1722"/>
      <c r="C20" s="1723"/>
      <c r="D20" s="1721"/>
      <c r="E20" s="1722"/>
      <c r="F20" s="1723"/>
      <c r="G20" s="1722"/>
      <c r="H20" s="1722"/>
      <c r="I20" s="1723"/>
    </row>
    <row r="21" spans="1:9" ht="15" customHeight="1" x14ac:dyDescent="0.15">
      <c r="A21" s="1721"/>
      <c r="B21" s="1722"/>
      <c r="C21" s="1723"/>
      <c r="D21" s="1721"/>
      <c r="E21" s="1722"/>
      <c r="F21" s="1723"/>
      <c r="G21" s="1722"/>
      <c r="H21" s="1722"/>
      <c r="I21" s="1723"/>
    </row>
    <row r="22" spans="1:9" ht="15" customHeight="1" x14ac:dyDescent="0.15">
      <c r="A22" s="1721"/>
      <c r="B22" s="1722"/>
      <c r="C22" s="1723"/>
      <c r="D22" s="1721"/>
      <c r="E22" s="1722"/>
      <c r="F22" s="1723"/>
      <c r="G22" s="1722"/>
      <c r="H22" s="1722"/>
      <c r="I22" s="1723"/>
    </row>
    <row r="23" spans="1:9" ht="15" customHeight="1" x14ac:dyDescent="0.15">
      <c r="A23" s="1721"/>
      <c r="B23" s="1722"/>
      <c r="C23" s="1723"/>
      <c r="D23" s="1721"/>
      <c r="E23" s="1722"/>
      <c r="F23" s="1723"/>
      <c r="G23" s="1722"/>
      <c r="H23" s="1722"/>
      <c r="I23" s="1723"/>
    </row>
    <row r="24" spans="1:9" ht="15" customHeight="1" x14ac:dyDescent="0.15">
      <c r="A24" s="1721"/>
      <c r="B24" s="1722"/>
      <c r="C24" s="1723"/>
      <c r="D24" s="1721"/>
      <c r="E24" s="1722"/>
      <c r="F24" s="1723"/>
      <c r="G24" s="1722"/>
      <c r="H24" s="1722"/>
      <c r="I24" s="1723"/>
    </row>
    <row r="25" spans="1:9" ht="15" customHeight="1" x14ac:dyDescent="0.15">
      <c r="A25" s="1721"/>
      <c r="B25" s="1722"/>
      <c r="C25" s="1723"/>
      <c r="D25" s="1721"/>
      <c r="E25" s="1722"/>
      <c r="F25" s="1723"/>
      <c r="G25" s="1722"/>
      <c r="H25" s="1722"/>
      <c r="I25" s="1723"/>
    </row>
    <row r="26" spans="1:9" ht="15" customHeight="1" x14ac:dyDescent="0.15">
      <c r="A26" s="1721"/>
      <c r="B26" s="1722"/>
      <c r="C26" s="1723"/>
      <c r="D26" s="1721"/>
      <c r="E26" s="1722"/>
      <c r="F26" s="1723"/>
      <c r="G26" s="1722"/>
      <c r="H26" s="1722"/>
      <c r="I26" s="1723"/>
    </row>
    <row r="27" spans="1:9" ht="15" customHeight="1" x14ac:dyDescent="0.15">
      <c r="A27" s="1715"/>
      <c r="B27" s="1716"/>
      <c r="C27" s="1717"/>
      <c r="D27" s="1715"/>
      <c r="E27" s="1716"/>
      <c r="F27" s="1717"/>
      <c r="G27" s="1715"/>
      <c r="H27" s="1716"/>
      <c r="I27" s="1717"/>
    </row>
    <row r="28" spans="1:9" ht="15" customHeight="1" x14ac:dyDescent="0.15">
      <c r="A28" s="1718" t="s">
        <v>610</v>
      </c>
      <c r="B28" s="1719"/>
      <c r="C28" s="1719"/>
      <c r="D28" s="1719"/>
      <c r="E28" s="1719"/>
      <c r="F28" s="1719"/>
      <c r="G28" s="1719"/>
      <c r="H28" s="1719"/>
      <c r="I28" s="1720"/>
    </row>
    <row r="29" spans="1:9" ht="15" customHeight="1" x14ac:dyDescent="0.15">
      <c r="A29" s="1718" t="s">
        <v>611</v>
      </c>
      <c r="B29" s="1719"/>
      <c r="C29" s="1719"/>
      <c r="D29" s="1720"/>
      <c r="E29" s="1718" t="s">
        <v>612</v>
      </c>
      <c r="F29" s="1719"/>
      <c r="G29" s="1719"/>
      <c r="H29" s="1719"/>
      <c r="I29" s="1720"/>
    </row>
    <row r="30" spans="1:9" ht="15" customHeight="1" x14ac:dyDescent="0.15">
      <c r="A30" s="1697"/>
      <c r="B30" s="1698"/>
      <c r="C30" s="1698"/>
      <c r="D30" s="1699"/>
      <c r="E30" s="1697"/>
      <c r="F30" s="1698"/>
      <c r="G30" s="1698"/>
      <c r="H30" s="1698"/>
      <c r="I30" s="1699"/>
    </row>
    <row r="31" spans="1:9" ht="15" customHeight="1" x14ac:dyDescent="0.15">
      <c r="A31" s="1700"/>
      <c r="B31" s="1701"/>
      <c r="C31" s="1701"/>
      <c r="D31" s="1702"/>
      <c r="E31" s="1700"/>
      <c r="F31" s="1701"/>
      <c r="G31" s="1701"/>
      <c r="H31" s="1701"/>
      <c r="I31" s="1702"/>
    </row>
    <row r="32" spans="1:9" ht="15" customHeight="1" x14ac:dyDescent="0.15">
      <c r="A32" s="1700"/>
      <c r="B32" s="1701"/>
      <c r="C32" s="1701"/>
      <c r="D32" s="1702"/>
      <c r="E32" s="1700"/>
      <c r="F32" s="1701"/>
      <c r="G32" s="1701"/>
      <c r="H32" s="1701"/>
      <c r="I32" s="1702"/>
    </row>
    <row r="33" spans="1:9" ht="15" customHeight="1" x14ac:dyDescent="0.15">
      <c r="A33" s="1700"/>
      <c r="B33" s="1701"/>
      <c r="C33" s="1701"/>
      <c r="D33" s="1702"/>
      <c r="E33" s="1700"/>
      <c r="F33" s="1701"/>
      <c r="G33" s="1701"/>
      <c r="H33" s="1701"/>
      <c r="I33" s="1702"/>
    </row>
    <row r="34" spans="1:9" ht="15" customHeight="1" x14ac:dyDescent="0.15">
      <c r="A34" s="1700"/>
      <c r="B34" s="1701"/>
      <c r="C34" s="1701"/>
      <c r="D34" s="1702"/>
      <c r="E34" s="1700"/>
      <c r="F34" s="1701"/>
      <c r="G34" s="1701"/>
      <c r="H34" s="1701"/>
      <c r="I34" s="1702"/>
    </row>
    <row r="35" spans="1:9" ht="15" customHeight="1" x14ac:dyDescent="0.15">
      <c r="A35" s="1700"/>
      <c r="B35" s="1701"/>
      <c r="C35" s="1701"/>
      <c r="D35" s="1702"/>
      <c r="E35" s="1700"/>
      <c r="F35" s="1701"/>
      <c r="G35" s="1701"/>
      <c r="H35" s="1701"/>
      <c r="I35" s="1702"/>
    </row>
    <row r="36" spans="1:9" ht="15" customHeight="1" x14ac:dyDescent="0.15">
      <c r="A36" s="1703"/>
      <c r="B36" s="1704"/>
      <c r="C36" s="1704"/>
      <c r="D36" s="1705"/>
      <c r="E36" s="1703"/>
      <c r="F36" s="1704"/>
      <c r="G36" s="1704"/>
      <c r="H36" s="1704"/>
      <c r="I36" s="1705"/>
    </row>
    <row r="37" spans="1:9" ht="15" customHeight="1" x14ac:dyDescent="0.15">
      <c r="A37" s="1706" t="s">
        <v>613</v>
      </c>
      <c r="B37" s="1707"/>
      <c r="C37" s="1707"/>
      <c r="D37" s="1707"/>
      <c r="E37" s="1707"/>
      <c r="F37" s="1707"/>
      <c r="G37" s="1707"/>
      <c r="H37" s="1707"/>
      <c r="I37" s="1708"/>
    </row>
    <row r="38" spans="1:9" ht="15" customHeight="1" x14ac:dyDescent="0.15">
      <c r="A38" s="1709"/>
      <c r="B38" s="1710"/>
      <c r="C38" s="1710"/>
      <c r="D38" s="1710"/>
      <c r="E38" s="1710"/>
      <c r="F38" s="1710"/>
      <c r="G38" s="1710"/>
      <c r="H38" s="1710"/>
      <c r="I38" s="1711"/>
    </row>
    <row r="39" spans="1:9" ht="15" customHeight="1" x14ac:dyDescent="0.15">
      <c r="A39" s="1709"/>
      <c r="B39" s="1710"/>
      <c r="C39" s="1710"/>
      <c r="D39" s="1710"/>
      <c r="E39" s="1710"/>
      <c r="F39" s="1710"/>
      <c r="G39" s="1710"/>
      <c r="H39" s="1710"/>
      <c r="I39" s="1711"/>
    </row>
    <row r="40" spans="1:9" ht="15" customHeight="1" x14ac:dyDescent="0.15">
      <c r="A40" s="1709"/>
      <c r="B40" s="1710"/>
      <c r="C40" s="1710"/>
      <c r="D40" s="1710"/>
      <c r="E40" s="1710"/>
      <c r="F40" s="1710"/>
      <c r="G40" s="1710"/>
      <c r="H40" s="1710"/>
      <c r="I40" s="1711"/>
    </row>
    <row r="41" spans="1:9" ht="15" customHeight="1" x14ac:dyDescent="0.15">
      <c r="A41" s="1709"/>
      <c r="B41" s="1710"/>
      <c r="C41" s="1710"/>
      <c r="D41" s="1710"/>
      <c r="E41" s="1710"/>
      <c r="F41" s="1710"/>
      <c r="G41" s="1710"/>
      <c r="H41" s="1710"/>
      <c r="I41" s="1711"/>
    </row>
    <row r="42" spans="1:9" ht="15" customHeight="1" x14ac:dyDescent="0.15">
      <c r="A42" s="1712"/>
      <c r="B42" s="1713"/>
      <c r="C42" s="1713"/>
      <c r="D42" s="1713"/>
      <c r="E42" s="1713"/>
      <c r="F42" s="1713"/>
      <c r="G42" s="1713"/>
      <c r="H42" s="1713"/>
      <c r="I42" s="1714"/>
    </row>
    <row r="43" spans="1:9" x14ac:dyDescent="0.15">
      <c r="A43" s="406" t="s">
        <v>614</v>
      </c>
    </row>
    <row r="44" spans="1:9" x14ac:dyDescent="0.15">
      <c r="A44" s="406" t="s">
        <v>615</v>
      </c>
    </row>
    <row r="45" spans="1:9" x14ac:dyDescent="0.15">
      <c r="A45" s="406" t="s">
        <v>616</v>
      </c>
    </row>
  </sheetData>
  <mergeCells count="66">
    <mergeCell ref="C2:G2"/>
    <mergeCell ref="A4:B4"/>
    <mergeCell ref="C4:I4"/>
    <mergeCell ref="B5:E5"/>
    <mergeCell ref="F5:F7"/>
    <mergeCell ref="G5:I7"/>
    <mergeCell ref="A6:A7"/>
    <mergeCell ref="B6:E7"/>
    <mergeCell ref="A8:A9"/>
    <mergeCell ref="B9:I9"/>
    <mergeCell ref="B10:I10"/>
    <mergeCell ref="A11:I11"/>
    <mergeCell ref="A12:C12"/>
    <mergeCell ref="D12:F12"/>
    <mergeCell ref="G12:I12"/>
    <mergeCell ref="A13:C13"/>
    <mergeCell ref="D13:F13"/>
    <mergeCell ref="G13:I13"/>
    <mergeCell ref="A14:C14"/>
    <mergeCell ref="D14:F14"/>
    <mergeCell ref="G14:I14"/>
    <mergeCell ref="A15:C15"/>
    <mergeCell ref="D15:F15"/>
    <mergeCell ref="G15:I15"/>
    <mergeCell ref="A16:C16"/>
    <mergeCell ref="D16:F16"/>
    <mergeCell ref="G16:I16"/>
    <mergeCell ref="A17:C17"/>
    <mergeCell ref="D17:F17"/>
    <mergeCell ref="G17:I17"/>
    <mergeCell ref="A18:C18"/>
    <mergeCell ref="D18:F18"/>
    <mergeCell ref="G18:I18"/>
    <mergeCell ref="A19:C19"/>
    <mergeCell ref="D19:F19"/>
    <mergeCell ref="G19:I19"/>
    <mergeCell ref="A20:C20"/>
    <mergeCell ref="D20:F20"/>
    <mergeCell ref="G20:I20"/>
    <mergeCell ref="A21:C21"/>
    <mergeCell ref="D21:F21"/>
    <mergeCell ref="G21:I21"/>
    <mergeCell ref="A22:C22"/>
    <mergeCell ref="D22:F22"/>
    <mergeCell ref="G22:I22"/>
    <mergeCell ref="A23:C23"/>
    <mergeCell ref="D23:F23"/>
    <mergeCell ref="G23:I23"/>
    <mergeCell ref="A24:C24"/>
    <mergeCell ref="D24:F24"/>
    <mergeCell ref="G24:I24"/>
    <mergeCell ref="A25:C25"/>
    <mergeCell ref="D25:F25"/>
    <mergeCell ref="G25:I25"/>
    <mergeCell ref="A26:C26"/>
    <mergeCell ref="D26:F26"/>
    <mergeCell ref="G26:I26"/>
    <mergeCell ref="A30:D36"/>
    <mergeCell ref="E30:I36"/>
    <mergeCell ref="A37:I42"/>
    <mergeCell ref="A27:C27"/>
    <mergeCell ref="D27:F27"/>
    <mergeCell ref="G27:I27"/>
    <mergeCell ref="A28:I28"/>
    <mergeCell ref="A29:D29"/>
    <mergeCell ref="E29:I29"/>
  </mergeCells>
  <phoneticPr fontId="3"/>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8"/>
  <sheetViews>
    <sheetView workbookViewId="0">
      <selection activeCell="U7" sqref="U7"/>
    </sheetView>
  </sheetViews>
  <sheetFormatPr defaultColWidth="8.75" defaultRowHeight="14.25" x14ac:dyDescent="0.4"/>
  <cols>
    <col min="1" max="1" width="8.5" style="675" customWidth="1"/>
    <col min="2" max="3" width="4.25" style="675" customWidth="1"/>
    <col min="4" max="9" width="9.75" style="675" customWidth="1"/>
    <col min="10" max="10" width="31.5" style="675" customWidth="1"/>
    <col min="11" max="11" width="4.875" style="675" customWidth="1"/>
    <col min="12" max="16384" width="8.75" style="675"/>
  </cols>
  <sheetData>
    <row r="1" spans="1:13" ht="14.45" customHeight="1" x14ac:dyDescent="0.4">
      <c r="A1" s="673"/>
      <c r="B1" s="674"/>
      <c r="C1" s="674"/>
      <c r="D1" s="674"/>
      <c r="E1" s="674"/>
      <c r="F1" s="674"/>
      <c r="G1" s="674"/>
      <c r="H1" s="674"/>
      <c r="I1" s="674"/>
      <c r="J1" s="674"/>
    </row>
    <row r="2" spans="1:13" ht="33.6" customHeight="1" x14ac:dyDescent="0.4">
      <c r="A2" s="1777" t="s">
        <v>617</v>
      </c>
      <c r="B2" s="1777"/>
      <c r="C2" s="1777"/>
      <c r="D2" s="1777"/>
      <c r="E2" s="1777"/>
      <c r="F2" s="1777"/>
      <c r="G2" s="1777"/>
      <c r="H2" s="1777"/>
      <c r="I2" s="1777"/>
      <c r="J2" s="1777"/>
      <c r="K2" s="676"/>
    </row>
    <row r="3" spans="1:13" ht="18" customHeight="1" x14ac:dyDescent="0.4">
      <c r="A3" s="674"/>
      <c r="B3" s="674"/>
      <c r="C3" s="674"/>
      <c r="D3" s="677"/>
      <c r="E3" s="673"/>
      <c r="F3" s="673"/>
      <c r="G3" s="673"/>
      <c r="H3" s="673"/>
      <c r="I3" s="673"/>
      <c r="J3" s="678" t="s">
        <v>618</v>
      </c>
    </row>
    <row r="4" spans="1:13" ht="10.15" customHeight="1" x14ac:dyDescent="0.4">
      <c r="A4" s="674"/>
      <c r="B4" s="674"/>
      <c r="C4" s="674"/>
      <c r="D4" s="674"/>
      <c r="E4" s="673"/>
      <c r="F4" s="673"/>
      <c r="G4" s="673"/>
      <c r="H4" s="673"/>
      <c r="I4" s="673"/>
      <c r="J4" s="673"/>
    </row>
    <row r="5" spans="1:13" ht="21" customHeight="1" x14ac:dyDescent="0.4">
      <c r="A5" s="674"/>
      <c r="B5" s="674"/>
      <c r="C5" s="674"/>
      <c r="D5" s="674"/>
      <c r="F5" s="674"/>
      <c r="G5" s="674" t="s">
        <v>619</v>
      </c>
      <c r="H5" s="674"/>
      <c r="I5" s="674"/>
      <c r="J5" s="674"/>
    </row>
    <row r="6" spans="1:13" ht="27.6" customHeight="1" x14ac:dyDescent="0.4">
      <c r="A6" s="674"/>
      <c r="B6" s="674"/>
      <c r="C6" s="674"/>
      <c r="D6" s="674"/>
      <c r="F6" s="674"/>
      <c r="G6" s="674" t="s">
        <v>620</v>
      </c>
      <c r="H6" s="674"/>
      <c r="I6" s="674"/>
      <c r="J6" s="674"/>
    </row>
    <row r="7" spans="1:13" ht="21" customHeight="1" x14ac:dyDescent="0.4">
      <c r="A7" s="674"/>
      <c r="B7" s="674"/>
      <c r="C7" s="674"/>
      <c r="D7" s="674"/>
      <c r="E7" s="1778"/>
      <c r="F7" s="1779"/>
      <c r="G7" s="1779"/>
      <c r="H7" s="1779"/>
      <c r="I7" s="1779"/>
      <c r="J7" s="1779"/>
    </row>
    <row r="8" spans="1:13" ht="18" customHeight="1" x14ac:dyDescent="0.4">
      <c r="A8" s="674"/>
      <c r="B8" s="674"/>
      <c r="C8" s="674"/>
      <c r="D8" s="674"/>
      <c r="F8" s="674"/>
      <c r="G8" s="674" t="s">
        <v>621</v>
      </c>
      <c r="H8" s="674"/>
      <c r="I8" s="674"/>
      <c r="J8" s="677" t="s">
        <v>622</v>
      </c>
    </row>
    <row r="9" spans="1:13" ht="18" customHeight="1" x14ac:dyDescent="0.4">
      <c r="A9" s="674"/>
      <c r="B9" s="674"/>
      <c r="C9" s="674"/>
      <c r="D9" s="674"/>
      <c r="F9" s="674"/>
      <c r="G9" s="674" t="s">
        <v>55</v>
      </c>
      <c r="H9" s="674"/>
      <c r="I9" s="674"/>
      <c r="J9" s="674"/>
    </row>
    <row r="10" spans="1:13" ht="9.6" customHeight="1" x14ac:dyDescent="0.4">
      <c r="A10" s="674"/>
      <c r="B10" s="674"/>
      <c r="C10" s="674"/>
      <c r="D10" s="674"/>
      <c r="E10" s="674"/>
      <c r="F10" s="674"/>
      <c r="G10" s="674"/>
      <c r="H10" s="674"/>
      <c r="I10" s="674"/>
      <c r="J10" s="674"/>
    </row>
    <row r="11" spans="1:13" ht="22.5" customHeight="1" x14ac:dyDescent="0.4">
      <c r="A11" s="674" t="s">
        <v>623</v>
      </c>
      <c r="B11" s="674"/>
      <c r="C11" s="674"/>
      <c r="D11" s="674"/>
      <c r="E11" s="674"/>
      <c r="F11" s="674"/>
      <c r="G11" s="674"/>
      <c r="H11" s="674"/>
      <c r="I11" s="674"/>
      <c r="J11" s="674"/>
    </row>
    <row r="12" spans="1:13" ht="6.75" customHeight="1" thickBot="1" x14ac:dyDescent="0.45">
      <c r="A12" s="674"/>
      <c r="B12" s="674"/>
      <c r="C12" s="674"/>
      <c r="D12" s="674"/>
      <c r="E12" s="674"/>
      <c r="F12" s="674"/>
      <c r="G12" s="674"/>
      <c r="H12" s="674"/>
      <c r="I12" s="674"/>
      <c r="J12" s="674"/>
    </row>
    <row r="13" spans="1:13" ht="30" customHeight="1" x14ac:dyDescent="0.4">
      <c r="A13" s="1780" t="s">
        <v>624</v>
      </c>
      <c r="B13" s="1781"/>
      <c r="C13" s="1782"/>
      <c r="D13" s="1783" t="str">
        <f>TEXT([1]基本情報入力シート!L59,"#")</f>
        <v/>
      </c>
      <c r="E13" s="1784"/>
      <c r="F13" s="1784"/>
      <c r="G13" s="1785" t="s">
        <v>625</v>
      </c>
      <c r="H13" s="1785"/>
      <c r="I13" s="1785"/>
      <c r="J13" s="1786"/>
    </row>
    <row r="14" spans="1:13" ht="36.75" customHeight="1" thickBot="1" x14ac:dyDescent="0.45">
      <c r="A14" s="1787" t="s">
        <v>626</v>
      </c>
      <c r="B14" s="1788"/>
      <c r="C14" s="1789"/>
      <c r="D14" s="1790" t="str">
        <f>TEXT([1]基本情報入力シート!L62,"#")</f>
        <v/>
      </c>
      <c r="E14" s="1791"/>
      <c r="F14" s="1791"/>
      <c r="G14" s="1791"/>
      <c r="H14" s="1791"/>
      <c r="I14" s="1791"/>
      <c r="J14" s="1792"/>
      <c r="M14" s="679"/>
    </row>
    <row r="15" spans="1:13" ht="45.6" customHeight="1" thickTop="1" x14ac:dyDescent="0.4">
      <c r="A15" s="1793" t="s">
        <v>627</v>
      </c>
      <c r="B15" s="1794"/>
      <c r="C15" s="1795"/>
      <c r="D15" s="1796"/>
      <c r="E15" s="1797"/>
      <c r="F15" s="1797"/>
      <c r="G15" s="1797"/>
      <c r="H15" s="1797"/>
      <c r="I15" s="1797"/>
      <c r="J15" s="1798"/>
    </row>
    <row r="16" spans="1:13" ht="182.25" customHeight="1" x14ac:dyDescent="0.4">
      <c r="A16" s="1799" t="s">
        <v>628</v>
      </c>
      <c r="B16" s="1800"/>
      <c r="C16" s="1801"/>
      <c r="D16" s="1805" t="s">
        <v>629</v>
      </c>
      <c r="E16" s="1806"/>
      <c r="F16" s="1806"/>
      <c r="G16" s="1806"/>
      <c r="H16" s="1806"/>
      <c r="I16" s="1806"/>
      <c r="J16" s="1807"/>
    </row>
    <row r="17" spans="1:10" ht="22.15" customHeight="1" x14ac:dyDescent="0.4">
      <c r="A17" s="1802"/>
      <c r="B17" s="1803"/>
      <c r="C17" s="1804"/>
      <c r="D17" s="1808" t="s">
        <v>630</v>
      </c>
      <c r="E17" s="1809"/>
      <c r="F17" s="1809"/>
      <c r="G17" s="1809"/>
      <c r="H17" s="1809"/>
      <c r="I17" s="1809"/>
      <c r="J17" s="1810"/>
    </row>
    <row r="18" spans="1:10" ht="43.9" customHeight="1" x14ac:dyDescent="0.4">
      <c r="A18" s="1748" t="s">
        <v>631</v>
      </c>
      <c r="B18" s="1749"/>
      <c r="C18" s="1750"/>
      <c r="D18" s="1771"/>
      <c r="E18" s="1772"/>
      <c r="F18" s="1772"/>
      <c r="G18" s="1772"/>
      <c r="H18" s="1772"/>
      <c r="I18" s="1772"/>
      <c r="J18" s="1773"/>
    </row>
    <row r="19" spans="1:10" ht="27" customHeight="1" x14ac:dyDescent="0.4">
      <c r="A19" s="1768"/>
      <c r="B19" s="1769"/>
      <c r="C19" s="1770"/>
      <c r="D19" s="1774" t="s">
        <v>632</v>
      </c>
      <c r="E19" s="1775"/>
      <c r="F19" s="1775"/>
      <c r="G19" s="1775"/>
      <c r="H19" s="1775"/>
      <c r="I19" s="1775"/>
      <c r="J19" s="1776"/>
    </row>
    <row r="20" spans="1:10" ht="27" customHeight="1" x14ac:dyDescent="0.4">
      <c r="A20" s="1748" t="s">
        <v>633</v>
      </c>
      <c r="B20" s="1749"/>
      <c r="C20" s="1750"/>
      <c r="D20" s="1757" t="s">
        <v>355</v>
      </c>
      <c r="E20" s="1758"/>
      <c r="F20" s="1758"/>
      <c r="G20" s="1758"/>
      <c r="H20" s="680"/>
      <c r="I20" s="1759" t="s">
        <v>634</v>
      </c>
      <c r="J20" s="1760"/>
    </row>
    <row r="21" spans="1:10" ht="30" customHeight="1" x14ac:dyDescent="0.4">
      <c r="A21" s="1751"/>
      <c r="B21" s="1752"/>
      <c r="C21" s="1753"/>
      <c r="D21" s="1761"/>
      <c r="E21" s="1762"/>
      <c r="F21" s="1762"/>
      <c r="G21" s="1762"/>
      <c r="H21" s="1762"/>
      <c r="I21" s="1762"/>
      <c r="J21" s="1763"/>
    </row>
    <row r="22" spans="1:10" ht="30" customHeight="1" thickBot="1" x14ac:dyDescent="0.45">
      <c r="A22" s="1754"/>
      <c r="B22" s="1755"/>
      <c r="C22" s="1756"/>
      <c r="D22" s="1764"/>
      <c r="E22" s="1765"/>
      <c r="F22" s="1765"/>
      <c r="G22" s="1765"/>
      <c r="H22" s="1765"/>
      <c r="I22" s="1765"/>
      <c r="J22" s="1766"/>
    </row>
    <row r="23" spans="1:10" ht="6.75" customHeight="1" x14ac:dyDescent="0.4">
      <c r="A23" s="681"/>
      <c r="B23" s="681"/>
      <c r="C23" s="681"/>
      <c r="D23" s="681"/>
      <c r="E23" s="681"/>
      <c r="F23" s="674"/>
      <c r="G23" s="674"/>
      <c r="H23" s="674"/>
      <c r="I23" s="674"/>
      <c r="J23" s="674"/>
    </row>
    <row r="24" spans="1:10" s="684" customFormat="1" ht="15" customHeight="1" x14ac:dyDescent="0.4">
      <c r="A24" s="682" t="s">
        <v>635</v>
      </c>
      <c r="B24" s="683" t="s">
        <v>636</v>
      </c>
      <c r="C24" s="1747" t="s">
        <v>637</v>
      </c>
      <c r="D24" s="1747"/>
      <c r="E24" s="1747"/>
      <c r="F24" s="1747"/>
      <c r="G24" s="1747"/>
      <c r="H24" s="1747"/>
      <c r="I24" s="1747"/>
      <c r="J24" s="1747"/>
    </row>
    <row r="25" spans="1:10" s="684" customFormat="1" ht="24.6" customHeight="1" x14ac:dyDescent="0.4">
      <c r="A25" s="685"/>
      <c r="B25" s="686"/>
      <c r="C25" s="1747"/>
      <c r="D25" s="1747"/>
      <c r="E25" s="1747"/>
      <c r="F25" s="1747"/>
      <c r="G25" s="1747"/>
      <c r="H25" s="1747"/>
      <c r="I25" s="1747"/>
      <c r="J25" s="1747"/>
    </row>
    <row r="26" spans="1:10" s="684" customFormat="1" ht="15" customHeight="1" x14ac:dyDescent="0.4">
      <c r="A26" s="685"/>
      <c r="B26" s="685"/>
      <c r="C26" s="1767" t="s">
        <v>638</v>
      </c>
      <c r="D26" s="1767"/>
      <c r="E26" s="1767"/>
      <c r="F26" s="1767"/>
      <c r="G26" s="1767"/>
      <c r="H26" s="1767"/>
      <c r="I26" s="1767"/>
      <c r="J26" s="1767"/>
    </row>
    <row r="27" spans="1:10" s="684" customFormat="1" ht="6" customHeight="1" x14ac:dyDescent="0.4">
      <c r="A27" s="685"/>
      <c r="B27" s="685"/>
      <c r="C27" s="687"/>
      <c r="D27" s="687"/>
      <c r="E27" s="687"/>
      <c r="F27" s="687"/>
      <c r="G27" s="687"/>
      <c r="H27" s="687"/>
      <c r="I27" s="687"/>
      <c r="J27" s="687"/>
    </row>
    <row r="28" spans="1:10" s="684" customFormat="1" ht="15" customHeight="1" x14ac:dyDescent="0.4">
      <c r="A28" s="685"/>
      <c r="B28" s="683" t="s">
        <v>639</v>
      </c>
      <c r="C28" s="1746" t="s">
        <v>640</v>
      </c>
      <c r="D28" s="1746"/>
      <c r="E28" s="1746"/>
      <c r="F28" s="1746"/>
      <c r="G28" s="1746"/>
      <c r="H28" s="1746"/>
      <c r="I28" s="1746"/>
      <c r="J28" s="1746"/>
    </row>
    <row r="29" spans="1:10" s="684" customFormat="1" ht="15" customHeight="1" x14ac:dyDescent="0.4">
      <c r="A29" s="685"/>
      <c r="B29" s="685"/>
      <c r="C29" s="1746"/>
      <c r="D29" s="1746"/>
      <c r="E29" s="1746"/>
      <c r="F29" s="1746"/>
      <c r="G29" s="1746"/>
      <c r="H29" s="1746"/>
      <c r="I29" s="1746"/>
      <c r="J29" s="1746"/>
    </row>
    <row r="30" spans="1:10" s="684" customFormat="1" ht="15" customHeight="1" x14ac:dyDescent="0.4">
      <c r="A30" s="685"/>
      <c r="B30" s="685"/>
      <c r="C30" s="1746"/>
      <c r="D30" s="1746"/>
      <c r="E30" s="1746"/>
      <c r="F30" s="1746"/>
      <c r="G30" s="1746"/>
      <c r="H30" s="1746"/>
      <c r="I30" s="1746"/>
      <c r="J30" s="1746"/>
    </row>
    <row r="31" spans="1:10" s="684" customFormat="1" ht="3.6" customHeight="1" x14ac:dyDescent="0.4">
      <c r="A31" s="685"/>
      <c r="B31" s="685"/>
      <c r="C31" s="688"/>
      <c r="D31" s="688"/>
      <c r="E31" s="688"/>
      <c r="F31" s="688"/>
      <c r="G31" s="688"/>
      <c r="H31" s="688"/>
      <c r="I31" s="688"/>
      <c r="J31" s="688"/>
    </row>
    <row r="32" spans="1:10" s="684" customFormat="1" ht="15" customHeight="1" x14ac:dyDescent="0.4">
      <c r="A32" s="685"/>
      <c r="B32" s="683" t="s">
        <v>641</v>
      </c>
      <c r="C32" s="1747" t="s">
        <v>642</v>
      </c>
      <c r="D32" s="1747"/>
      <c r="E32" s="1747"/>
      <c r="F32" s="1747"/>
      <c r="G32" s="1747"/>
      <c r="H32" s="1747"/>
      <c r="I32" s="1747"/>
      <c r="J32" s="1747"/>
    </row>
    <row r="33" spans="1:10" s="684" customFormat="1" ht="12.6" customHeight="1" x14ac:dyDescent="0.4">
      <c r="A33" s="685"/>
      <c r="B33" s="683"/>
      <c r="C33" s="1747"/>
      <c r="D33" s="1747"/>
      <c r="E33" s="1747"/>
      <c r="F33" s="1747"/>
      <c r="G33" s="1747"/>
      <c r="H33" s="1747"/>
      <c r="I33" s="1747"/>
      <c r="J33" s="1747"/>
    </row>
    <row r="34" spans="1:10" s="684" customFormat="1" ht="3" customHeight="1" x14ac:dyDescent="0.4">
      <c r="A34" s="685"/>
      <c r="B34" s="683"/>
      <c r="C34" s="687"/>
      <c r="D34" s="687"/>
      <c r="E34" s="687"/>
      <c r="F34" s="687"/>
      <c r="G34" s="687"/>
      <c r="H34" s="687"/>
      <c r="I34" s="687"/>
      <c r="J34" s="687"/>
    </row>
    <row r="35" spans="1:10" s="684" customFormat="1" ht="19.899999999999999" customHeight="1" x14ac:dyDescent="0.4">
      <c r="B35" s="683" t="s">
        <v>643</v>
      </c>
      <c r="C35" s="1747" t="s">
        <v>644</v>
      </c>
      <c r="D35" s="1747"/>
      <c r="E35" s="1747"/>
      <c r="F35" s="1747"/>
      <c r="G35" s="1747"/>
      <c r="H35" s="1747"/>
      <c r="I35" s="1747"/>
      <c r="J35" s="1747"/>
    </row>
    <row r="36" spans="1:10" s="684" customFormat="1" ht="19.899999999999999" customHeight="1" x14ac:dyDescent="0.4">
      <c r="B36" s="683"/>
      <c r="C36" s="1747"/>
      <c r="D36" s="1747"/>
      <c r="E36" s="1747"/>
      <c r="F36" s="1747"/>
      <c r="G36" s="1747"/>
      <c r="H36" s="1747"/>
      <c r="I36" s="1747"/>
      <c r="J36" s="1747"/>
    </row>
    <row r="37" spans="1:10" s="684" customFormat="1" ht="19.899999999999999" customHeight="1" x14ac:dyDescent="0.4">
      <c r="B37" s="683"/>
      <c r="C37" s="687"/>
      <c r="D37" s="687"/>
      <c r="E37" s="687"/>
      <c r="F37" s="687"/>
      <c r="G37" s="687"/>
      <c r="H37" s="687"/>
      <c r="I37" s="687"/>
      <c r="J37" s="687"/>
    </row>
    <row r="38" spans="1:10" s="684" customFormat="1" ht="15" customHeight="1" x14ac:dyDescent="0.4">
      <c r="B38" s="683"/>
      <c r="C38" s="1747"/>
      <c r="D38" s="1747"/>
      <c r="E38" s="1747"/>
      <c r="F38" s="1747"/>
      <c r="G38" s="1747"/>
      <c r="H38" s="1747"/>
      <c r="I38" s="1747"/>
      <c r="J38" s="1747"/>
    </row>
    <row r="39" spans="1:10" s="684" customFormat="1" ht="13.15" customHeight="1" x14ac:dyDescent="0.4">
      <c r="B39" s="689"/>
      <c r="C39" s="1747"/>
      <c r="D39" s="1747"/>
      <c r="E39" s="1747"/>
      <c r="F39" s="1747"/>
      <c r="G39" s="1747"/>
      <c r="H39" s="1747"/>
      <c r="I39" s="1747"/>
      <c r="J39" s="1747"/>
    </row>
    <row r="40" spans="1:10" s="684" customFormat="1" ht="4.1500000000000004" customHeight="1" x14ac:dyDescent="0.4">
      <c r="B40" s="689"/>
      <c r="C40" s="687"/>
      <c r="D40" s="687"/>
      <c r="E40" s="687"/>
      <c r="F40" s="687"/>
      <c r="G40" s="687"/>
      <c r="H40" s="687"/>
      <c r="I40" s="687"/>
      <c r="J40" s="687"/>
    </row>
    <row r="41" spans="1:10" s="684" customFormat="1" ht="15" customHeight="1" x14ac:dyDescent="0.4"/>
    <row r="42" spans="1:10" s="684" customFormat="1" ht="15" customHeight="1" x14ac:dyDescent="0.4"/>
    <row r="43" spans="1:10" s="684" customFormat="1" ht="15" customHeight="1" x14ac:dyDescent="0.4"/>
    <row r="44" spans="1:10" s="684" customFormat="1" ht="15" customHeight="1" x14ac:dyDescent="0.4"/>
    <row r="45" spans="1:10" s="684" customFormat="1" ht="15" customHeight="1" x14ac:dyDescent="0.4"/>
    <row r="46" spans="1:10" s="684" customFormat="1" ht="15" customHeight="1" x14ac:dyDescent="0.4"/>
    <row r="47" spans="1:10" s="684" customFormat="1" ht="15" customHeight="1" x14ac:dyDescent="0.4"/>
    <row r="48" spans="1:10" s="684" customFormat="1" ht="15" customHeight="1" x14ac:dyDescent="0.4"/>
  </sheetData>
  <mergeCells count="25">
    <mergeCell ref="A18:C19"/>
    <mergeCell ref="D18:J18"/>
    <mergeCell ref="D19:J19"/>
    <mergeCell ref="A2:J2"/>
    <mergeCell ref="E7:J7"/>
    <mergeCell ref="A13:C13"/>
    <mergeCell ref="D13:F13"/>
    <mergeCell ref="G13:J13"/>
    <mergeCell ref="A14:C14"/>
    <mergeCell ref="D14:J14"/>
    <mergeCell ref="A15:C15"/>
    <mergeCell ref="D15:J15"/>
    <mergeCell ref="A16:C17"/>
    <mergeCell ref="D16:J16"/>
    <mergeCell ref="D17:J17"/>
    <mergeCell ref="C28:J30"/>
    <mergeCell ref="C32:J33"/>
    <mergeCell ref="C35:J36"/>
    <mergeCell ref="C38:J39"/>
    <mergeCell ref="A20:C22"/>
    <mergeCell ref="D20:G20"/>
    <mergeCell ref="I20:J20"/>
    <mergeCell ref="D21:J22"/>
    <mergeCell ref="C24:J25"/>
    <mergeCell ref="C26:J26"/>
  </mergeCells>
  <phoneticPr fontId="3"/>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3"/>
  <sheetViews>
    <sheetView view="pageBreakPreview" zoomScaleNormal="100" zoomScaleSheetLayoutView="100" workbookViewId="0">
      <selection activeCell="U7" sqref="U7"/>
    </sheetView>
  </sheetViews>
  <sheetFormatPr defaultColWidth="6.625" defaultRowHeight="12.75" x14ac:dyDescent="0.4"/>
  <cols>
    <col min="1" max="1" width="4.75" style="408" customWidth="1"/>
    <col min="2" max="3" width="11.125" style="408" customWidth="1"/>
    <col min="4" max="5" width="9.625" style="408" customWidth="1"/>
    <col min="6" max="6" width="13.375" style="408" customWidth="1"/>
    <col min="7" max="12" width="4" style="408" customWidth="1"/>
    <col min="13" max="13" width="1.875" style="408" customWidth="1"/>
    <col min="14" max="16384" width="6.625" style="408"/>
  </cols>
  <sheetData>
    <row r="1" spans="1:13" ht="16.5" customHeight="1" x14ac:dyDescent="0.4">
      <c r="A1" s="1815" t="s">
        <v>696</v>
      </c>
      <c r="B1" s="1815"/>
      <c r="C1" s="1815"/>
      <c r="D1" s="1815"/>
      <c r="E1" s="1815"/>
      <c r="F1" s="1815"/>
      <c r="G1" s="1815"/>
      <c r="H1" s="1815"/>
      <c r="I1" s="1815"/>
      <c r="J1" s="1815"/>
      <c r="K1" s="1815"/>
      <c r="L1" s="1815"/>
      <c r="M1" s="1815"/>
    </row>
    <row r="2" spans="1:13" ht="14.25" x14ac:dyDescent="0.4">
      <c r="A2" s="1816" t="s">
        <v>645</v>
      </c>
      <c r="B2" s="1816"/>
      <c r="C2" s="1816"/>
      <c r="D2" s="1816"/>
      <c r="E2" s="1816"/>
      <c r="F2" s="1816"/>
      <c r="G2" s="1816"/>
      <c r="H2" s="1816"/>
      <c r="I2" s="1816"/>
      <c r="J2" s="1816"/>
      <c r="K2" s="1816"/>
      <c r="L2" s="1816"/>
      <c r="M2" s="1816"/>
    </row>
    <row r="3" spans="1:13" x14ac:dyDescent="0.4">
      <c r="A3" s="409"/>
      <c r="B3" s="409"/>
      <c r="C3" s="409"/>
      <c r="D3" s="409"/>
      <c r="E3" s="409"/>
      <c r="F3" s="409"/>
      <c r="G3" s="409"/>
      <c r="H3" s="409"/>
      <c r="I3" s="409"/>
      <c r="J3" s="409"/>
      <c r="K3" s="409"/>
      <c r="L3" s="409"/>
    </row>
    <row r="4" spans="1:13" x14ac:dyDescent="0.4">
      <c r="A4" s="410"/>
      <c r="B4" s="410"/>
      <c r="C4" s="410"/>
      <c r="D4" s="410"/>
      <c r="E4" s="410"/>
      <c r="F4" s="410"/>
      <c r="G4" s="411"/>
      <c r="H4" s="412" t="s">
        <v>168</v>
      </c>
      <c r="I4" s="412"/>
      <c r="J4" s="412" t="s">
        <v>531</v>
      </c>
      <c r="K4" s="412"/>
      <c r="L4" s="412" t="s">
        <v>646</v>
      </c>
    </row>
    <row r="5" spans="1:13" x14ac:dyDescent="0.4">
      <c r="A5" s="410"/>
      <c r="B5" s="1817" t="s">
        <v>647</v>
      </c>
      <c r="C5" s="1817"/>
      <c r="D5" s="410"/>
      <c r="E5" s="410"/>
      <c r="F5" s="410"/>
      <c r="G5" s="410"/>
      <c r="H5" s="410"/>
      <c r="I5" s="410"/>
      <c r="J5" s="410"/>
      <c r="K5" s="410"/>
      <c r="L5" s="410"/>
    </row>
    <row r="6" spans="1:13" x14ac:dyDescent="0.4">
      <c r="A6" s="410"/>
      <c r="B6" s="548"/>
      <c r="C6" s="548"/>
      <c r="D6" s="410"/>
      <c r="E6" s="410"/>
      <c r="F6" s="410"/>
      <c r="G6" s="410"/>
      <c r="H6" s="410"/>
      <c r="I6" s="410"/>
      <c r="J6" s="410"/>
      <c r="K6" s="410"/>
      <c r="L6" s="410"/>
    </row>
    <row r="7" spans="1:13" x14ac:dyDescent="0.4">
      <c r="A7" s="548"/>
      <c r="B7" s="548"/>
      <c r="C7" s="548"/>
      <c r="D7" s="548"/>
      <c r="E7" s="548"/>
      <c r="F7" s="548"/>
      <c r="G7" s="548"/>
      <c r="H7" s="548"/>
      <c r="I7" s="548"/>
      <c r="J7" s="548"/>
      <c r="K7" s="548"/>
      <c r="L7" s="548"/>
    </row>
    <row r="8" spans="1:13" s="414" customFormat="1" ht="14.25" x14ac:dyDescent="0.15">
      <c r="A8" s="1818" t="s">
        <v>648</v>
      </c>
      <c r="B8" s="1818"/>
      <c r="C8" s="1818"/>
      <c r="D8" s="413" t="s">
        <v>649</v>
      </c>
      <c r="E8" s="1819"/>
      <c r="F8" s="1819"/>
      <c r="G8" s="1819"/>
      <c r="H8" s="1819"/>
      <c r="I8" s="1819"/>
      <c r="J8" s="1819"/>
      <c r="K8" s="1819"/>
      <c r="L8" s="1819"/>
    </row>
    <row r="9" spans="1:13" ht="14.25" x14ac:dyDescent="0.15">
      <c r="A9" s="415"/>
      <c r="B9" s="415"/>
      <c r="C9" s="415"/>
      <c r="D9" s="416"/>
      <c r="E9" s="1820"/>
      <c r="F9" s="1820"/>
      <c r="G9" s="1820"/>
      <c r="H9" s="1820"/>
      <c r="I9" s="1820"/>
      <c r="J9" s="1820"/>
      <c r="K9" s="1820"/>
      <c r="L9" s="1820"/>
    </row>
    <row r="10" spans="1:13" ht="14.25" x14ac:dyDescent="0.15">
      <c r="A10" s="415"/>
      <c r="B10" s="415"/>
      <c r="C10" s="415"/>
      <c r="D10" s="1821" t="s">
        <v>650</v>
      </c>
      <c r="E10" s="1821"/>
      <c r="F10" s="1822"/>
      <c r="G10" s="1822"/>
      <c r="H10" s="1822"/>
      <c r="I10" s="1822"/>
      <c r="J10" s="1822"/>
      <c r="K10" s="1822"/>
      <c r="L10" s="1822"/>
    </row>
    <row r="11" spans="1:13" x14ac:dyDescent="0.15">
      <c r="D11" s="1824"/>
      <c r="E11" s="1824"/>
      <c r="F11" s="1823"/>
      <c r="G11" s="1823"/>
      <c r="H11" s="1823"/>
      <c r="I11" s="1823"/>
      <c r="J11" s="1823"/>
      <c r="K11" s="1823"/>
      <c r="L11" s="1823"/>
    </row>
    <row r="12" spans="1:13" x14ac:dyDescent="0.15">
      <c r="D12" s="417"/>
      <c r="E12" s="417"/>
      <c r="F12" s="418"/>
      <c r="G12" s="418"/>
      <c r="H12" s="418"/>
      <c r="I12" s="418"/>
      <c r="J12" s="418"/>
      <c r="K12" s="418"/>
      <c r="L12" s="418"/>
    </row>
    <row r="13" spans="1:13" x14ac:dyDescent="0.15">
      <c r="D13" s="417"/>
      <c r="E13" s="417"/>
      <c r="F13" s="418"/>
      <c r="G13" s="418"/>
      <c r="H13" s="418"/>
      <c r="I13" s="418"/>
      <c r="J13" s="418"/>
      <c r="K13" s="418"/>
      <c r="L13" s="418"/>
    </row>
    <row r="14" spans="1:13" x14ac:dyDescent="0.4">
      <c r="A14" s="1811"/>
      <c r="B14" s="1811"/>
      <c r="C14" s="1811"/>
      <c r="D14" s="1811"/>
      <c r="E14" s="1811"/>
      <c r="F14" s="1811"/>
      <c r="G14" s="1811"/>
      <c r="H14" s="1811"/>
      <c r="I14" s="1811"/>
      <c r="J14" s="1811"/>
      <c r="K14" s="1811"/>
      <c r="L14" s="1811"/>
    </row>
    <row r="15" spans="1:13" x14ac:dyDescent="0.4">
      <c r="A15" s="547"/>
      <c r="B15" s="547"/>
      <c r="C15" s="547"/>
      <c r="D15" s="547"/>
      <c r="E15" s="547"/>
      <c r="F15" s="547"/>
      <c r="G15" s="547"/>
      <c r="H15" s="547"/>
      <c r="I15" s="547"/>
      <c r="J15" s="547"/>
      <c r="K15" s="547"/>
      <c r="L15" s="547"/>
    </row>
    <row r="16" spans="1:13" s="421" customFormat="1" ht="13.5" customHeight="1" x14ac:dyDescent="0.4">
      <c r="A16" s="422" t="s">
        <v>651</v>
      </c>
      <c r="B16" s="420"/>
      <c r="C16" s="420"/>
      <c r="D16" s="420"/>
      <c r="E16" s="420"/>
      <c r="F16" s="420"/>
      <c r="G16" s="420"/>
      <c r="H16" s="420"/>
      <c r="I16" s="420"/>
      <c r="J16" s="420"/>
      <c r="K16" s="420"/>
      <c r="L16" s="420"/>
    </row>
    <row r="17" spans="1:12" s="421" customFormat="1" ht="13.5" x14ac:dyDescent="0.4">
      <c r="A17" s="419"/>
      <c r="B17" s="420"/>
      <c r="C17" s="420"/>
      <c r="D17" s="420"/>
      <c r="E17" s="420"/>
      <c r="F17" s="420"/>
      <c r="G17" s="420"/>
      <c r="H17" s="420"/>
      <c r="I17" s="420"/>
      <c r="J17" s="420"/>
      <c r="K17" s="420"/>
      <c r="L17" s="420"/>
    </row>
    <row r="18" spans="1:12" s="421" customFormat="1" ht="13.5" x14ac:dyDescent="0.4">
      <c r="A18" s="419"/>
      <c r="B18" s="420"/>
      <c r="C18" s="420"/>
      <c r="D18" s="420"/>
      <c r="E18" s="420"/>
      <c r="F18" s="420"/>
      <c r="G18" s="420"/>
      <c r="H18" s="420"/>
      <c r="I18" s="420"/>
      <c r="J18" s="420"/>
      <c r="K18" s="420"/>
      <c r="L18" s="420"/>
    </row>
    <row r="20" spans="1:12" s="670" customFormat="1" x14ac:dyDescent="0.4">
      <c r="B20" s="671"/>
      <c r="C20" s="1812" t="s">
        <v>652</v>
      </c>
      <c r="D20" s="1813"/>
      <c r="E20" s="1813"/>
      <c r="F20" s="1813"/>
      <c r="G20" s="1813"/>
      <c r="H20" s="1813"/>
      <c r="I20" s="1814"/>
    </row>
    <row r="21" spans="1:12" s="670" customFormat="1" x14ac:dyDescent="0.4">
      <c r="B21" s="671"/>
      <c r="C21" s="1812" t="s">
        <v>653</v>
      </c>
      <c r="D21" s="1813"/>
      <c r="E21" s="1813"/>
      <c r="F21" s="1813"/>
      <c r="G21" s="1813"/>
      <c r="H21" s="1813"/>
      <c r="I21" s="1814"/>
    </row>
    <row r="22" spans="1:12" s="670" customFormat="1" x14ac:dyDescent="0.4">
      <c r="B22" s="672"/>
      <c r="C22" s="548"/>
      <c r="D22" s="548"/>
      <c r="E22" s="548"/>
      <c r="F22" s="548"/>
      <c r="G22" s="548"/>
      <c r="H22" s="548"/>
      <c r="I22" s="548"/>
    </row>
    <row r="23" spans="1:12" s="407" customFormat="1" x14ac:dyDescent="0.4">
      <c r="B23" s="407" t="s">
        <v>654</v>
      </c>
    </row>
  </sheetData>
  <mergeCells count="11">
    <mergeCell ref="A14:L14"/>
    <mergeCell ref="C20:I20"/>
    <mergeCell ref="C21:I21"/>
    <mergeCell ref="A1:M1"/>
    <mergeCell ref="A2:M2"/>
    <mergeCell ref="B5:C5"/>
    <mergeCell ref="A8:C8"/>
    <mergeCell ref="E8:L9"/>
    <mergeCell ref="D10:E10"/>
    <mergeCell ref="F10:L11"/>
    <mergeCell ref="D11:E11"/>
  </mergeCells>
  <phoneticPr fontId="3"/>
  <dataValidations count="1">
    <dataValidation type="list" allowBlank="1" showInputMessage="1" showErrorMessage="1" sqref="B20:B22">
      <formula1>"○"</formula1>
    </dataValidation>
  </dataValidations>
  <pageMargins left="0.7" right="0.7" top="0.75" bottom="0.75" header="0.3" footer="0.3"/>
  <pageSetup paperSize="9" scale="94"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20"/>
  <sheetViews>
    <sheetView view="pageBreakPreview" zoomScaleNormal="100" zoomScaleSheetLayoutView="100" workbookViewId="0">
      <selection activeCell="U7" sqref="U7"/>
    </sheetView>
  </sheetViews>
  <sheetFormatPr defaultColWidth="7" defaultRowHeight="13.5" x14ac:dyDescent="0.15"/>
  <cols>
    <col min="1" max="1" width="0.75" style="661" customWidth="1"/>
    <col min="2" max="2" width="5.875" style="661" customWidth="1"/>
    <col min="3" max="3" width="84.625" style="668" customWidth="1"/>
    <col min="4" max="4" width="0.75" style="661" customWidth="1"/>
    <col min="5" max="10" width="7" style="661"/>
    <col min="11" max="11" width="6.5" style="661" customWidth="1"/>
    <col min="12" max="16384" width="7" style="661"/>
  </cols>
  <sheetData>
    <row r="1" spans="2:3" x14ac:dyDescent="0.15">
      <c r="C1" s="662" t="s">
        <v>697</v>
      </c>
    </row>
    <row r="2" spans="2:3" x14ac:dyDescent="0.15">
      <c r="B2" s="663" t="s">
        <v>655</v>
      </c>
      <c r="C2" s="663"/>
    </row>
    <row r="3" spans="2:3" x14ac:dyDescent="0.15">
      <c r="B3" s="663"/>
      <c r="C3" s="663" t="s">
        <v>656</v>
      </c>
    </row>
    <row r="4" spans="2:3" x14ac:dyDescent="0.15">
      <c r="B4" s="663"/>
      <c r="C4" s="664"/>
    </row>
    <row r="5" spans="2:3" s="663" customFormat="1" x14ac:dyDescent="0.15">
      <c r="B5" s="669" t="s">
        <v>657</v>
      </c>
      <c r="C5" s="666" t="s">
        <v>658</v>
      </c>
    </row>
    <row r="6" spans="2:3" s="663" customFormat="1" ht="21" x14ac:dyDescent="0.15">
      <c r="B6" s="669" t="s">
        <v>659</v>
      </c>
      <c r="C6" s="666" t="s">
        <v>660</v>
      </c>
    </row>
    <row r="7" spans="2:3" s="663" customFormat="1" ht="21" x14ac:dyDescent="0.15">
      <c r="B7" s="669" t="s">
        <v>661</v>
      </c>
      <c r="C7" s="666" t="s">
        <v>662</v>
      </c>
    </row>
    <row r="8" spans="2:3" s="663" customFormat="1" x14ac:dyDescent="0.15">
      <c r="B8" s="669" t="s">
        <v>663</v>
      </c>
      <c r="C8" s="666" t="s">
        <v>664</v>
      </c>
    </row>
    <row r="9" spans="2:3" s="663" customFormat="1" ht="21" x14ac:dyDescent="0.15">
      <c r="B9" s="669" t="s">
        <v>665</v>
      </c>
      <c r="C9" s="666" t="s">
        <v>666</v>
      </c>
    </row>
    <row r="10" spans="2:3" s="663" customFormat="1" ht="21" x14ac:dyDescent="0.15">
      <c r="B10" s="669" t="s">
        <v>667</v>
      </c>
      <c r="C10" s="666" t="s">
        <v>668</v>
      </c>
    </row>
    <row r="11" spans="2:3" s="663" customFormat="1" ht="105" x14ac:dyDescent="0.15">
      <c r="B11" s="669" t="s">
        <v>669</v>
      </c>
      <c r="C11" s="666" t="s">
        <v>670</v>
      </c>
    </row>
    <row r="12" spans="2:3" s="663" customFormat="1" ht="115.5" x14ac:dyDescent="0.15">
      <c r="B12" s="669" t="s">
        <v>671</v>
      </c>
      <c r="C12" s="666" t="s">
        <v>672</v>
      </c>
    </row>
    <row r="13" spans="2:3" s="663" customFormat="1" ht="13.5" customHeight="1" x14ac:dyDescent="0.15">
      <c r="B13" s="669" t="s">
        <v>673</v>
      </c>
      <c r="C13" s="666" t="s">
        <v>674</v>
      </c>
    </row>
    <row r="14" spans="2:3" s="663" customFormat="1" ht="42" x14ac:dyDescent="0.15">
      <c r="B14" s="669" t="s">
        <v>675</v>
      </c>
      <c r="C14" s="666" t="s">
        <v>676</v>
      </c>
    </row>
    <row r="15" spans="2:3" s="663" customFormat="1" ht="52.5" x14ac:dyDescent="0.15">
      <c r="B15" s="669" t="s">
        <v>677</v>
      </c>
      <c r="C15" s="666" t="s">
        <v>678</v>
      </c>
    </row>
    <row r="16" spans="2:3" s="663" customFormat="1" ht="42" x14ac:dyDescent="0.15">
      <c r="B16" s="669" t="s">
        <v>679</v>
      </c>
      <c r="C16" s="666" t="s">
        <v>680</v>
      </c>
    </row>
    <row r="17" spans="2:3" s="663" customFormat="1" x14ac:dyDescent="0.15">
      <c r="B17" s="669" t="s">
        <v>681</v>
      </c>
      <c r="C17" s="666" t="s">
        <v>682</v>
      </c>
    </row>
    <row r="18" spans="2:3" s="663" customFormat="1" ht="21" x14ac:dyDescent="0.15">
      <c r="B18" s="669" t="s">
        <v>683</v>
      </c>
      <c r="C18" s="666" t="s">
        <v>684</v>
      </c>
    </row>
    <row r="19" spans="2:3" s="663" customFormat="1" ht="21" x14ac:dyDescent="0.15">
      <c r="B19" s="669" t="s">
        <v>685</v>
      </c>
      <c r="C19" s="666" t="s">
        <v>686</v>
      </c>
    </row>
    <row r="20" spans="2:3" x14ac:dyDescent="0.15">
      <c r="B20" s="667"/>
    </row>
  </sheetData>
  <phoneticPr fontId="3"/>
  <pageMargins left="0.7" right="0.7" top="0.75" bottom="0.75" header="0.3" footer="0.3"/>
  <pageSetup paperSize="9" scale="88" orientation="portrait" r:id="rId1"/>
  <colBreaks count="1" manualBreakCount="1">
    <brk id="1" max="1048575" man="1"/>
  </col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18"/>
  <sheetViews>
    <sheetView view="pageBreakPreview" zoomScaleNormal="100" zoomScaleSheetLayoutView="100" workbookViewId="0">
      <selection activeCell="U7" sqref="U7"/>
    </sheetView>
  </sheetViews>
  <sheetFormatPr defaultColWidth="7" defaultRowHeight="13.5" x14ac:dyDescent="0.15"/>
  <cols>
    <col min="1" max="1" width="0.75" style="661" customWidth="1"/>
    <col min="2" max="2" width="5.875" style="661" customWidth="1"/>
    <col min="3" max="3" width="85.875" style="668" customWidth="1"/>
    <col min="4" max="4" width="0.75" style="661" customWidth="1"/>
    <col min="5" max="10" width="7" style="661"/>
    <col min="11" max="11" width="6.5" style="661" customWidth="1"/>
    <col min="12" max="16384" width="7" style="661"/>
  </cols>
  <sheetData>
    <row r="1" spans="2:3" x14ac:dyDescent="0.15">
      <c r="C1" s="662" t="s">
        <v>697</v>
      </c>
    </row>
    <row r="2" spans="2:3" x14ac:dyDescent="0.15">
      <c r="B2" s="663" t="s">
        <v>687</v>
      </c>
      <c r="C2" s="663"/>
    </row>
    <row r="3" spans="2:3" x14ac:dyDescent="0.15">
      <c r="B3" s="663"/>
      <c r="C3" s="663" t="s">
        <v>688</v>
      </c>
    </row>
    <row r="4" spans="2:3" x14ac:dyDescent="0.15">
      <c r="B4" s="663"/>
      <c r="C4" s="664"/>
    </row>
    <row r="5" spans="2:3" s="663" customFormat="1" x14ac:dyDescent="0.15">
      <c r="B5" s="665" t="s">
        <v>657</v>
      </c>
      <c r="C5" s="666" t="s">
        <v>658</v>
      </c>
    </row>
    <row r="6" spans="2:3" s="663" customFormat="1" ht="21" x14ac:dyDescent="0.15">
      <c r="B6" s="665" t="s">
        <v>659</v>
      </c>
      <c r="C6" s="666" t="s">
        <v>689</v>
      </c>
    </row>
    <row r="7" spans="2:3" s="663" customFormat="1" ht="21" x14ac:dyDescent="0.15">
      <c r="B7" s="665" t="s">
        <v>661</v>
      </c>
      <c r="C7" s="666" t="s">
        <v>690</v>
      </c>
    </row>
    <row r="8" spans="2:3" s="663" customFormat="1" x14ac:dyDescent="0.15">
      <c r="B8" s="665" t="s">
        <v>663</v>
      </c>
      <c r="C8" s="666" t="s">
        <v>664</v>
      </c>
    </row>
    <row r="9" spans="2:3" s="663" customFormat="1" ht="21" x14ac:dyDescent="0.15">
      <c r="B9" s="665" t="s">
        <v>665</v>
      </c>
      <c r="C9" s="666" t="s">
        <v>666</v>
      </c>
    </row>
    <row r="10" spans="2:3" s="663" customFormat="1" ht="21" x14ac:dyDescent="0.15">
      <c r="B10" s="665" t="s">
        <v>667</v>
      </c>
      <c r="C10" s="666" t="s">
        <v>668</v>
      </c>
    </row>
    <row r="11" spans="2:3" s="663" customFormat="1" ht="105" x14ac:dyDescent="0.15">
      <c r="B11" s="665" t="s">
        <v>669</v>
      </c>
      <c r="C11" s="666" t="s">
        <v>691</v>
      </c>
    </row>
    <row r="12" spans="2:3" s="663" customFormat="1" ht="42" x14ac:dyDescent="0.15">
      <c r="B12" s="665" t="s">
        <v>675</v>
      </c>
      <c r="C12" s="666" t="s">
        <v>692</v>
      </c>
    </row>
    <row r="13" spans="2:3" s="663" customFormat="1" ht="52.5" x14ac:dyDescent="0.15">
      <c r="B13" s="665" t="s">
        <v>677</v>
      </c>
      <c r="C13" s="666" t="s">
        <v>693</v>
      </c>
    </row>
    <row r="14" spans="2:3" s="663" customFormat="1" ht="42" x14ac:dyDescent="0.15">
      <c r="B14" s="665" t="s">
        <v>679</v>
      </c>
      <c r="C14" s="666" t="s">
        <v>694</v>
      </c>
    </row>
    <row r="15" spans="2:3" s="663" customFormat="1" x14ac:dyDescent="0.15">
      <c r="B15" s="665" t="s">
        <v>681</v>
      </c>
      <c r="C15" s="666" t="s">
        <v>695</v>
      </c>
    </row>
    <row r="16" spans="2:3" s="663" customFormat="1" ht="21" x14ac:dyDescent="0.15">
      <c r="B16" s="665" t="s">
        <v>683</v>
      </c>
      <c r="C16" s="666" t="s">
        <v>684</v>
      </c>
    </row>
    <row r="17" spans="2:3" s="663" customFormat="1" ht="21" x14ac:dyDescent="0.15">
      <c r="B17" s="665" t="s">
        <v>685</v>
      </c>
      <c r="C17" s="666" t="s">
        <v>686</v>
      </c>
    </row>
    <row r="18" spans="2:3" x14ac:dyDescent="0.15">
      <c r="B18" s="667"/>
    </row>
  </sheetData>
  <phoneticPr fontId="3"/>
  <pageMargins left="0.7" right="0.7" top="0.75" bottom="0.75" header="0.3" footer="0.3"/>
  <pageSetup paperSize="9" scale="86" orientation="portrait" r:id="rId1"/>
  <colBreaks count="1" manualBreakCount="1">
    <brk id="1" max="1048575"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17"/>
  <sheetViews>
    <sheetView view="pageBreakPreview" zoomScaleNormal="100" zoomScaleSheetLayoutView="100" workbookViewId="0">
      <selection activeCell="A3" sqref="A3:B3"/>
    </sheetView>
  </sheetViews>
  <sheetFormatPr defaultRowHeight="19.5" customHeight="1" x14ac:dyDescent="0.15"/>
  <cols>
    <col min="1" max="1" width="36.625" style="424" customWidth="1"/>
    <col min="2" max="2" width="54.625" style="424" customWidth="1"/>
    <col min="3" max="250" width="9" style="424"/>
    <col min="251" max="251" width="11.375" style="424" customWidth="1"/>
    <col min="252" max="506" width="9" style="424"/>
    <col min="507" max="507" width="11.375" style="424" customWidth="1"/>
    <col min="508" max="762" width="9" style="424"/>
    <col min="763" max="763" width="11.375" style="424" customWidth="1"/>
    <col min="764" max="1018" width="9" style="424"/>
    <col min="1019" max="1019" width="11.375" style="424" customWidth="1"/>
    <col min="1020" max="1274" width="9" style="424"/>
    <col min="1275" max="1275" width="11.375" style="424" customWidth="1"/>
    <col min="1276" max="1530" width="9" style="424"/>
    <col min="1531" max="1531" width="11.375" style="424" customWidth="1"/>
    <col min="1532" max="1786" width="9" style="424"/>
    <col min="1787" max="1787" width="11.375" style="424" customWidth="1"/>
    <col min="1788" max="2042" width="9" style="424"/>
    <col min="2043" max="2043" width="11.375" style="424" customWidth="1"/>
    <col min="2044" max="2298" width="9" style="424"/>
    <col min="2299" max="2299" width="11.375" style="424" customWidth="1"/>
    <col min="2300" max="2554" width="9" style="424"/>
    <col min="2555" max="2555" width="11.375" style="424" customWidth="1"/>
    <col min="2556" max="2810" width="9" style="424"/>
    <col min="2811" max="2811" width="11.375" style="424" customWidth="1"/>
    <col min="2812" max="3066" width="9" style="424"/>
    <col min="3067" max="3067" width="11.375" style="424" customWidth="1"/>
    <col min="3068" max="3322" width="9" style="424"/>
    <col min="3323" max="3323" width="11.375" style="424" customWidth="1"/>
    <col min="3324" max="3578" width="9" style="424"/>
    <col min="3579" max="3579" width="11.375" style="424" customWidth="1"/>
    <col min="3580" max="3834" width="9" style="424"/>
    <col min="3835" max="3835" width="11.375" style="424" customWidth="1"/>
    <col min="3836" max="4090" width="9" style="424"/>
    <col min="4091" max="4091" width="11.375" style="424" customWidth="1"/>
    <col min="4092" max="4346" width="9" style="424"/>
    <col min="4347" max="4347" width="11.375" style="424" customWidth="1"/>
    <col min="4348" max="4602" width="9" style="424"/>
    <col min="4603" max="4603" width="11.375" style="424" customWidth="1"/>
    <col min="4604" max="4858" width="9" style="424"/>
    <col min="4859" max="4859" width="11.375" style="424" customWidth="1"/>
    <col min="4860" max="5114" width="9" style="424"/>
    <col min="5115" max="5115" width="11.375" style="424" customWidth="1"/>
    <col min="5116" max="5370" width="9" style="424"/>
    <col min="5371" max="5371" width="11.375" style="424" customWidth="1"/>
    <col min="5372" max="5626" width="9" style="424"/>
    <col min="5627" max="5627" width="11.375" style="424" customWidth="1"/>
    <col min="5628" max="5882" width="9" style="424"/>
    <col min="5883" max="5883" width="11.375" style="424" customWidth="1"/>
    <col min="5884" max="6138" width="9" style="424"/>
    <col min="6139" max="6139" width="11.375" style="424" customWidth="1"/>
    <col min="6140" max="6394" width="9" style="424"/>
    <col min="6395" max="6395" width="11.375" style="424" customWidth="1"/>
    <col min="6396" max="6650" width="9" style="424"/>
    <col min="6651" max="6651" width="11.375" style="424" customWidth="1"/>
    <col min="6652" max="6906" width="9" style="424"/>
    <col min="6907" max="6907" width="11.375" style="424" customWidth="1"/>
    <col min="6908" max="7162" width="9" style="424"/>
    <col min="7163" max="7163" width="11.375" style="424" customWidth="1"/>
    <col min="7164" max="7418" width="9" style="424"/>
    <col min="7419" max="7419" width="11.375" style="424" customWidth="1"/>
    <col min="7420" max="7674" width="9" style="424"/>
    <col min="7675" max="7675" width="11.375" style="424" customWidth="1"/>
    <col min="7676" max="7930" width="9" style="424"/>
    <col min="7931" max="7931" width="11.375" style="424" customWidth="1"/>
    <col min="7932" max="8186" width="9" style="424"/>
    <col min="8187" max="8187" width="11.375" style="424" customWidth="1"/>
    <col min="8188" max="8442" width="9" style="424"/>
    <col min="8443" max="8443" width="11.375" style="424" customWidth="1"/>
    <col min="8444" max="8698" width="9" style="424"/>
    <col min="8699" max="8699" width="11.375" style="424" customWidth="1"/>
    <col min="8700" max="8954" width="9" style="424"/>
    <col min="8955" max="8955" width="11.375" style="424" customWidth="1"/>
    <col min="8956" max="9210" width="9" style="424"/>
    <col min="9211" max="9211" width="11.375" style="424" customWidth="1"/>
    <col min="9212" max="9466" width="9" style="424"/>
    <col min="9467" max="9467" width="11.375" style="424" customWidth="1"/>
    <col min="9468" max="9722" width="9" style="424"/>
    <col min="9723" max="9723" width="11.375" style="424" customWidth="1"/>
    <col min="9724" max="9978" width="9" style="424"/>
    <col min="9979" max="9979" width="11.375" style="424" customWidth="1"/>
    <col min="9980" max="10234" width="9" style="424"/>
    <col min="10235" max="10235" width="11.375" style="424" customWidth="1"/>
    <col min="10236" max="10490" width="9" style="424"/>
    <col min="10491" max="10491" width="11.375" style="424" customWidth="1"/>
    <col min="10492" max="10746" width="9" style="424"/>
    <col min="10747" max="10747" width="11.375" style="424" customWidth="1"/>
    <col min="10748" max="11002" width="9" style="424"/>
    <col min="11003" max="11003" width="11.375" style="424" customWidth="1"/>
    <col min="11004" max="11258" width="9" style="424"/>
    <col min="11259" max="11259" width="11.375" style="424" customWidth="1"/>
    <col min="11260" max="11514" width="9" style="424"/>
    <col min="11515" max="11515" width="11.375" style="424" customWidth="1"/>
    <col min="11516" max="11770" width="9" style="424"/>
    <col min="11771" max="11771" width="11.375" style="424" customWidth="1"/>
    <col min="11772" max="12026" width="9" style="424"/>
    <col min="12027" max="12027" width="11.375" style="424" customWidth="1"/>
    <col min="12028" max="12282" width="9" style="424"/>
    <col min="12283" max="12283" width="11.375" style="424" customWidth="1"/>
    <col min="12284" max="12538" width="9" style="424"/>
    <col min="12539" max="12539" width="11.375" style="424" customWidth="1"/>
    <col min="12540" max="12794" width="9" style="424"/>
    <col min="12795" max="12795" width="11.375" style="424" customWidth="1"/>
    <col min="12796" max="13050" width="9" style="424"/>
    <col min="13051" max="13051" width="11.375" style="424" customWidth="1"/>
    <col min="13052" max="13306" width="9" style="424"/>
    <col min="13307" max="13307" width="11.375" style="424" customWidth="1"/>
    <col min="13308" max="13562" width="9" style="424"/>
    <col min="13563" max="13563" width="11.375" style="424" customWidth="1"/>
    <col min="13564" max="13818" width="9" style="424"/>
    <col min="13819" max="13819" width="11.375" style="424" customWidth="1"/>
    <col min="13820" max="14074" width="9" style="424"/>
    <col min="14075" max="14075" width="11.375" style="424" customWidth="1"/>
    <col min="14076" max="14330" width="9" style="424"/>
    <col min="14331" max="14331" width="11.375" style="424" customWidth="1"/>
    <col min="14332" max="14586" width="9" style="424"/>
    <col min="14587" max="14587" width="11.375" style="424" customWidth="1"/>
    <col min="14588" max="14842" width="9" style="424"/>
    <col min="14843" max="14843" width="11.375" style="424" customWidth="1"/>
    <col min="14844" max="15098" width="9" style="424"/>
    <col min="15099" max="15099" width="11.375" style="424" customWidth="1"/>
    <col min="15100" max="15354" width="9" style="424"/>
    <col min="15355" max="15355" width="11.375" style="424" customWidth="1"/>
    <col min="15356" max="15610" width="9" style="424"/>
    <col min="15611" max="15611" width="11.375" style="424" customWidth="1"/>
    <col min="15612" max="15866" width="9" style="424"/>
    <col min="15867" max="15867" width="11.375" style="424" customWidth="1"/>
    <col min="15868" max="16122" width="9" style="424"/>
    <col min="16123" max="16123" width="11.375" style="424" customWidth="1"/>
    <col min="16124" max="16384" width="9" style="424"/>
  </cols>
  <sheetData>
    <row r="1" spans="1:2" ht="17.25" x14ac:dyDescent="0.2">
      <c r="A1" s="423"/>
    </row>
    <row r="2" spans="1:2" ht="17.25" x14ac:dyDescent="0.2">
      <c r="A2" s="423"/>
    </row>
    <row r="3" spans="1:2" ht="14.25" x14ac:dyDescent="0.15">
      <c r="A3" s="1827" t="s">
        <v>698</v>
      </c>
      <c r="B3" s="1827"/>
    </row>
    <row r="4" spans="1:2" ht="14.25" x14ac:dyDescent="0.15">
      <c r="B4" s="425"/>
    </row>
    <row r="5" spans="1:2" ht="20.100000000000001" customHeight="1" x14ac:dyDescent="0.15">
      <c r="A5" s="426" t="s">
        <v>699</v>
      </c>
      <c r="B5" s="427"/>
    </row>
    <row r="6" spans="1:2" ht="20.100000000000001" customHeight="1" x14ac:dyDescent="0.15">
      <c r="A6" s="428" t="s">
        <v>700</v>
      </c>
      <c r="B6" s="427"/>
    </row>
    <row r="7" spans="1:2" ht="13.5" x14ac:dyDescent="0.15"/>
    <row r="8" spans="1:2" ht="18" customHeight="1" x14ac:dyDescent="0.15">
      <c r="A8" s="1828" t="s">
        <v>701</v>
      </c>
      <c r="B8" s="1829"/>
    </row>
    <row r="9" spans="1:2" ht="13.5" x14ac:dyDescent="0.15">
      <c r="A9" s="429" t="s">
        <v>702</v>
      </c>
      <c r="B9" s="430"/>
    </row>
    <row r="10" spans="1:2" ht="108" customHeight="1" x14ac:dyDescent="0.15">
      <c r="A10" s="1825"/>
      <c r="B10" s="1826"/>
    </row>
    <row r="11" spans="1:2" ht="13.5" x14ac:dyDescent="0.15">
      <c r="A11" s="429" t="s">
        <v>703</v>
      </c>
      <c r="B11" s="430"/>
    </row>
    <row r="12" spans="1:2" ht="108" customHeight="1" x14ac:dyDescent="0.15">
      <c r="A12" s="1825"/>
      <c r="B12" s="1826"/>
    </row>
    <row r="13" spans="1:2" ht="13.5" x14ac:dyDescent="0.15">
      <c r="A13" s="429" t="s">
        <v>704</v>
      </c>
      <c r="B13" s="430"/>
    </row>
    <row r="14" spans="1:2" ht="108" customHeight="1" x14ac:dyDescent="0.15">
      <c r="A14" s="1825"/>
      <c r="B14" s="1826"/>
    </row>
    <row r="15" spans="1:2" ht="13.5" x14ac:dyDescent="0.15">
      <c r="A15" s="429" t="s">
        <v>705</v>
      </c>
      <c r="B15" s="430"/>
    </row>
    <row r="16" spans="1:2" ht="108" customHeight="1" x14ac:dyDescent="0.15">
      <c r="A16" s="1825"/>
      <c r="B16" s="1826"/>
    </row>
    <row r="17" spans="1:2" ht="13.5" x14ac:dyDescent="0.15">
      <c r="A17" s="431"/>
      <c r="B17" s="432"/>
    </row>
  </sheetData>
  <mergeCells count="6">
    <mergeCell ref="A16:B16"/>
    <mergeCell ref="A3:B3"/>
    <mergeCell ref="A8:B8"/>
    <mergeCell ref="A10:B10"/>
    <mergeCell ref="A12:B12"/>
    <mergeCell ref="A14:B14"/>
  </mergeCells>
  <phoneticPr fontId="3"/>
  <printOptions horizontalCentered="1"/>
  <pageMargins left="0.39370078740157483" right="0.39370078740157483" top="0.59055118110236227" bottom="0.39370078740157483" header="0.31496062992125984" footer="0.31496062992125984"/>
  <pageSetup paperSize="9" scale="96"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9"/>
  <sheetViews>
    <sheetView zoomScale="90" zoomScaleNormal="90" zoomScaleSheetLayoutView="100" workbookViewId="0">
      <selection activeCell="D2" sqref="D2"/>
    </sheetView>
  </sheetViews>
  <sheetFormatPr defaultColWidth="8.75" defaultRowHeight="13.5" x14ac:dyDescent="0.4"/>
  <cols>
    <col min="1" max="3" width="8.75" style="436"/>
    <col min="4" max="5" width="9.625" style="436" customWidth="1"/>
    <col min="6" max="16384" width="8.75" style="436"/>
  </cols>
  <sheetData>
    <row r="1" spans="1:12" ht="33.6" customHeight="1" x14ac:dyDescent="0.4">
      <c r="A1" s="434"/>
      <c r="B1" s="435"/>
      <c r="C1" s="435"/>
      <c r="D1" s="435"/>
      <c r="E1" s="435"/>
      <c r="F1" s="435"/>
      <c r="G1" s="435"/>
      <c r="H1" s="435"/>
      <c r="I1" s="435"/>
      <c r="J1" s="435"/>
      <c r="K1" s="435"/>
      <c r="L1" s="435"/>
    </row>
    <row r="2" spans="1:12" ht="33.6" customHeight="1" x14ac:dyDescent="0.4">
      <c r="A2" s="437"/>
      <c r="B2" s="437"/>
      <c r="C2" s="437"/>
      <c r="D2" s="437" t="s">
        <v>706</v>
      </c>
      <c r="E2" s="437"/>
      <c r="F2" s="437"/>
      <c r="G2" s="437"/>
      <c r="H2" s="437"/>
      <c r="I2" s="437"/>
      <c r="J2" s="437"/>
      <c r="K2" s="437"/>
      <c r="L2" s="437"/>
    </row>
    <row r="3" spans="1:12" ht="33.6" customHeight="1" x14ac:dyDescent="0.4">
      <c r="A3" s="437"/>
      <c r="B3" s="437"/>
      <c r="C3" s="437"/>
      <c r="D3" s="437"/>
      <c r="E3" s="437"/>
      <c r="F3" s="437"/>
      <c r="G3" s="437"/>
      <c r="H3" s="437"/>
      <c r="I3" s="437"/>
      <c r="J3" s="437"/>
      <c r="K3" s="437"/>
      <c r="L3" s="437"/>
    </row>
    <row r="4" spans="1:12" ht="33" customHeight="1" x14ac:dyDescent="0.15">
      <c r="A4" s="437"/>
      <c r="B4" s="437"/>
      <c r="C4" s="437"/>
      <c r="D4" s="437"/>
      <c r="E4" s="438" t="s">
        <v>707</v>
      </c>
      <c r="F4" s="1849" t="str">
        <f>TEXT([1]基本情報入力シート!L42,"#")</f>
        <v/>
      </c>
      <c r="G4" s="1849"/>
      <c r="H4" s="1849"/>
      <c r="I4" s="1849"/>
      <c r="J4" s="437"/>
      <c r="K4" s="437"/>
      <c r="L4" s="437"/>
    </row>
    <row r="5" spans="1:12" ht="54" customHeight="1" x14ac:dyDescent="0.15">
      <c r="A5" s="437"/>
      <c r="B5" s="437"/>
      <c r="C5" s="437"/>
      <c r="D5" s="437"/>
      <c r="E5" s="439" t="s">
        <v>58</v>
      </c>
      <c r="F5" s="1850"/>
      <c r="G5" s="1850"/>
      <c r="H5" s="1850"/>
      <c r="I5" s="1850"/>
      <c r="J5" s="437"/>
      <c r="K5" s="437"/>
      <c r="L5" s="437"/>
    </row>
    <row r="6" spans="1:12" ht="33.6" customHeight="1" thickBot="1" x14ac:dyDescent="0.45">
      <c r="A6" s="437"/>
      <c r="B6" s="437"/>
      <c r="C6" s="437"/>
      <c r="D6" s="437"/>
      <c r="E6" s="437"/>
      <c r="F6" s="437"/>
      <c r="G6" s="437"/>
      <c r="H6" s="437"/>
      <c r="I6" s="437"/>
      <c r="J6" s="437"/>
      <c r="K6" s="437"/>
      <c r="L6" s="437"/>
    </row>
    <row r="7" spans="1:12" ht="33.6" customHeight="1" x14ac:dyDescent="0.4">
      <c r="A7" s="1830">
        <v>1</v>
      </c>
      <c r="B7" s="1833" t="s">
        <v>708</v>
      </c>
      <c r="C7" s="1834"/>
      <c r="D7" s="1851"/>
      <c r="E7" s="1852"/>
      <c r="F7" s="1852"/>
      <c r="G7" s="1852"/>
      <c r="H7" s="1852"/>
      <c r="I7" s="1853"/>
      <c r="J7" s="437"/>
      <c r="K7" s="437"/>
      <c r="L7" s="437"/>
    </row>
    <row r="8" spans="1:12" ht="33.6" customHeight="1" x14ac:dyDescent="0.4">
      <c r="A8" s="1831"/>
      <c r="B8" s="1838" t="s">
        <v>58</v>
      </c>
      <c r="C8" s="1839"/>
      <c r="D8" s="1835"/>
      <c r="E8" s="1836"/>
      <c r="F8" s="1836"/>
      <c r="G8" s="1836"/>
      <c r="H8" s="1836"/>
      <c r="I8" s="1837"/>
      <c r="J8" s="437"/>
      <c r="K8" s="437"/>
      <c r="L8" s="437"/>
    </row>
    <row r="9" spans="1:12" ht="33" customHeight="1" x14ac:dyDescent="0.4">
      <c r="A9" s="1831"/>
      <c r="B9" s="1854" t="s">
        <v>709</v>
      </c>
      <c r="C9" s="1855"/>
      <c r="D9" s="1856"/>
      <c r="E9" s="1857"/>
      <c r="F9" s="1857"/>
      <c r="G9" s="1857"/>
      <c r="H9" s="1857"/>
      <c r="I9" s="1858"/>
      <c r="J9" s="437"/>
      <c r="K9" s="437"/>
      <c r="L9" s="437"/>
    </row>
    <row r="10" spans="1:12" ht="33.6" customHeight="1" thickBot="1" x14ac:dyDescent="0.45">
      <c r="A10" s="1832"/>
      <c r="B10" s="1842" t="s">
        <v>710</v>
      </c>
      <c r="C10" s="1843"/>
      <c r="D10" s="440" t="s">
        <v>711</v>
      </c>
      <c r="E10" s="441"/>
      <c r="F10" s="442" t="s">
        <v>712</v>
      </c>
      <c r="G10" s="440" t="s">
        <v>713</v>
      </c>
      <c r="H10" s="441"/>
      <c r="I10" s="443" t="s">
        <v>712</v>
      </c>
      <c r="J10" s="437"/>
      <c r="K10" s="437"/>
      <c r="L10" s="437"/>
    </row>
    <row r="11" spans="1:12" ht="33.6" customHeight="1" x14ac:dyDescent="0.4">
      <c r="A11" s="1844">
        <v>2</v>
      </c>
      <c r="B11" s="1833" t="s">
        <v>708</v>
      </c>
      <c r="C11" s="1834"/>
      <c r="D11" s="1835"/>
      <c r="E11" s="1836"/>
      <c r="F11" s="1836"/>
      <c r="G11" s="1836"/>
      <c r="H11" s="1836"/>
      <c r="I11" s="1837"/>
      <c r="J11" s="437"/>
      <c r="K11" s="437"/>
      <c r="L11" s="437"/>
    </row>
    <row r="12" spans="1:12" ht="33.6" customHeight="1" x14ac:dyDescent="0.4">
      <c r="A12" s="1845"/>
      <c r="B12" s="1838" t="s">
        <v>58</v>
      </c>
      <c r="C12" s="1839"/>
      <c r="D12" s="1835"/>
      <c r="E12" s="1836"/>
      <c r="F12" s="1836"/>
      <c r="G12" s="1836"/>
      <c r="H12" s="1836"/>
      <c r="I12" s="1837"/>
      <c r="J12" s="437"/>
      <c r="K12" s="437"/>
      <c r="L12" s="437"/>
    </row>
    <row r="13" spans="1:12" ht="33" customHeight="1" x14ac:dyDescent="0.4">
      <c r="A13" s="1845"/>
      <c r="B13" s="1847" t="s">
        <v>709</v>
      </c>
      <c r="C13" s="1848"/>
      <c r="D13" s="1835"/>
      <c r="E13" s="1836"/>
      <c r="F13" s="1836"/>
      <c r="G13" s="1836"/>
      <c r="H13" s="1836"/>
      <c r="I13" s="1837"/>
      <c r="J13" s="437"/>
      <c r="K13" s="437"/>
      <c r="L13" s="437"/>
    </row>
    <row r="14" spans="1:12" ht="33.6" customHeight="1" thickBot="1" x14ac:dyDescent="0.45">
      <c r="A14" s="1846"/>
      <c r="B14" s="1842" t="s">
        <v>710</v>
      </c>
      <c r="C14" s="1843"/>
      <c r="D14" s="440" t="s">
        <v>711</v>
      </c>
      <c r="E14" s="441"/>
      <c r="F14" s="442" t="s">
        <v>712</v>
      </c>
      <c r="G14" s="440" t="s">
        <v>713</v>
      </c>
      <c r="H14" s="441"/>
      <c r="I14" s="443" t="s">
        <v>712</v>
      </c>
      <c r="J14" s="437"/>
      <c r="K14" s="437"/>
      <c r="L14" s="437"/>
    </row>
    <row r="15" spans="1:12" ht="33.6" customHeight="1" x14ac:dyDescent="0.4">
      <c r="A15" s="1830">
        <v>3</v>
      </c>
      <c r="B15" s="1833" t="s">
        <v>708</v>
      </c>
      <c r="C15" s="1834"/>
      <c r="D15" s="1835"/>
      <c r="E15" s="1836"/>
      <c r="F15" s="1836"/>
      <c r="G15" s="1836"/>
      <c r="H15" s="1836"/>
      <c r="I15" s="1837"/>
      <c r="J15" s="437"/>
      <c r="K15" s="437"/>
      <c r="L15" s="437"/>
    </row>
    <row r="16" spans="1:12" ht="33.6" customHeight="1" x14ac:dyDescent="0.4">
      <c r="A16" s="1831"/>
      <c r="B16" s="1838" t="s">
        <v>58</v>
      </c>
      <c r="C16" s="1839"/>
      <c r="D16" s="1835"/>
      <c r="E16" s="1836"/>
      <c r="F16" s="1836"/>
      <c r="G16" s="1836"/>
      <c r="H16" s="1836"/>
      <c r="I16" s="1837"/>
      <c r="J16" s="437"/>
      <c r="K16" s="437"/>
      <c r="L16" s="437"/>
    </row>
    <row r="17" spans="1:12" ht="33.6" customHeight="1" thickBot="1" x14ac:dyDescent="0.45">
      <c r="A17" s="1831"/>
      <c r="B17" s="1840" t="s">
        <v>709</v>
      </c>
      <c r="C17" s="1841"/>
      <c r="D17" s="1835"/>
      <c r="E17" s="1836"/>
      <c r="F17" s="1836"/>
      <c r="G17" s="1836"/>
      <c r="H17" s="1836"/>
      <c r="I17" s="1837"/>
      <c r="J17" s="437"/>
      <c r="K17" s="437"/>
      <c r="L17" s="437"/>
    </row>
    <row r="18" spans="1:12" ht="33.6" customHeight="1" thickBot="1" x14ac:dyDescent="0.45">
      <c r="A18" s="1832"/>
      <c r="B18" s="1842" t="s">
        <v>710</v>
      </c>
      <c r="C18" s="1843"/>
      <c r="D18" s="440" t="s">
        <v>711</v>
      </c>
      <c r="E18" s="441"/>
      <c r="F18" s="442" t="s">
        <v>712</v>
      </c>
      <c r="G18" s="440" t="s">
        <v>713</v>
      </c>
      <c r="H18" s="441"/>
      <c r="I18" s="443" t="s">
        <v>712</v>
      </c>
      <c r="J18" s="437"/>
      <c r="K18" s="437"/>
      <c r="L18" s="437"/>
    </row>
    <row r="19" spans="1:12" ht="33.6" customHeight="1" x14ac:dyDescent="0.4">
      <c r="A19" s="437" t="s">
        <v>714</v>
      </c>
      <c r="B19" s="437"/>
      <c r="C19" s="437"/>
      <c r="D19" s="437"/>
      <c r="E19" s="437"/>
      <c r="F19" s="437"/>
      <c r="G19" s="437"/>
      <c r="H19" s="437"/>
      <c r="I19" s="437"/>
      <c r="J19" s="437"/>
      <c r="K19" s="437"/>
      <c r="L19" s="437"/>
    </row>
  </sheetData>
  <mergeCells count="26">
    <mergeCell ref="F4:I4"/>
    <mergeCell ref="F5:I5"/>
    <mergeCell ref="A7:A10"/>
    <mergeCell ref="B7:C7"/>
    <mergeCell ref="D7:I7"/>
    <mergeCell ref="B8:C8"/>
    <mergeCell ref="D8:I8"/>
    <mergeCell ref="B9:C9"/>
    <mergeCell ref="D9:I9"/>
    <mergeCell ref="B10:C10"/>
    <mergeCell ref="A11:A14"/>
    <mergeCell ref="B11:C11"/>
    <mergeCell ref="D11:I11"/>
    <mergeCell ref="B12:C12"/>
    <mergeCell ref="D12:I12"/>
    <mergeCell ref="B13:C13"/>
    <mergeCell ref="D13:I13"/>
    <mergeCell ref="B14:C14"/>
    <mergeCell ref="A15:A18"/>
    <mergeCell ref="B15:C15"/>
    <mergeCell ref="D15:I15"/>
    <mergeCell ref="B16:C16"/>
    <mergeCell ref="D16:I16"/>
    <mergeCell ref="B17:C17"/>
    <mergeCell ref="D17:I17"/>
    <mergeCell ref="B18:C18"/>
  </mergeCells>
  <phoneticPr fontId="3"/>
  <printOptions horizontalCentered="1"/>
  <pageMargins left="0.59055118110236227" right="0.59055118110236227" top="0.78740157480314965" bottom="0.78740157480314965" header="0.59055118110236227" footer="0.59055118110236227"/>
  <headerFooter>
    <oddHeader>&amp;R&amp;A</oddHeader>
    <oddFooter>&amp;RR5.11月版</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8"/>
  <sheetViews>
    <sheetView zoomScaleNormal="100" workbookViewId="0">
      <selection activeCell="I38" sqref="I38"/>
    </sheetView>
  </sheetViews>
  <sheetFormatPr defaultColWidth="9" defaultRowHeight="13.5" x14ac:dyDescent="0.15"/>
  <cols>
    <col min="1" max="1" width="19" style="445" customWidth="1"/>
    <col min="2" max="2" width="44" style="445" customWidth="1"/>
    <col min="3" max="3" width="12" style="445" customWidth="1"/>
    <col min="4" max="16384" width="9" style="445"/>
  </cols>
  <sheetData>
    <row r="1" spans="1:3" ht="17.25" x14ac:dyDescent="0.2">
      <c r="A1" s="444"/>
    </row>
    <row r="3" spans="1:3" ht="17.25" x14ac:dyDescent="0.2">
      <c r="A3" s="446" t="s">
        <v>715</v>
      </c>
    </row>
    <row r="4" spans="1:3" x14ac:dyDescent="0.15">
      <c r="A4" s="447" t="s">
        <v>716</v>
      </c>
      <c r="B4" s="448" t="str">
        <f>IF([1]第1号様式!D40&lt;&gt;"選択下さい。",[1]第1号様式!D40,"")&amp;IF([1]第1号様式!D41&lt;&gt;"選択下さい。"," "&amp;[1]第1号様式!D41,"")&amp;IF([1]第1号様式!D42&lt;&gt;"選択下さい。"," "&amp;[1]第1号様式!D42,"")&amp;IF([1]第1号様式!D43&lt;&gt;"選択下さい。"," "&amp;[1]第1号様式!D43,"")&amp;IF([1]第1号様式!D44&lt;&gt;"選択下さい。"," "&amp;[1]第1号様式!D44,"")</f>
        <v xml:space="preserve">    </v>
      </c>
      <c r="C4" s="449" t="s">
        <v>717</v>
      </c>
    </row>
    <row r="5" spans="1:3" ht="14.25" thickBot="1" x14ac:dyDescent="0.2">
      <c r="A5" s="447" t="s">
        <v>718</v>
      </c>
      <c r="B5" s="450" t="str">
        <f>TEXT([1]基本情報入力シート!L42,"#")</f>
        <v/>
      </c>
      <c r="C5" s="449" t="s">
        <v>717</v>
      </c>
    </row>
    <row r="6" spans="1:3" s="450" customFormat="1" x14ac:dyDescent="0.15">
      <c r="A6" s="451" t="s">
        <v>719</v>
      </c>
      <c r="B6" s="452" t="s">
        <v>720</v>
      </c>
      <c r="C6" s="453" t="s">
        <v>721</v>
      </c>
    </row>
    <row r="7" spans="1:3" ht="27" x14ac:dyDescent="0.15">
      <c r="A7" s="454" t="s">
        <v>722</v>
      </c>
      <c r="B7" s="455"/>
      <c r="C7" s="1859"/>
    </row>
    <row r="8" spans="1:3" x14ac:dyDescent="0.15">
      <c r="A8" s="456"/>
      <c r="B8" s="455"/>
      <c r="C8" s="1860"/>
    </row>
    <row r="9" spans="1:3" x14ac:dyDescent="0.15">
      <c r="A9" s="456"/>
      <c r="B9" s="455"/>
      <c r="C9" s="1860"/>
    </row>
    <row r="10" spans="1:3" x14ac:dyDescent="0.15">
      <c r="A10" s="456"/>
      <c r="B10" s="455"/>
      <c r="C10" s="1860"/>
    </row>
    <row r="11" spans="1:3" x14ac:dyDescent="0.15">
      <c r="A11" s="456"/>
      <c r="B11" s="455"/>
      <c r="C11" s="1860"/>
    </row>
    <row r="12" spans="1:3" x14ac:dyDescent="0.15">
      <c r="A12" s="456"/>
      <c r="B12" s="455"/>
      <c r="C12" s="1860"/>
    </row>
    <row r="13" spans="1:3" x14ac:dyDescent="0.15">
      <c r="A13" s="456"/>
      <c r="B13" s="455"/>
      <c r="C13" s="1860"/>
    </row>
    <row r="14" spans="1:3" x14ac:dyDescent="0.15">
      <c r="A14" s="456"/>
      <c r="B14" s="455"/>
      <c r="C14" s="1860"/>
    </row>
    <row r="15" spans="1:3" x14ac:dyDescent="0.15">
      <c r="A15" s="456"/>
      <c r="B15" s="455"/>
      <c r="C15" s="1860"/>
    </row>
    <row r="16" spans="1:3" x14ac:dyDescent="0.15">
      <c r="A16" s="456" t="s">
        <v>723</v>
      </c>
      <c r="B16" s="455"/>
      <c r="C16" s="1860"/>
    </row>
    <row r="17" spans="1:3" x14ac:dyDescent="0.15">
      <c r="A17" s="456"/>
      <c r="B17" s="455"/>
      <c r="C17" s="1860"/>
    </row>
    <row r="18" spans="1:3" x14ac:dyDescent="0.15">
      <c r="A18" s="456"/>
      <c r="B18" s="455"/>
      <c r="C18" s="1860"/>
    </row>
    <row r="19" spans="1:3" x14ac:dyDescent="0.15">
      <c r="A19" s="456"/>
      <c r="B19" s="455"/>
      <c r="C19" s="1860"/>
    </row>
    <row r="20" spans="1:3" x14ac:dyDescent="0.15">
      <c r="A20" s="456"/>
      <c r="B20" s="455"/>
      <c r="C20" s="1860"/>
    </row>
    <row r="21" spans="1:3" x14ac:dyDescent="0.15">
      <c r="A21" s="456"/>
      <c r="B21" s="455"/>
      <c r="C21" s="1860"/>
    </row>
    <row r="22" spans="1:3" x14ac:dyDescent="0.15">
      <c r="A22" s="456"/>
      <c r="B22" s="455"/>
      <c r="C22" s="1860"/>
    </row>
    <row r="23" spans="1:3" x14ac:dyDescent="0.15">
      <c r="A23" s="456"/>
      <c r="B23" s="455"/>
      <c r="C23" s="1860"/>
    </row>
    <row r="24" spans="1:3" x14ac:dyDescent="0.15">
      <c r="A24" s="457"/>
      <c r="B24" s="458"/>
      <c r="C24" s="1860"/>
    </row>
    <row r="25" spans="1:3" x14ac:dyDescent="0.15">
      <c r="A25" s="459" t="s">
        <v>724</v>
      </c>
      <c r="B25" s="460" t="s">
        <v>725</v>
      </c>
      <c r="C25" s="1860"/>
    </row>
    <row r="26" spans="1:3" x14ac:dyDescent="0.15">
      <c r="A26" s="461"/>
      <c r="B26" s="462"/>
      <c r="C26" s="1860"/>
    </row>
    <row r="27" spans="1:3" x14ac:dyDescent="0.15">
      <c r="A27" s="456"/>
      <c r="B27" s="455"/>
      <c r="C27" s="1860"/>
    </row>
    <row r="28" spans="1:3" x14ac:dyDescent="0.15">
      <c r="A28" s="456"/>
      <c r="B28" s="455"/>
      <c r="C28" s="1860"/>
    </row>
    <row r="29" spans="1:3" x14ac:dyDescent="0.15">
      <c r="A29" s="456"/>
      <c r="B29" s="455"/>
      <c r="C29" s="1860"/>
    </row>
    <row r="30" spans="1:3" x14ac:dyDescent="0.15">
      <c r="A30" s="456"/>
      <c r="B30" s="455"/>
      <c r="C30" s="1860"/>
    </row>
    <row r="31" spans="1:3" x14ac:dyDescent="0.15">
      <c r="A31" s="456"/>
      <c r="B31" s="455"/>
      <c r="C31" s="1860"/>
    </row>
    <row r="32" spans="1:3" x14ac:dyDescent="0.15">
      <c r="A32" s="456"/>
      <c r="B32" s="455"/>
      <c r="C32" s="1860"/>
    </row>
    <row r="33" spans="1:3" x14ac:dyDescent="0.15">
      <c r="A33" s="456"/>
      <c r="B33" s="455"/>
      <c r="C33" s="1860"/>
    </row>
    <row r="34" spans="1:3" x14ac:dyDescent="0.15">
      <c r="A34" s="456"/>
      <c r="B34" s="455"/>
      <c r="C34" s="1860"/>
    </row>
    <row r="35" spans="1:3" x14ac:dyDescent="0.15">
      <c r="A35" s="456"/>
      <c r="B35" s="455"/>
      <c r="C35" s="1860"/>
    </row>
    <row r="36" spans="1:3" x14ac:dyDescent="0.15">
      <c r="A36" s="456"/>
      <c r="B36" s="455"/>
      <c r="C36" s="1860"/>
    </row>
    <row r="37" spans="1:3" x14ac:dyDescent="0.15">
      <c r="A37" s="456"/>
      <c r="B37" s="455"/>
      <c r="C37" s="1860"/>
    </row>
    <row r="38" spans="1:3" x14ac:dyDescent="0.15">
      <c r="A38" s="456"/>
      <c r="B38" s="455"/>
      <c r="C38" s="1860"/>
    </row>
    <row r="39" spans="1:3" x14ac:dyDescent="0.15">
      <c r="A39" s="456"/>
      <c r="B39" s="455"/>
      <c r="C39" s="1860"/>
    </row>
    <row r="40" spans="1:3" x14ac:dyDescent="0.15">
      <c r="A40" s="456"/>
      <c r="B40" s="455"/>
      <c r="C40" s="1860"/>
    </row>
    <row r="41" spans="1:3" x14ac:dyDescent="0.15">
      <c r="A41" s="456"/>
      <c r="B41" s="455"/>
      <c r="C41" s="1860"/>
    </row>
    <row r="42" spans="1:3" x14ac:dyDescent="0.15">
      <c r="A42" s="456"/>
      <c r="B42" s="455"/>
      <c r="C42" s="1860"/>
    </row>
    <row r="43" spans="1:3" ht="14.25" thickBot="1" x14ac:dyDescent="0.2">
      <c r="A43" s="463"/>
      <c r="B43" s="464"/>
      <c r="C43" s="1861"/>
    </row>
    <row r="44" spans="1:3" s="465" customFormat="1" ht="11.25" x14ac:dyDescent="0.15">
      <c r="A44" s="465" t="s">
        <v>726</v>
      </c>
    </row>
    <row r="45" spans="1:3" s="465" customFormat="1" ht="11.25" x14ac:dyDescent="0.15">
      <c r="A45" s="465" t="s">
        <v>727</v>
      </c>
    </row>
    <row r="46" spans="1:3" s="465" customFormat="1" ht="11.25" x14ac:dyDescent="0.15">
      <c r="A46" s="465" t="s">
        <v>728</v>
      </c>
    </row>
    <row r="47" spans="1:3" s="465" customFormat="1" ht="11.25" x14ac:dyDescent="0.15">
      <c r="A47" s="465" t="s">
        <v>729</v>
      </c>
    </row>
    <row r="48" spans="1:3" x14ac:dyDescent="0.15">
      <c r="A48" s="445" t="s">
        <v>730</v>
      </c>
    </row>
  </sheetData>
  <mergeCells count="1">
    <mergeCell ref="C7:C43"/>
  </mergeCells>
  <phoneticPr fontId="3"/>
  <printOptions horizontalCentered="1"/>
  <pageMargins left="0.78740157480314965" right="0.78740157480314965" top="0.98425196850393704" bottom="0.98425196850393704" header="0.51181102362204722" footer="0.51181102362204722"/>
  <headerFooter alignWithMargins="0">
    <oddHeader>&amp;R&amp;A</oddHeader>
    <oddFooter>&amp;RR5.11月版</oddFooter>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M117"/>
  <sheetViews>
    <sheetView zoomScale="98" zoomScaleNormal="98" zoomScaleSheetLayoutView="98" workbookViewId="0">
      <selection activeCell="S25" sqref="S25"/>
    </sheetView>
  </sheetViews>
  <sheetFormatPr defaultColWidth="2.5" defaultRowHeight="15" customHeight="1" x14ac:dyDescent="0.4"/>
  <cols>
    <col min="1" max="1" width="3.375" style="550" customWidth="1"/>
    <col min="2" max="25" width="2.625" style="550" customWidth="1"/>
    <col min="26" max="26" width="3.375" style="550" customWidth="1"/>
    <col min="27" max="36" width="2.625" style="550" customWidth="1"/>
    <col min="37" max="37" width="3.625" style="550" customWidth="1"/>
    <col min="38" max="45" width="2.625" style="550" customWidth="1"/>
    <col min="46" max="16384" width="2.5" style="550"/>
  </cols>
  <sheetData>
    <row r="1" spans="1:37" ht="31.5" customHeight="1" x14ac:dyDescent="0.4">
      <c r="AI1" s="1942" t="s">
        <v>731</v>
      </c>
      <c r="AJ1" s="1942"/>
      <c r="AK1" s="1942"/>
    </row>
    <row r="2" spans="1:37" ht="24" customHeight="1" x14ac:dyDescent="0.4">
      <c r="A2" s="1943" t="s">
        <v>732</v>
      </c>
      <c r="B2" s="1943"/>
      <c r="C2" s="1943"/>
      <c r="D2" s="1943"/>
      <c r="E2" s="1943"/>
      <c r="F2" s="1943"/>
      <c r="G2" s="1943"/>
      <c r="H2" s="1943"/>
      <c r="I2" s="1943"/>
      <c r="J2" s="1943"/>
      <c r="K2" s="1943"/>
      <c r="L2" s="1943"/>
      <c r="M2" s="1943"/>
      <c r="N2" s="1943"/>
      <c r="O2" s="1943"/>
      <c r="P2" s="1943"/>
      <c r="Q2" s="1943"/>
      <c r="R2" s="1943"/>
      <c r="S2" s="1943"/>
      <c r="T2" s="1943"/>
      <c r="U2" s="1943"/>
      <c r="V2" s="1943"/>
      <c r="W2" s="1943"/>
      <c r="X2" s="1943"/>
      <c r="Y2" s="1943"/>
      <c r="Z2" s="1943"/>
      <c r="AA2" s="1943"/>
      <c r="AB2" s="1943"/>
      <c r="AC2" s="1943"/>
      <c r="AD2" s="1943"/>
      <c r="AE2" s="1943"/>
      <c r="AF2" s="1943"/>
      <c r="AG2" s="1943"/>
      <c r="AH2" s="1943"/>
      <c r="AI2" s="1943"/>
      <c r="AJ2" s="1943"/>
      <c r="AK2" s="1943"/>
    </row>
    <row r="3" spans="1:37" ht="15.75" customHeight="1" x14ac:dyDescent="0.4">
      <c r="A3" s="551"/>
      <c r="B3" s="552"/>
      <c r="C3" s="552"/>
      <c r="D3" s="552"/>
      <c r="E3" s="552"/>
      <c r="F3" s="552"/>
      <c r="G3" s="552"/>
      <c r="H3" s="552"/>
      <c r="I3" s="552"/>
      <c r="J3" s="552"/>
      <c r="K3" s="552"/>
      <c r="L3" s="552"/>
      <c r="M3" s="552"/>
      <c r="N3" s="552"/>
      <c r="O3" s="552"/>
      <c r="P3" s="552"/>
      <c r="Q3" s="552"/>
      <c r="R3" s="552"/>
      <c r="S3" s="552"/>
      <c r="T3" s="552"/>
      <c r="U3" s="553"/>
      <c r="V3" s="553"/>
      <c r="W3" s="553"/>
      <c r="X3" s="553"/>
      <c r="Y3" s="553"/>
      <c r="Z3" s="553"/>
      <c r="AA3" s="553"/>
      <c r="AB3" s="553"/>
      <c r="AC3" s="553"/>
      <c r="AD3" s="553"/>
      <c r="AE3" s="553"/>
      <c r="AF3" s="553"/>
      <c r="AG3" s="553"/>
      <c r="AH3" s="553"/>
      <c r="AI3" s="553"/>
      <c r="AJ3" s="553"/>
      <c r="AK3" s="553"/>
    </row>
    <row r="4" spans="1:37" ht="15.75" customHeight="1" x14ac:dyDescent="0.4">
      <c r="A4" s="554" t="s">
        <v>733</v>
      </c>
      <c r="B4" s="552"/>
      <c r="C4" s="552"/>
      <c r="D4" s="552"/>
      <c r="E4" s="552"/>
      <c r="F4" s="552"/>
      <c r="G4" s="552"/>
      <c r="H4" s="552"/>
      <c r="I4" s="552"/>
      <c r="J4" s="552"/>
      <c r="K4" s="552"/>
      <c r="L4" s="552"/>
      <c r="M4" s="552"/>
      <c r="N4" s="552"/>
      <c r="O4" s="552"/>
      <c r="P4" s="552"/>
      <c r="Q4" s="552"/>
      <c r="R4" s="552"/>
      <c r="S4" s="552"/>
      <c r="T4" s="552"/>
      <c r="U4" s="553"/>
      <c r="V4" s="553"/>
      <c r="W4" s="553"/>
      <c r="X4" s="553"/>
      <c r="Y4" s="553"/>
      <c r="Z4" s="553"/>
      <c r="AA4" s="553"/>
      <c r="AB4" s="553"/>
      <c r="AC4" s="553"/>
      <c r="AD4" s="553"/>
      <c r="AE4" s="553"/>
      <c r="AF4" s="553"/>
      <c r="AG4" s="553"/>
      <c r="AH4" s="553"/>
      <c r="AI4" s="553"/>
      <c r="AJ4" s="553"/>
      <c r="AK4" s="553"/>
    </row>
    <row r="5" spans="1:37" ht="15.75" customHeight="1" x14ac:dyDescent="0.4">
      <c r="A5" s="555"/>
      <c r="B5" s="556"/>
      <c r="C5" s="556"/>
      <c r="D5" s="556"/>
      <c r="E5" s="556"/>
      <c r="F5" s="556"/>
      <c r="G5" s="556"/>
      <c r="H5" s="556"/>
      <c r="I5" s="556"/>
      <c r="J5" s="556"/>
      <c r="K5" s="556"/>
      <c r="L5" s="556"/>
      <c r="M5" s="556"/>
      <c r="N5" s="556"/>
      <c r="O5" s="556"/>
      <c r="P5" s="556"/>
      <c r="Q5" s="556"/>
      <c r="R5" s="556"/>
      <c r="S5" s="556"/>
      <c r="T5" s="556"/>
      <c r="U5" s="557"/>
      <c r="V5" s="557"/>
      <c r="W5" s="557"/>
      <c r="X5" s="557"/>
      <c r="Y5" s="557"/>
      <c r="Z5" s="557"/>
      <c r="AA5" s="557"/>
      <c r="AB5" s="557"/>
      <c r="AC5" s="553"/>
      <c r="AD5" s="553"/>
      <c r="AE5" s="553"/>
      <c r="AF5" s="553"/>
      <c r="AG5" s="553"/>
      <c r="AH5" s="553"/>
      <c r="AI5" s="553"/>
      <c r="AJ5" s="553"/>
      <c r="AK5" s="553"/>
    </row>
    <row r="6" spans="1:37" ht="15.75" customHeight="1" x14ac:dyDescent="0.4">
      <c r="A6" s="551" t="s">
        <v>734</v>
      </c>
      <c r="B6" s="552"/>
      <c r="C6" s="552"/>
      <c r="D6" s="552"/>
      <c r="E6" s="552"/>
      <c r="F6" s="552"/>
      <c r="G6" s="552"/>
      <c r="H6" s="552"/>
      <c r="I6" s="552"/>
      <c r="J6" s="552"/>
      <c r="K6" s="552"/>
      <c r="L6" s="552"/>
      <c r="M6" s="552"/>
      <c r="N6" s="552"/>
      <c r="O6" s="552"/>
      <c r="P6" s="552"/>
      <c r="Q6" s="552"/>
      <c r="R6" s="552"/>
      <c r="S6" s="552"/>
      <c r="T6" s="552"/>
      <c r="U6" s="553"/>
      <c r="V6" s="553"/>
      <c r="W6" s="553"/>
      <c r="X6" s="553"/>
      <c r="Y6" s="553"/>
      <c r="Z6" s="553"/>
      <c r="AA6" s="553"/>
      <c r="AB6" s="553"/>
      <c r="AC6" s="553"/>
      <c r="AD6" s="553"/>
      <c r="AE6" s="553"/>
      <c r="AF6" s="553"/>
      <c r="AG6" s="553"/>
      <c r="AH6" s="553"/>
      <c r="AI6" s="553"/>
      <c r="AJ6" s="553"/>
      <c r="AK6" s="553"/>
    </row>
    <row r="7" spans="1:37" ht="15.75" customHeight="1" thickBot="1" x14ac:dyDescent="0.45">
      <c r="A7" s="551"/>
      <c r="B7" s="552"/>
      <c r="C7" s="552"/>
      <c r="D7" s="552"/>
      <c r="E7" s="552"/>
      <c r="F7" s="552"/>
      <c r="G7" s="552"/>
      <c r="H7" s="552"/>
      <c r="I7" s="552"/>
      <c r="J7" s="552"/>
      <c r="K7" s="552"/>
      <c r="L7" s="552"/>
      <c r="M7" s="552"/>
      <c r="N7" s="552"/>
      <c r="O7" s="552"/>
      <c r="P7" s="552"/>
      <c r="Q7" s="552"/>
      <c r="R7" s="552"/>
      <c r="S7" s="552"/>
      <c r="T7" s="552"/>
      <c r="U7" s="553"/>
      <c r="V7" s="553"/>
      <c r="W7" s="553"/>
      <c r="X7" s="553"/>
      <c r="Y7" s="553"/>
      <c r="Z7" s="553"/>
      <c r="AA7" s="553"/>
      <c r="AB7" s="553"/>
      <c r="AC7" s="553"/>
      <c r="AD7" s="553"/>
      <c r="AE7" s="553"/>
      <c r="AF7" s="553"/>
      <c r="AG7" s="553"/>
      <c r="AH7" s="553"/>
      <c r="AI7" s="553"/>
      <c r="AJ7" s="553"/>
      <c r="AK7" s="553"/>
    </row>
    <row r="8" spans="1:37" ht="33" customHeight="1" x14ac:dyDescent="0.4">
      <c r="A8" s="1944" t="s">
        <v>735</v>
      </c>
      <c r="B8" s="1885" t="s">
        <v>736</v>
      </c>
      <c r="C8" s="1886"/>
      <c r="D8" s="1947"/>
      <c r="E8" s="1948" t="str">
        <f>TEXT([1]基本情報入力シート!L21,"#")</f>
        <v/>
      </c>
      <c r="F8" s="1949"/>
      <c r="G8" s="1949"/>
      <c r="H8" s="1949"/>
      <c r="I8" s="1949"/>
      <c r="J8" s="1949"/>
      <c r="K8" s="1949"/>
      <c r="L8" s="1949"/>
      <c r="M8" s="1949"/>
      <c r="N8" s="1949"/>
      <c r="O8" s="1949"/>
      <c r="P8" s="1949"/>
      <c r="Q8" s="1949"/>
      <c r="R8" s="1950"/>
      <c r="S8" s="558"/>
      <c r="T8" s="1951" t="s">
        <v>737</v>
      </c>
      <c r="U8" s="1885" t="s">
        <v>736</v>
      </c>
      <c r="V8" s="1886"/>
      <c r="W8" s="1947"/>
      <c r="X8" s="1954" t="str">
        <f>TEXT([1]基本情報入力シート!L42,"#")</f>
        <v/>
      </c>
      <c r="Y8" s="1955"/>
      <c r="Z8" s="1955"/>
      <c r="AA8" s="1955"/>
      <c r="AB8" s="1955"/>
      <c r="AC8" s="1955"/>
      <c r="AD8" s="1955"/>
      <c r="AE8" s="1956"/>
      <c r="AF8" s="1957" t="s">
        <v>738</v>
      </c>
      <c r="AG8" s="1958"/>
      <c r="AH8" s="1885"/>
      <c r="AI8" s="1886"/>
      <c r="AJ8" s="1886"/>
      <c r="AK8" s="1887"/>
    </row>
    <row r="9" spans="1:37" ht="45" customHeight="1" x14ac:dyDescent="0.4">
      <c r="A9" s="1945"/>
      <c r="B9" s="1930" t="s">
        <v>58</v>
      </c>
      <c r="C9" s="1931"/>
      <c r="D9" s="1932"/>
      <c r="E9" s="1959" t="str">
        <f>CONCATENATE(TEXT([1]基本情報入力シート!L15,"#"),CHAR(10),TEXT([1]基本情報入力シート!L17,"#"),CHAR(10),TEXT([1]基本情報入力シート!L19,"#"))</f>
        <v xml:space="preserve">
</v>
      </c>
      <c r="F9" s="1960"/>
      <c r="G9" s="1960"/>
      <c r="H9" s="1960"/>
      <c r="I9" s="1960"/>
      <c r="J9" s="1960"/>
      <c r="K9" s="1960"/>
      <c r="L9" s="1960"/>
      <c r="M9" s="1960"/>
      <c r="N9" s="1960"/>
      <c r="O9" s="1960"/>
      <c r="P9" s="1960"/>
      <c r="Q9" s="1960"/>
      <c r="R9" s="1961"/>
      <c r="S9" s="558"/>
      <c r="T9" s="1952"/>
      <c r="U9" s="1930" t="s">
        <v>58</v>
      </c>
      <c r="V9" s="1931"/>
      <c r="W9" s="1932"/>
      <c r="X9" s="1959" t="str">
        <f>CONCATENATE(TEXT([1]第1号様式!H36,"#"),CHAR(10),TEXT([1]第1号様式!H37,"#"))</f>
        <v>　　　　　　　都道　　　　　　　郡・市　　　　　　　町・村
　　　　　　　府県　　　　　　　区</v>
      </c>
      <c r="Y9" s="1960"/>
      <c r="Z9" s="1960"/>
      <c r="AA9" s="1960"/>
      <c r="AB9" s="1960"/>
      <c r="AC9" s="1960"/>
      <c r="AD9" s="1960"/>
      <c r="AE9" s="1960"/>
      <c r="AF9" s="1960"/>
      <c r="AG9" s="1960"/>
      <c r="AH9" s="1960"/>
      <c r="AI9" s="1960"/>
      <c r="AJ9" s="1960"/>
      <c r="AK9" s="1961"/>
    </row>
    <row r="10" spans="1:37" ht="19.5" customHeight="1" x14ac:dyDescent="0.4">
      <c r="A10" s="1945"/>
      <c r="B10" s="1930" t="s">
        <v>16</v>
      </c>
      <c r="C10" s="1931"/>
      <c r="D10" s="1932"/>
      <c r="E10" s="1933"/>
      <c r="F10" s="1934"/>
      <c r="G10" s="1934"/>
      <c r="H10" s="1934"/>
      <c r="I10" s="1934"/>
      <c r="J10" s="1934"/>
      <c r="K10" s="1934"/>
      <c r="L10" s="1934"/>
      <c r="M10" s="1934"/>
      <c r="N10" s="1934"/>
      <c r="O10" s="1934"/>
      <c r="P10" s="1934"/>
      <c r="Q10" s="1934"/>
      <c r="R10" s="1935"/>
      <c r="T10" s="1952"/>
      <c r="U10" s="1930" t="s">
        <v>16</v>
      </c>
      <c r="V10" s="1931"/>
      <c r="W10" s="1932"/>
      <c r="X10" s="1933"/>
      <c r="Y10" s="1934"/>
      <c r="Z10" s="1934"/>
      <c r="AA10" s="1934"/>
      <c r="AB10" s="1934"/>
      <c r="AC10" s="1934"/>
      <c r="AD10" s="1934"/>
      <c r="AE10" s="1934"/>
      <c r="AF10" s="1934"/>
      <c r="AG10" s="1934"/>
      <c r="AH10" s="1934"/>
      <c r="AI10" s="1934"/>
      <c r="AJ10" s="1934"/>
      <c r="AK10" s="1935"/>
    </row>
    <row r="11" spans="1:37" ht="19.5" customHeight="1" thickBot="1" x14ac:dyDescent="0.45">
      <c r="A11" s="1946"/>
      <c r="B11" s="1936" t="s">
        <v>739</v>
      </c>
      <c r="C11" s="1937"/>
      <c r="D11" s="1938"/>
      <c r="E11" s="1939" t="str">
        <f>TEXT([1]基本情報入力シート!L29,"#")</f>
        <v/>
      </c>
      <c r="F11" s="1940"/>
      <c r="G11" s="1940"/>
      <c r="H11" s="1940"/>
      <c r="I11" s="1940"/>
      <c r="J11" s="1940"/>
      <c r="K11" s="1940"/>
      <c r="L11" s="1940"/>
      <c r="M11" s="1940"/>
      <c r="N11" s="1940"/>
      <c r="O11" s="1940"/>
      <c r="P11" s="1940"/>
      <c r="Q11" s="1940"/>
      <c r="R11" s="1941"/>
      <c r="T11" s="1953"/>
      <c r="U11" s="1936" t="s">
        <v>739</v>
      </c>
      <c r="V11" s="1937"/>
      <c r="W11" s="1938"/>
      <c r="X11" s="1939" t="str">
        <f>TEXT([1]基本情報入力シート!L52,"#")</f>
        <v/>
      </c>
      <c r="Y11" s="1940"/>
      <c r="Z11" s="1940"/>
      <c r="AA11" s="1940"/>
      <c r="AB11" s="1940"/>
      <c r="AC11" s="1940"/>
      <c r="AD11" s="1940"/>
      <c r="AE11" s="1940"/>
      <c r="AF11" s="1940"/>
      <c r="AG11" s="1940"/>
      <c r="AH11" s="1940"/>
      <c r="AI11" s="1940"/>
      <c r="AJ11" s="1940"/>
      <c r="AK11" s="1941"/>
    </row>
    <row r="12" spans="1:37" ht="9.9499999999999993" customHeight="1" thickBot="1" x14ac:dyDescent="0.45"/>
    <row r="13" spans="1:37" ht="19.5" customHeight="1" x14ac:dyDescent="0.4">
      <c r="A13" s="1862" t="s">
        <v>740</v>
      </c>
      <c r="B13" s="1915" t="s">
        <v>741</v>
      </c>
      <c r="C13" s="1916"/>
      <c r="D13" s="1916"/>
      <c r="E13" s="1916"/>
      <c r="F13" s="1916"/>
      <c r="G13" s="1916"/>
      <c r="H13" s="1916"/>
      <c r="I13" s="1917"/>
      <c r="J13" s="1910" t="s">
        <v>742</v>
      </c>
      <c r="K13" s="1911"/>
      <c r="L13" s="1911"/>
      <c r="M13" s="1911"/>
      <c r="N13" s="1911"/>
      <c r="O13" s="1911"/>
      <c r="P13" s="1911"/>
      <c r="Q13" s="1911"/>
      <c r="R13" s="1911"/>
      <c r="S13" s="1911"/>
      <c r="T13" s="1911"/>
      <c r="U13" s="1911"/>
      <c r="V13" s="1911"/>
      <c r="W13" s="1911"/>
      <c r="X13" s="1911"/>
      <c r="Y13" s="1911"/>
      <c r="Z13" s="1912"/>
      <c r="AA13" s="1910" t="s">
        <v>743</v>
      </c>
      <c r="AB13" s="1911"/>
      <c r="AC13" s="1911"/>
      <c r="AD13" s="1911"/>
      <c r="AE13" s="1911"/>
      <c r="AF13" s="1911"/>
      <c r="AG13" s="1911"/>
      <c r="AH13" s="1911"/>
      <c r="AI13" s="1911"/>
      <c r="AJ13" s="1911"/>
      <c r="AK13" s="1913"/>
    </row>
    <row r="14" spans="1:37" ht="51" customHeight="1" thickBot="1" x14ac:dyDescent="0.45">
      <c r="A14" s="1864"/>
      <c r="B14" s="1918"/>
      <c r="C14" s="1919"/>
      <c r="D14" s="1919"/>
      <c r="E14" s="1919"/>
      <c r="F14" s="1919"/>
      <c r="G14" s="1919"/>
      <c r="H14" s="1919"/>
      <c r="I14" s="1920"/>
      <c r="J14" s="1921" t="e">
        <f>IF(OR(COUNTIF([1]第1号様式!D40:'[1]第1号様式'!D44,"児童発達支援")&gt;=1,(COUNTIF([1]第1号様式!D40:'[1]第1号様式'!D44,"児童発達支援センター")&gt;=1)),"（２－１２）","")&amp;IF(COUNTIF([1]第1号様式!D40:'[1]第1号様式'!D44,"放課後等デイサービス")&gt;=1,"（２－１３）","")</f>
        <v>#REF!</v>
      </c>
      <c r="K14" s="1922"/>
      <c r="L14" s="1922"/>
      <c r="M14" s="1922"/>
      <c r="N14" s="1922"/>
      <c r="O14" s="1922"/>
      <c r="P14" s="1923"/>
      <c r="Q14" s="1924" t="str">
        <f>IF([1]第1号様式!D40&lt;&gt;"選択して下さい。",[1]第1号様式!D40,"")&amp;IF([1]第1号様式!D41&lt;&gt;"選択して下さい。"," "&amp;[1]第1号様式!D41,"")&amp;IF([1]第1号様式!D42&lt;&gt;"選択して下さい。"," "&amp;[1]第1号様式!D42,"")&amp;IF([1]第1号様式!D43&lt;&gt;"選択して下さい。"," "&amp;[1]第1号様式!D43,"")&amp;IF([1]第1号様式!D44&lt;&gt;"選択して下さい。"," "&amp;[1]第1号様式!D44,"")</f>
        <v xml:space="preserve">    </v>
      </c>
      <c r="R14" s="1925"/>
      <c r="S14" s="1925"/>
      <c r="T14" s="1925"/>
      <c r="U14" s="1925"/>
      <c r="V14" s="1925"/>
      <c r="W14" s="1925"/>
      <c r="X14" s="1925"/>
      <c r="Y14" s="1925"/>
      <c r="Z14" s="1926"/>
      <c r="AA14" s="1927" t="str">
        <f>TEXT([1]基本情報入力シート!L42,"#")</f>
        <v/>
      </c>
      <c r="AB14" s="1928"/>
      <c r="AC14" s="1928"/>
      <c r="AD14" s="1928"/>
      <c r="AE14" s="1928"/>
      <c r="AF14" s="1928"/>
      <c r="AG14" s="1928"/>
      <c r="AH14" s="1928"/>
      <c r="AI14" s="1928"/>
      <c r="AJ14" s="1928"/>
      <c r="AK14" s="1929"/>
    </row>
    <row r="15" spans="1:37" ht="19.5" customHeight="1" x14ac:dyDescent="0.4">
      <c r="A15" s="1862" t="s">
        <v>744</v>
      </c>
      <c r="B15" s="1865" t="s">
        <v>745</v>
      </c>
      <c r="C15" s="1866"/>
      <c r="D15" s="1866"/>
      <c r="E15" s="1866"/>
      <c r="F15" s="1866"/>
      <c r="G15" s="1866"/>
      <c r="H15" s="1866"/>
      <c r="I15" s="1867"/>
      <c r="J15" s="1910" t="s">
        <v>742</v>
      </c>
      <c r="K15" s="1911"/>
      <c r="L15" s="1911"/>
      <c r="M15" s="1911"/>
      <c r="N15" s="1911"/>
      <c r="O15" s="1911"/>
      <c r="P15" s="1911"/>
      <c r="Q15" s="1911"/>
      <c r="R15" s="1911"/>
      <c r="S15" s="1911"/>
      <c r="T15" s="1911"/>
      <c r="U15" s="1911"/>
      <c r="V15" s="1911"/>
      <c r="W15" s="1911"/>
      <c r="X15" s="1911"/>
      <c r="Y15" s="1911"/>
      <c r="Z15" s="1912"/>
      <c r="AA15" s="1910" t="s">
        <v>746</v>
      </c>
      <c r="AB15" s="1911"/>
      <c r="AC15" s="1911"/>
      <c r="AD15" s="1911"/>
      <c r="AE15" s="1911"/>
      <c r="AF15" s="1911"/>
      <c r="AG15" s="1911"/>
      <c r="AH15" s="1911"/>
      <c r="AI15" s="1911"/>
      <c r="AJ15" s="1911"/>
      <c r="AK15" s="1913"/>
    </row>
    <row r="16" spans="1:37" ht="19.5" customHeight="1" x14ac:dyDescent="0.4">
      <c r="A16" s="1863"/>
      <c r="B16" s="1868"/>
      <c r="C16" s="1869"/>
      <c r="D16" s="1869"/>
      <c r="E16" s="1869"/>
      <c r="F16" s="1869"/>
      <c r="G16" s="1869"/>
      <c r="H16" s="1869"/>
      <c r="I16" s="1870"/>
      <c r="J16" s="1914" t="s">
        <v>747</v>
      </c>
      <c r="K16" s="1914"/>
      <c r="L16" s="1914"/>
      <c r="M16" s="1914"/>
      <c r="N16" s="1914"/>
      <c r="O16" s="1914"/>
      <c r="P16" s="1914"/>
      <c r="Q16" s="559"/>
      <c r="R16" s="559"/>
      <c r="S16" s="559"/>
      <c r="T16" s="559"/>
      <c r="U16" s="559"/>
      <c r="V16" s="559"/>
      <c r="W16" s="559"/>
      <c r="X16" s="559"/>
      <c r="Y16" s="559"/>
      <c r="Z16" s="560"/>
      <c r="AA16" s="561"/>
      <c r="AB16" s="562"/>
      <c r="AC16" s="562"/>
      <c r="AD16" s="562"/>
      <c r="AE16" s="562"/>
      <c r="AF16" s="562"/>
      <c r="AG16" s="562"/>
      <c r="AH16" s="562"/>
      <c r="AI16" s="562"/>
      <c r="AJ16" s="562"/>
      <c r="AK16" s="563"/>
    </row>
    <row r="17" spans="1:38" ht="19.5" customHeight="1" x14ac:dyDescent="0.4">
      <c r="A17" s="1863"/>
      <c r="B17" s="1868"/>
      <c r="C17" s="1869"/>
      <c r="D17" s="1869"/>
      <c r="E17" s="1869"/>
      <c r="F17" s="1869"/>
      <c r="G17" s="1869"/>
      <c r="H17" s="1869"/>
      <c r="I17" s="1870"/>
      <c r="J17" s="1914" t="s">
        <v>747</v>
      </c>
      <c r="K17" s="1914"/>
      <c r="L17" s="1914"/>
      <c r="M17" s="1914"/>
      <c r="N17" s="1914"/>
      <c r="O17" s="1914"/>
      <c r="P17" s="1914"/>
      <c r="Q17" s="559"/>
      <c r="R17" s="559"/>
      <c r="S17" s="559"/>
      <c r="T17" s="559"/>
      <c r="U17" s="559"/>
      <c r="V17" s="559"/>
      <c r="W17" s="559"/>
      <c r="X17" s="559"/>
      <c r="Y17" s="559"/>
      <c r="Z17" s="560"/>
      <c r="AA17" s="561"/>
      <c r="AB17" s="562"/>
      <c r="AC17" s="562"/>
      <c r="AD17" s="562"/>
      <c r="AE17" s="562"/>
      <c r="AF17" s="562"/>
      <c r="AG17" s="562"/>
      <c r="AH17" s="562"/>
      <c r="AI17" s="562"/>
      <c r="AJ17" s="562"/>
      <c r="AK17" s="563"/>
    </row>
    <row r="18" spans="1:38" ht="19.5" customHeight="1" x14ac:dyDescent="0.4">
      <c r="A18" s="1863"/>
      <c r="B18" s="1868"/>
      <c r="C18" s="1869"/>
      <c r="D18" s="1869"/>
      <c r="E18" s="1869"/>
      <c r="F18" s="1869"/>
      <c r="G18" s="1869"/>
      <c r="H18" s="1869"/>
      <c r="I18" s="1870"/>
      <c r="J18" s="1914" t="s">
        <v>747</v>
      </c>
      <c r="K18" s="1914"/>
      <c r="L18" s="1914"/>
      <c r="M18" s="1914"/>
      <c r="N18" s="1914"/>
      <c r="O18" s="1914"/>
      <c r="P18" s="1914"/>
      <c r="Q18" s="559"/>
      <c r="R18" s="559"/>
      <c r="S18" s="559"/>
      <c r="T18" s="559"/>
      <c r="U18" s="559"/>
      <c r="V18" s="559"/>
      <c r="W18" s="559"/>
      <c r="X18" s="559"/>
      <c r="Y18" s="559"/>
      <c r="Z18" s="560"/>
      <c r="AA18" s="561"/>
      <c r="AB18" s="562"/>
      <c r="AC18" s="562"/>
      <c r="AD18" s="562"/>
      <c r="AE18" s="562"/>
      <c r="AF18" s="562"/>
      <c r="AG18" s="562"/>
      <c r="AH18" s="562"/>
      <c r="AI18" s="562"/>
      <c r="AJ18" s="562"/>
      <c r="AK18" s="563"/>
    </row>
    <row r="19" spans="1:38" ht="19.5" customHeight="1" x14ac:dyDescent="0.4">
      <c r="A19" s="1863"/>
      <c r="B19" s="1868"/>
      <c r="C19" s="1869"/>
      <c r="D19" s="1869"/>
      <c r="E19" s="1869"/>
      <c r="F19" s="1869"/>
      <c r="G19" s="1869"/>
      <c r="H19" s="1869"/>
      <c r="I19" s="1870"/>
      <c r="J19" s="1914" t="s">
        <v>747</v>
      </c>
      <c r="K19" s="1914"/>
      <c r="L19" s="1914"/>
      <c r="M19" s="1914"/>
      <c r="N19" s="1914"/>
      <c r="O19" s="1914"/>
      <c r="P19" s="1914"/>
      <c r="Q19" s="559"/>
      <c r="R19" s="564"/>
      <c r="S19" s="564"/>
      <c r="T19" s="564"/>
      <c r="U19" s="564"/>
      <c r="V19" s="564"/>
      <c r="W19" s="564"/>
      <c r="X19" s="564"/>
      <c r="Y19" s="564"/>
      <c r="Z19" s="565"/>
      <c r="AA19" s="566"/>
      <c r="AB19" s="567"/>
      <c r="AC19" s="567"/>
      <c r="AD19" s="567"/>
      <c r="AE19" s="567"/>
      <c r="AF19" s="567"/>
      <c r="AG19" s="567"/>
      <c r="AH19" s="567"/>
      <c r="AI19" s="567"/>
      <c r="AJ19" s="567"/>
      <c r="AK19" s="568"/>
    </row>
    <row r="20" spans="1:38" ht="19.5" customHeight="1" thickBot="1" x14ac:dyDescent="0.45">
      <c r="A20" s="1863"/>
      <c r="B20" s="1868"/>
      <c r="C20" s="1869"/>
      <c r="D20" s="1869"/>
      <c r="E20" s="1869"/>
      <c r="F20" s="1869"/>
      <c r="G20" s="1869"/>
      <c r="H20" s="1869"/>
      <c r="I20" s="1870"/>
      <c r="J20" s="569" t="s">
        <v>748</v>
      </c>
      <c r="K20" s="466"/>
      <c r="L20" s="466"/>
      <c r="M20" s="466"/>
      <c r="N20" s="466"/>
      <c r="O20" s="466"/>
      <c r="P20" s="466"/>
      <c r="Q20" s="466"/>
      <c r="R20" s="570"/>
      <c r="S20" s="570"/>
      <c r="T20" s="570"/>
      <c r="U20" s="570"/>
      <c r="V20" s="570"/>
      <c r="W20" s="570"/>
      <c r="X20" s="570"/>
      <c r="Y20" s="570"/>
      <c r="Z20" s="570"/>
      <c r="AA20" s="466"/>
      <c r="AB20" s="466"/>
      <c r="AC20" s="466"/>
      <c r="AD20" s="466"/>
      <c r="AE20" s="466"/>
      <c r="AF20" s="466"/>
      <c r="AG20" s="466"/>
      <c r="AH20" s="466"/>
      <c r="AI20" s="466"/>
      <c r="AJ20" s="466"/>
      <c r="AK20" s="467"/>
    </row>
    <row r="21" spans="1:38" ht="19.5" customHeight="1" x14ac:dyDescent="0.4">
      <c r="A21" s="1862" t="s">
        <v>749</v>
      </c>
      <c r="B21" s="1865" t="s">
        <v>750</v>
      </c>
      <c r="C21" s="1866"/>
      <c r="D21" s="1866"/>
      <c r="E21" s="1866"/>
      <c r="F21" s="1866"/>
      <c r="G21" s="1866"/>
      <c r="H21" s="1866"/>
      <c r="I21" s="1867"/>
      <c r="J21" s="571" t="s">
        <v>751</v>
      </c>
      <c r="K21" s="572" t="s">
        <v>752</v>
      </c>
      <c r="L21" s="572"/>
      <c r="M21" s="572"/>
      <c r="N21" s="572"/>
      <c r="O21" s="572"/>
      <c r="P21" s="572"/>
      <c r="Q21" s="572"/>
      <c r="R21" s="573"/>
      <c r="S21" s="573"/>
      <c r="T21" s="573"/>
      <c r="U21" s="573"/>
      <c r="V21" s="573"/>
      <c r="W21" s="573"/>
      <c r="X21" s="573"/>
      <c r="Y21" s="573"/>
      <c r="Z21" s="573"/>
      <c r="AA21" s="1885" t="s">
        <v>753</v>
      </c>
      <c r="AB21" s="1886"/>
      <c r="AC21" s="1886"/>
      <c r="AD21" s="1886"/>
      <c r="AE21" s="1886"/>
      <c r="AF21" s="1886"/>
      <c r="AG21" s="1886"/>
      <c r="AH21" s="1886"/>
      <c r="AI21" s="1886"/>
      <c r="AJ21" s="1886"/>
      <c r="AK21" s="1887"/>
    </row>
    <row r="22" spans="1:38" ht="19.5" customHeight="1" x14ac:dyDescent="0.4">
      <c r="A22" s="1863"/>
      <c r="B22" s="1868"/>
      <c r="C22" s="1869"/>
      <c r="D22" s="1869"/>
      <c r="E22" s="1869"/>
      <c r="F22" s="1869"/>
      <c r="G22" s="1869"/>
      <c r="H22" s="1869"/>
      <c r="I22" s="1870"/>
      <c r="J22" s="574" t="s">
        <v>754</v>
      </c>
      <c r="K22" s="570" t="s">
        <v>755</v>
      </c>
      <c r="L22" s="570"/>
      <c r="M22" s="570"/>
      <c r="N22" s="570"/>
      <c r="O22" s="570"/>
      <c r="P22" s="570"/>
      <c r="Q22" s="570"/>
      <c r="R22" s="570"/>
      <c r="S22" s="570"/>
      <c r="T22" s="570"/>
      <c r="U22" s="570"/>
      <c r="V22" s="570"/>
      <c r="W22" s="570"/>
      <c r="X22" s="570"/>
      <c r="Y22" s="570"/>
      <c r="Z22" s="575"/>
      <c r="AA22" s="576"/>
      <c r="AB22" s="466" t="s">
        <v>756</v>
      </c>
      <c r="AC22" s="466"/>
      <c r="AD22" s="466"/>
      <c r="AE22" s="466"/>
      <c r="AF22" s="466"/>
      <c r="AG22" s="466"/>
      <c r="AH22" s="466"/>
      <c r="AI22" s="466"/>
      <c r="AJ22" s="466"/>
      <c r="AK22" s="467"/>
    </row>
    <row r="23" spans="1:38" ht="19.5" customHeight="1" x14ac:dyDescent="0.4">
      <c r="A23" s="1863"/>
      <c r="B23" s="1868"/>
      <c r="C23" s="1869"/>
      <c r="D23" s="1869"/>
      <c r="E23" s="1869"/>
      <c r="F23" s="1869"/>
      <c r="G23" s="1869"/>
      <c r="H23" s="1869"/>
      <c r="I23" s="1870"/>
      <c r="J23" s="577"/>
      <c r="K23" s="578"/>
      <c r="L23" s="578"/>
      <c r="M23" s="578"/>
      <c r="N23" s="578"/>
      <c r="O23" s="578"/>
      <c r="P23" s="578"/>
      <c r="Q23" s="578"/>
      <c r="R23" s="578"/>
      <c r="S23" s="578"/>
      <c r="T23" s="578"/>
      <c r="U23" s="578"/>
      <c r="V23" s="578"/>
      <c r="W23" s="578"/>
      <c r="X23" s="578"/>
      <c r="Y23" s="578"/>
      <c r="Z23" s="579"/>
      <c r="AA23" s="580"/>
      <c r="AB23" s="468" t="s">
        <v>757</v>
      </c>
      <c r="AC23" s="468"/>
      <c r="AD23" s="468"/>
      <c r="AE23" s="468"/>
      <c r="AF23" s="468"/>
      <c r="AG23" s="468"/>
      <c r="AH23" s="468"/>
      <c r="AI23" s="468"/>
      <c r="AJ23" s="468"/>
      <c r="AK23" s="469"/>
    </row>
    <row r="24" spans="1:38" ht="19.5" customHeight="1" x14ac:dyDescent="0.4">
      <c r="A24" s="1863"/>
      <c r="B24" s="1868"/>
      <c r="C24" s="1869"/>
      <c r="D24" s="1869"/>
      <c r="E24" s="1869"/>
      <c r="F24" s="1869"/>
      <c r="G24" s="1869"/>
      <c r="H24" s="1869"/>
      <c r="I24" s="1870"/>
      <c r="J24" s="577"/>
      <c r="K24" s="578"/>
      <c r="L24" s="578"/>
      <c r="M24" s="578"/>
      <c r="N24" s="578"/>
      <c r="O24" s="578"/>
      <c r="P24" s="578"/>
      <c r="Q24" s="578"/>
      <c r="R24" s="578"/>
      <c r="S24" s="578"/>
      <c r="T24" s="578"/>
      <c r="U24" s="578"/>
      <c r="V24" s="578"/>
      <c r="W24" s="578"/>
      <c r="X24" s="578"/>
      <c r="Y24" s="578"/>
      <c r="Z24" s="579"/>
      <c r="AA24" s="580"/>
      <c r="AB24" s="468" t="s">
        <v>758</v>
      </c>
      <c r="AC24" s="468"/>
      <c r="AD24" s="468"/>
      <c r="AE24" s="468"/>
      <c r="AF24" s="468"/>
      <c r="AG24" s="468"/>
      <c r="AH24" s="468"/>
      <c r="AI24" s="468"/>
      <c r="AJ24" s="468"/>
      <c r="AK24" s="469"/>
      <c r="AL24" s="581"/>
    </row>
    <row r="25" spans="1:38" ht="19.5" customHeight="1" x14ac:dyDescent="0.4">
      <c r="A25" s="1863"/>
      <c r="B25" s="1868"/>
      <c r="C25" s="1869"/>
      <c r="D25" s="1869"/>
      <c r="E25" s="1869"/>
      <c r="F25" s="1869"/>
      <c r="G25" s="1869"/>
      <c r="H25" s="1869"/>
      <c r="I25" s="1870"/>
      <c r="J25" s="577"/>
      <c r="K25" s="578"/>
      <c r="L25" s="578"/>
      <c r="M25" s="578"/>
      <c r="N25" s="578"/>
      <c r="O25" s="578"/>
      <c r="P25" s="578"/>
      <c r="Q25" s="578"/>
      <c r="R25" s="578"/>
      <c r="S25" s="578"/>
      <c r="T25" s="578"/>
      <c r="U25" s="578"/>
      <c r="V25" s="578"/>
      <c r="W25" s="578"/>
      <c r="X25" s="578"/>
      <c r="Y25" s="578"/>
      <c r="Z25" s="579"/>
      <c r="AA25" s="580"/>
      <c r="AB25" s="468" t="s">
        <v>759</v>
      </c>
      <c r="AC25" s="468"/>
      <c r="AD25" s="468"/>
      <c r="AE25" s="468"/>
      <c r="AF25" s="468"/>
      <c r="AG25" s="468"/>
      <c r="AH25" s="468"/>
      <c r="AI25" s="468"/>
      <c r="AJ25" s="468"/>
      <c r="AK25" s="469"/>
    </row>
    <row r="26" spans="1:38" ht="19.5" customHeight="1" x14ac:dyDescent="0.4">
      <c r="A26" s="1863"/>
      <c r="B26" s="1868"/>
      <c r="C26" s="1869"/>
      <c r="D26" s="1869"/>
      <c r="E26" s="1869"/>
      <c r="F26" s="1869"/>
      <c r="G26" s="1869"/>
      <c r="H26" s="1869"/>
      <c r="I26" s="1870"/>
      <c r="J26" s="582"/>
      <c r="K26" s="564"/>
      <c r="L26" s="564"/>
      <c r="M26" s="564"/>
      <c r="N26" s="564"/>
      <c r="O26" s="564"/>
      <c r="P26" s="564"/>
      <c r="Q26" s="564"/>
      <c r="R26" s="564"/>
      <c r="S26" s="564"/>
      <c r="T26" s="564"/>
      <c r="U26" s="564"/>
      <c r="V26" s="564"/>
      <c r="W26" s="564"/>
      <c r="X26" s="564"/>
      <c r="Y26" s="564"/>
      <c r="Z26" s="565"/>
      <c r="AA26" s="583"/>
      <c r="AB26" s="470" t="s">
        <v>760</v>
      </c>
      <c r="AC26" s="470"/>
      <c r="AD26" s="470"/>
      <c r="AE26" s="470"/>
      <c r="AF26" s="470"/>
      <c r="AG26" s="470"/>
      <c r="AH26" s="470"/>
      <c r="AI26" s="470"/>
      <c r="AJ26" s="470"/>
      <c r="AK26" s="471"/>
    </row>
    <row r="27" spans="1:38" ht="19.5" customHeight="1" x14ac:dyDescent="0.4">
      <c r="A27" s="1863"/>
      <c r="B27" s="1868"/>
      <c r="C27" s="1869"/>
      <c r="D27" s="1869"/>
      <c r="E27" s="1869"/>
      <c r="F27" s="1869"/>
      <c r="G27" s="1869"/>
      <c r="H27" s="1869"/>
      <c r="I27" s="1870"/>
      <c r="J27" s="577" t="s">
        <v>761</v>
      </c>
      <c r="K27" s="578" t="s">
        <v>762</v>
      </c>
      <c r="L27" s="578"/>
      <c r="M27" s="578"/>
      <c r="N27" s="578"/>
      <c r="O27" s="578"/>
      <c r="P27" s="578"/>
      <c r="Q27" s="578"/>
      <c r="R27" s="578"/>
      <c r="S27" s="578"/>
      <c r="T27" s="578"/>
      <c r="U27" s="578"/>
      <c r="V27" s="578"/>
      <c r="W27" s="578"/>
      <c r="X27" s="578"/>
      <c r="Y27" s="578"/>
      <c r="Z27" s="579"/>
      <c r="AA27" s="1888" t="s">
        <v>763</v>
      </c>
      <c r="AB27" s="1889"/>
      <c r="AC27" s="1889"/>
      <c r="AD27" s="1889"/>
      <c r="AE27" s="1889"/>
      <c r="AF27" s="1889"/>
      <c r="AG27" s="1889"/>
      <c r="AH27" s="1889"/>
      <c r="AI27" s="1889"/>
      <c r="AJ27" s="1889"/>
      <c r="AK27" s="1890"/>
    </row>
    <row r="28" spans="1:38" ht="19.5" customHeight="1" x14ac:dyDescent="0.4">
      <c r="A28" s="1863"/>
      <c r="B28" s="1868"/>
      <c r="C28" s="1869"/>
      <c r="D28" s="1869"/>
      <c r="E28" s="1869"/>
      <c r="F28" s="1869"/>
      <c r="G28" s="1869"/>
      <c r="H28" s="1869"/>
      <c r="I28" s="1870"/>
      <c r="J28" s="577"/>
      <c r="K28" s="1881" t="s">
        <v>764</v>
      </c>
      <c r="L28" s="1881"/>
      <c r="M28" s="1881"/>
      <c r="N28" s="1881"/>
      <c r="O28" s="1881"/>
      <c r="P28" s="1881"/>
      <c r="Q28" s="1881"/>
      <c r="R28" s="1881"/>
      <c r="S28" s="1881"/>
      <c r="T28" s="1881"/>
      <c r="U28" s="1881"/>
      <c r="V28" s="1881"/>
      <c r="W28" s="1881"/>
      <c r="X28" s="1881"/>
      <c r="Y28" s="1881"/>
      <c r="Z28" s="1891"/>
      <c r="AA28" s="1894" t="s">
        <v>765</v>
      </c>
      <c r="AB28" s="1895"/>
      <c r="AC28" s="1895"/>
      <c r="AD28" s="1895"/>
      <c r="AE28" s="1895"/>
      <c r="AF28" s="1895"/>
      <c r="AG28" s="1895"/>
      <c r="AH28" s="1895"/>
      <c r="AI28" s="1895"/>
      <c r="AJ28" s="1895"/>
      <c r="AK28" s="1896"/>
    </row>
    <row r="29" spans="1:38" ht="19.5" customHeight="1" x14ac:dyDescent="0.4">
      <c r="A29" s="1863"/>
      <c r="B29" s="1868"/>
      <c r="C29" s="1869"/>
      <c r="D29" s="1869"/>
      <c r="E29" s="1869"/>
      <c r="F29" s="1869"/>
      <c r="G29" s="1869"/>
      <c r="H29" s="1869"/>
      <c r="I29" s="1870"/>
      <c r="J29" s="582"/>
      <c r="K29" s="1892"/>
      <c r="L29" s="1892"/>
      <c r="M29" s="1892"/>
      <c r="N29" s="1892"/>
      <c r="O29" s="1892"/>
      <c r="P29" s="1892"/>
      <c r="Q29" s="1892"/>
      <c r="R29" s="1892"/>
      <c r="S29" s="1892"/>
      <c r="T29" s="1892"/>
      <c r="U29" s="1892"/>
      <c r="V29" s="1892"/>
      <c r="W29" s="1892"/>
      <c r="X29" s="1892"/>
      <c r="Y29" s="1892"/>
      <c r="Z29" s="1893"/>
      <c r="AA29" s="584"/>
      <c r="AB29" s="585"/>
      <c r="AC29" s="585"/>
      <c r="AD29" s="585"/>
      <c r="AE29" s="585"/>
      <c r="AF29" s="585"/>
      <c r="AG29" s="585"/>
      <c r="AH29" s="1897" t="s">
        <v>766</v>
      </c>
      <c r="AI29" s="1897"/>
      <c r="AJ29" s="1897"/>
      <c r="AK29" s="1898"/>
    </row>
    <row r="30" spans="1:38" ht="19.5" customHeight="1" x14ac:dyDescent="0.4">
      <c r="A30" s="1863"/>
      <c r="B30" s="1868"/>
      <c r="C30" s="1869"/>
      <c r="D30" s="1869"/>
      <c r="E30" s="1869"/>
      <c r="F30" s="1869"/>
      <c r="G30" s="1869"/>
      <c r="H30" s="1869"/>
      <c r="I30" s="1870"/>
      <c r="J30" s="586" t="s">
        <v>767</v>
      </c>
      <c r="K30" s="587" t="s">
        <v>768</v>
      </c>
      <c r="L30" s="587"/>
      <c r="M30" s="587"/>
      <c r="N30" s="587"/>
      <c r="O30" s="587"/>
      <c r="P30" s="587"/>
      <c r="Q30" s="587"/>
      <c r="R30" s="587"/>
      <c r="S30" s="587"/>
      <c r="T30" s="587"/>
      <c r="U30" s="587"/>
      <c r="V30" s="587"/>
      <c r="W30" s="587"/>
      <c r="X30" s="587"/>
      <c r="Y30" s="587"/>
      <c r="Z30" s="588"/>
      <c r="AA30" s="1899" t="s">
        <v>753</v>
      </c>
      <c r="AB30" s="1900"/>
      <c r="AC30" s="1900"/>
      <c r="AD30" s="1900"/>
      <c r="AE30" s="1900"/>
      <c r="AF30" s="1900"/>
      <c r="AG30" s="1900"/>
      <c r="AH30" s="1900"/>
      <c r="AI30" s="1900"/>
      <c r="AJ30" s="1900"/>
      <c r="AK30" s="1901"/>
    </row>
    <row r="31" spans="1:38" ht="19.5" customHeight="1" x14ac:dyDescent="0.4">
      <c r="A31" s="1863"/>
      <c r="B31" s="1868"/>
      <c r="C31" s="1869"/>
      <c r="D31" s="1869"/>
      <c r="E31" s="1869"/>
      <c r="F31" s="1869"/>
      <c r="G31" s="1869"/>
      <c r="H31" s="1869"/>
      <c r="I31" s="1870"/>
      <c r="J31" s="574" t="s">
        <v>769</v>
      </c>
      <c r="K31" s="570" t="s">
        <v>770</v>
      </c>
      <c r="L31" s="570"/>
      <c r="M31" s="570"/>
      <c r="N31" s="570"/>
      <c r="O31" s="570"/>
      <c r="P31" s="570"/>
      <c r="Q31" s="570"/>
      <c r="R31" s="570"/>
      <c r="S31" s="570"/>
      <c r="T31" s="570"/>
      <c r="U31" s="570"/>
      <c r="V31" s="570"/>
      <c r="W31" s="570"/>
      <c r="X31" s="570"/>
      <c r="Y31" s="570"/>
      <c r="Z31" s="575"/>
      <c r="AA31" s="1902" t="s">
        <v>771</v>
      </c>
      <c r="AB31" s="1903"/>
      <c r="AC31" s="1903"/>
      <c r="AD31" s="1903"/>
      <c r="AE31" s="1903"/>
      <c r="AF31" s="1903"/>
      <c r="AG31" s="1903"/>
      <c r="AH31" s="1903"/>
      <c r="AI31" s="1903"/>
      <c r="AJ31" s="1903"/>
      <c r="AK31" s="467"/>
    </row>
    <row r="32" spans="1:38" ht="19.5" customHeight="1" x14ac:dyDescent="0.4">
      <c r="A32" s="1863"/>
      <c r="B32" s="1868"/>
      <c r="C32" s="1869"/>
      <c r="D32" s="1869"/>
      <c r="E32" s="1869"/>
      <c r="F32" s="1869"/>
      <c r="G32" s="1869"/>
      <c r="H32" s="1869"/>
      <c r="I32" s="1870"/>
      <c r="J32" s="577"/>
      <c r="K32" s="578"/>
      <c r="L32" s="589" t="s">
        <v>772</v>
      </c>
      <c r="M32" s="589"/>
      <c r="N32" s="589"/>
      <c r="O32" s="589"/>
      <c r="P32" s="589"/>
      <c r="Q32" s="589"/>
      <c r="R32" s="589"/>
      <c r="S32" s="589"/>
      <c r="T32" s="589"/>
      <c r="U32" s="589"/>
      <c r="V32" s="589"/>
      <c r="W32" s="589"/>
      <c r="X32" s="589"/>
      <c r="Y32" s="589"/>
      <c r="Z32" s="579"/>
      <c r="AA32" s="1904"/>
      <c r="AB32" s="1905"/>
      <c r="AC32" s="1905"/>
      <c r="AD32" s="1905"/>
      <c r="AE32" s="1905"/>
      <c r="AF32" s="1905"/>
      <c r="AG32" s="1905"/>
      <c r="AH32" s="1905"/>
      <c r="AI32" s="1905"/>
      <c r="AJ32" s="1905"/>
      <c r="AK32" s="590"/>
    </row>
    <row r="33" spans="1:37" ht="19.5" customHeight="1" x14ac:dyDescent="0.4">
      <c r="A33" s="1863"/>
      <c r="B33" s="1868"/>
      <c r="C33" s="1869"/>
      <c r="D33" s="1869"/>
      <c r="E33" s="1869"/>
      <c r="F33" s="1869"/>
      <c r="G33" s="1869"/>
      <c r="H33" s="1869"/>
      <c r="I33" s="1870"/>
      <c r="J33" s="574" t="s">
        <v>773</v>
      </c>
      <c r="K33" s="1906" t="s">
        <v>774</v>
      </c>
      <c r="L33" s="1906"/>
      <c r="M33" s="1906"/>
      <c r="N33" s="1906"/>
      <c r="O33" s="1906"/>
      <c r="P33" s="1906"/>
      <c r="Q33" s="1906"/>
      <c r="R33" s="1906"/>
      <c r="S33" s="1906"/>
      <c r="T33" s="1906"/>
      <c r="U33" s="1906"/>
      <c r="V33" s="1906"/>
      <c r="W33" s="1906"/>
      <c r="X33" s="1906"/>
      <c r="Y33" s="1906"/>
      <c r="Z33" s="1907"/>
      <c r="AA33" s="1902" t="s">
        <v>775</v>
      </c>
      <c r="AB33" s="1903"/>
      <c r="AC33" s="1903"/>
      <c r="AD33" s="1903"/>
      <c r="AE33" s="1903"/>
      <c r="AF33" s="1903"/>
      <c r="AG33" s="1903"/>
      <c r="AH33" s="1903"/>
      <c r="AI33" s="1903"/>
      <c r="AJ33" s="1903"/>
      <c r="AK33" s="467" t="s">
        <v>776</v>
      </c>
    </row>
    <row r="34" spans="1:37" ht="19.5" customHeight="1" x14ac:dyDescent="0.4">
      <c r="A34" s="1863"/>
      <c r="B34" s="1868"/>
      <c r="C34" s="1869"/>
      <c r="D34" s="1869"/>
      <c r="E34" s="1869"/>
      <c r="F34" s="1869"/>
      <c r="G34" s="1869"/>
      <c r="H34" s="1869"/>
      <c r="I34" s="1870"/>
      <c r="J34" s="582"/>
      <c r="K34" s="1908"/>
      <c r="L34" s="1908"/>
      <c r="M34" s="1908"/>
      <c r="N34" s="1908"/>
      <c r="O34" s="1908"/>
      <c r="P34" s="1908"/>
      <c r="Q34" s="1908"/>
      <c r="R34" s="1908"/>
      <c r="S34" s="1908"/>
      <c r="T34" s="1908"/>
      <c r="U34" s="1908"/>
      <c r="V34" s="1908"/>
      <c r="W34" s="1908"/>
      <c r="X34" s="1908"/>
      <c r="Y34" s="1908"/>
      <c r="Z34" s="1909"/>
      <c r="AA34" s="1904" t="s">
        <v>777</v>
      </c>
      <c r="AB34" s="1905"/>
      <c r="AC34" s="1905"/>
      <c r="AD34" s="1905"/>
      <c r="AE34" s="1905"/>
      <c r="AF34" s="1905"/>
      <c r="AG34" s="1905"/>
      <c r="AH34" s="1905"/>
      <c r="AI34" s="1905"/>
      <c r="AJ34" s="1905"/>
      <c r="AK34" s="471" t="s">
        <v>776</v>
      </c>
    </row>
    <row r="35" spans="1:37" ht="19.5" customHeight="1" thickBot="1" x14ac:dyDescent="0.45">
      <c r="A35" s="1863"/>
      <c r="B35" s="1871"/>
      <c r="C35" s="1872"/>
      <c r="D35" s="1872"/>
      <c r="E35" s="1872"/>
      <c r="F35" s="1872"/>
      <c r="G35" s="1872"/>
      <c r="H35" s="1872"/>
      <c r="I35" s="1873"/>
      <c r="J35" s="577" t="s">
        <v>778</v>
      </c>
      <c r="K35" s="578" t="s">
        <v>779</v>
      </c>
      <c r="L35" s="578"/>
      <c r="M35" s="578"/>
      <c r="N35" s="578"/>
      <c r="O35" s="578"/>
      <c r="P35" s="578"/>
      <c r="Q35" s="578"/>
      <c r="R35" s="578"/>
      <c r="S35" s="578"/>
      <c r="T35" s="578"/>
      <c r="U35" s="578"/>
      <c r="V35" s="578"/>
      <c r="W35" s="578"/>
      <c r="X35" s="578"/>
      <c r="Y35" s="578"/>
      <c r="Z35" s="579"/>
      <c r="AA35" s="1899" t="s">
        <v>780</v>
      </c>
      <c r="AB35" s="1900"/>
      <c r="AC35" s="1900"/>
      <c r="AD35" s="1900"/>
      <c r="AE35" s="1900"/>
      <c r="AF35" s="1900"/>
      <c r="AG35" s="1900"/>
      <c r="AH35" s="1900"/>
      <c r="AI35" s="1900"/>
      <c r="AJ35" s="1900"/>
      <c r="AK35" s="1901"/>
    </row>
    <row r="36" spans="1:37" ht="18.75" customHeight="1" x14ac:dyDescent="0.4">
      <c r="A36" s="1862" t="s">
        <v>781</v>
      </c>
      <c r="B36" s="1865" t="s">
        <v>782</v>
      </c>
      <c r="C36" s="1866"/>
      <c r="D36" s="1866"/>
      <c r="E36" s="1866"/>
      <c r="F36" s="1866"/>
      <c r="G36" s="1866"/>
      <c r="H36" s="1866"/>
      <c r="I36" s="1867"/>
      <c r="J36" s="591"/>
      <c r="K36" s="592" t="s">
        <v>751</v>
      </c>
      <c r="L36" s="593" t="s">
        <v>783</v>
      </c>
      <c r="M36" s="593"/>
      <c r="N36" s="593"/>
      <c r="O36" s="593"/>
      <c r="P36" s="593"/>
      <c r="Q36" s="593"/>
      <c r="R36" s="593"/>
      <c r="S36" s="594"/>
      <c r="T36" s="593"/>
      <c r="U36" s="593"/>
      <c r="V36" s="594"/>
      <c r="W36" s="594"/>
      <c r="X36" s="594"/>
      <c r="Y36" s="594"/>
      <c r="Z36" s="595"/>
      <c r="AA36" s="596" t="s">
        <v>784</v>
      </c>
      <c r="AB36" s="594"/>
      <c r="AC36" s="594"/>
      <c r="AD36" s="594"/>
      <c r="AE36" s="594"/>
      <c r="AF36" s="597"/>
      <c r="AG36" s="593"/>
      <c r="AH36" s="597"/>
      <c r="AI36" s="598"/>
      <c r="AJ36" s="598"/>
      <c r="AK36" s="599"/>
    </row>
    <row r="37" spans="1:37" ht="18.75" customHeight="1" x14ac:dyDescent="0.4">
      <c r="A37" s="1863"/>
      <c r="B37" s="1868"/>
      <c r="C37" s="1869"/>
      <c r="D37" s="1869"/>
      <c r="E37" s="1869"/>
      <c r="F37" s="1869"/>
      <c r="G37" s="1869"/>
      <c r="H37" s="1869"/>
      <c r="I37" s="1870"/>
      <c r="J37" s="577"/>
      <c r="K37" s="1869" t="s">
        <v>785</v>
      </c>
      <c r="L37" s="1869"/>
      <c r="M37" s="1869"/>
      <c r="N37" s="1869"/>
      <c r="O37" s="1869"/>
      <c r="P37" s="1869"/>
      <c r="Q37" s="1869"/>
      <c r="R37" s="1869"/>
      <c r="S37" s="1869"/>
      <c r="T37" s="1869"/>
      <c r="U37" s="1869"/>
      <c r="V37" s="1869"/>
      <c r="W37" s="1869"/>
      <c r="X37" s="1869"/>
      <c r="Y37" s="1869"/>
      <c r="Z37" s="1870"/>
      <c r="AA37" s="580" t="s">
        <v>786</v>
      </c>
      <c r="AB37" s="600"/>
      <c r="AC37" s="600"/>
      <c r="AD37" s="600"/>
      <c r="AE37" s="1881"/>
      <c r="AF37" s="1881"/>
      <c r="AG37" s="1881"/>
      <c r="AH37" s="1881"/>
      <c r="AI37" s="1881"/>
      <c r="AJ37" s="1881"/>
      <c r="AK37" s="1882"/>
    </row>
    <row r="38" spans="1:37" ht="18.75" customHeight="1" x14ac:dyDescent="0.4">
      <c r="A38" s="1863"/>
      <c r="B38" s="1868"/>
      <c r="C38" s="1869"/>
      <c r="D38" s="1869"/>
      <c r="E38" s="1869"/>
      <c r="F38" s="1869"/>
      <c r="G38" s="1869"/>
      <c r="H38" s="1869"/>
      <c r="I38" s="1870"/>
      <c r="J38" s="577"/>
      <c r="K38" s="1869"/>
      <c r="L38" s="1869"/>
      <c r="M38" s="1869"/>
      <c r="N38" s="1869"/>
      <c r="O38" s="1869"/>
      <c r="P38" s="1869"/>
      <c r="Q38" s="1869"/>
      <c r="R38" s="1869"/>
      <c r="S38" s="1869"/>
      <c r="T38" s="1869"/>
      <c r="U38" s="1869"/>
      <c r="V38" s="1869"/>
      <c r="W38" s="1869"/>
      <c r="X38" s="1869"/>
      <c r="Y38" s="1869"/>
      <c r="Z38" s="1870"/>
      <c r="AA38" s="601"/>
      <c r="AB38" s="600"/>
      <c r="AC38" s="600"/>
      <c r="AD38" s="600"/>
      <c r="AE38" s="600"/>
      <c r="AF38" s="600"/>
      <c r="AG38" s="600"/>
      <c r="AH38" s="1883" t="s">
        <v>787</v>
      </c>
      <c r="AI38" s="1883"/>
      <c r="AJ38" s="1883"/>
      <c r="AK38" s="1884"/>
    </row>
    <row r="39" spans="1:37" ht="18.75" customHeight="1" thickBot="1" x14ac:dyDescent="0.45">
      <c r="A39" s="1864"/>
      <c r="B39" s="1871"/>
      <c r="C39" s="1872"/>
      <c r="D39" s="1872"/>
      <c r="E39" s="1872"/>
      <c r="F39" s="1872"/>
      <c r="G39" s="1872"/>
      <c r="H39" s="1872"/>
      <c r="I39" s="1873"/>
      <c r="J39" s="602"/>
      <c r="K39" s="603" t="s">
        <v>754</v>
      </c>
      <c r="L39" s="604" t="s">
        <v>788</v>
      </c>
      <c r="M39" s="605"/>
      <c r="N39" s="605"/>
      <c r="O39" s="605"/>
      <c r="P39" s="605"/>
      <c r="Q39" s="604"/>
      <c r="R39" s="606" t="s">
        <v>789</v>
      </c>
      <c r="S39" s="606"/>
      <c r="T39" s="606"/>
      <c r="U39" s="604"/>
      <c r="V39" s="604"/>
      <c r="W39" s="607"/>
      <c r="X39" s="607"/>
      <c r="Y39" s="607"/>
      <c r="Z39" s="605"/>
      <c r="AA39" s="549"/>
      <c r="AB39" s="607"/>
      <c r="AC39" s="607"/>
      <c r="AD39" s="607"/>
      <c r="AE39" s="607"/>
      <c r="AF39" s="549"/>
      <c r="AG39" s="549"/>
      <c r="AH39" s="608"/>
      <c r="AI39" s="608"/>
      <c r="AJ39" s="608"/>
      <c r="AK39" s="609"/>
    </row>
    <row r="40" spans="1:37" s="578" customFormat="1" ht="19.5" customHeight="1" thickBot="1" x14ac:dyDescent="0.45">
      <c r="A40" s="610"/>
      <c r="B40" s="600"/>
      <c r="C40" s="600"/>
      <c r="D40" s="600"/>
      <c r="E40" s="600"/>
      <c r="F40" s="600"/>
      <c r="G40" s="600"/>
      <c r="H40" s="600"/>
      <c r="I40" s="600"/>
      <c r="J40" s="611"/>
      <c r="K40" s="468"/>
      <c r="L40" s="612"/>
      <c r="T40" s="468"/>
      <c r="U40" s="468"/>
      <c r="V40" s="468"/>
      <c r="W40" s="468"/>
      <c r="X40" s="468"/>
      <c r="Y40" s="468"/>
      <c r="Z40" s="468"/>
      <c r="AA40" s="468"/>
      <c r="AB40" s="613"/>
      <c r="AD40" s="613"/>
      <c r="AE40" s="613"/>
      <c r="AG40" s="468"/>
      <c r="AH40" s="1878" t="s">
        <v>790</v>
      </c>
      <c r="AI40" s="1878"/>
      <c r="AJ40" s="1878"/>
      <c r="AK40" s="1878"/>
    </row>
    <row r="41" spans="1:37" ht="18" customHeight="1" x14ac:dyDescent="0.4">
      <c r="A41" s="1862" t="s">
        <v>791</v>
      </c>
      <c r="B41" s="1865" t="s">
        <v>792</v>
      </c>
      <c r="C41" s="1866"/>
      <c r="D41" s="1866"/>
      <c r="E41" s="1866"/>
      <c r="F41" s="1866"/>
      <c r="G41" s="1866"/>
      <c r="H41" s="1866"/>
      <c r="I41" s="1867"/>
      <c r="J41" s="614"/>
      <c r="K41" s="615" t="s">
        <v>751</v>
      </c>
      <c r="L41" s="616" t="s">
        <v>793</v>
      </c>
      <c r="M41" s="617"/>
      <c r="N41" s="617"/>
      <c r="O41" s="617"/>
      <c r="P41" s="617"/>
      <c r="Q41" s="617"/>
      <c r="R41" s="617"/>
      <c r="S41" s="617"/>
      <c r="T41" s="617"/>
      <c r="U41" s="617"/>
      <c r="V41" s="617"/>
      <c r="W41" s="617"/>
      <c r="X41" s="617"/>
      <c r="Y41" s="617"/>
      <c r="Z41" s="617"/>
      <c r="AA41" s="617"/>
      <c r="AB41" s="617"/>
      <c r="AC41" s="617"/>
      <c r="AD41" s="617"/>
      <c r="AE41" s="617"/>
      <c r="AF41" s="617"/>
      <c r="AG41" s="617"/>
      <c r="AH41" s="617"/>
      <c r="AI41" s="617"/>
      <c r="AJ41" s="617"/>
      <c r="AK41" s="618"/>
    </row>
    <row r="42" spans="1:37" ht="18" customHeight="1" x14ac:dyDescent="0.4">
      <c r="A42" s="1863"/>
      <c r="B42" s="1868"/>
      <c r="C42" s="1869"/>
      <c r="D42" s="1869"/>
      <c r="E42" s="1869"/>
      <c r="F42" s="1869"/>
      <c r="G42" s="1869"/>
      <c r="H42" s="1869"/>
      <c r="I42" s="1870"/>
      <c r="J42" s="619"/>
      <c r="K42" s="620" t="s">
        <v>794</v>
      </c>
      <c r="L42" s="621"/>
      <c r="M42" s="622"/>
      <c r="N42" s="623"/>
      <c r="O42" s="622"/>
      <c r="P42" s="622"/>
      <c r="Q42" s="622"/>
      <c r="R42" s="622"/>
      <c r="S42" s="622"/>
      <c r="T42" s="622"/>
      <c r="U42" s="622"/>
      <c r="V42" s="622"/>
      <c r="W42" s="622"/>
      <c r="X42" s="622"/>
      <c r="Y42" s="622"/>
      <c r="Z42" s="622"/>
      <c r="AA42" s="624"/>
      <c r="AB42" s="624"/>
      <c r="AC42" s="624"/>
      <c r="AD42" s="624"/>
      <c r="AE42" s="624"/>
      <c r="AF42" s="624"/>
      <c r="AG42" s="624"/>
      <c r="AH42" s="1879" t="s">
        <v>766</v>
      </c>
      <c r="AI42" s="1879"/>
      <c r="AJ42" s="1879"/>
      <c r="AK42" s="1880"/>
    </row>
    <row r="43" spans="1:37" ht="18" customHeight="1" x14ac:dyDescent="0.4">
      <c r="A43" s="1863"/>
      <c r="B43" s="1868"/>
      <c r="C43" s="1869"/>
      <c r="D43" s="1869"/>
      <c r="E43" s="1869"/>
      <c r="F43" s="1869"/>
      <c r="G43" s="1869"/>
      <c r="H43" s="1869"/>
      <c r="I43" s="1870"/>
      <c r="J43" s="580"/>
      <c r="K43" s="625" t="s">
        <v>754</v>
      </c>
      <c r="L43" s="626" t="s">
        <v>795</v>
      </c>
      <c r="M43" s="627"/>
      <c r="N43" s="628"/>
      <c r="O43" s="629"/>
      <c r="P43" s="629"/>
      <c r="Q43" s="629"/>
      <c r="R43" s="629"/>
      <c r="S43" s="629"/>
      <c r="T43" s="629"/>
      <c r="U43" s="629"/>
      <c r="V43" s="629"/>
      <c r="W43" s="629"/>
      <c r="X43" s="629"/>
      <c r="Y43" s="629"/>
      <c r="Z43" s="629"/>
      <c r="AA43" s="630"/>
      <c r="AB43" s="630"/>
      <c r="AC43" s="630"/>
      <c r="AD43" s="630"/>
      <c r="AE43" s="630"/>
      <c r="AF43" s="630"/>
      <c r="AG43" s="630"/>
      <c r="AH43" s="630"/>
      <c r="AI43" s="630"/>
      <c r="AJ43" s="630"/>
      <c r="AK43" s="631"/>
    </row>
    <row r="44" spans="1:37" ht="18" customHeight="1" x14ac:dyDescent="0.4">
      <c r="A44" s="1863"/>
      <c r="B44" s="1868"/>
      <c r="C44" s="1869"/>
      <c r="D44" s="1869"/>
      <c r="E44" s="1869"/>
      <c r="F44" s="1869"/>
      <c r="G44" s="1869"/>
      <c r="H44" s="1869"/>
      <c r="I44" s="1870"/>
      <c r="J44" s="632"/>
      <c r="K44" s="633" t="s">
        <v>796</v>
      </c>
      <c r="L44" s="633"/>
      <c r="M44" s="633"/>
      <c r="N44" s="633"/>
      <c r="O44" s="633"/>
      <c r="P44" s="633"/>
      <c r="Q44" s="633"/>
      <c r="R44" s="633"/>
      <c r="S44" s="633"/>
      <c r="T44" s="633"/>
      <c r="U44" s="633"/>
      <c r="V44" s="633"/>
      <c r="W44" s="633"/>
      <c r="X44" s="633"/>
      <c r="Y44" s="633"/>
      <c r="Z44" s="633"/>
      <c r="AA44" s="633"/>
      <c r="AB44" s="633"/>
      <c r="AC44" s="633"/>
      <c r="AD44" s="633"/>
      <c r="AE44" s="633"/>
      <c r="AF44" s="633"/>
      <c r="AG44" s="633"/>
      <c r="AH44" s="633"/>
      <c r="AI44" s="634"/>
      <c r="AJ44" s="634"/>
      <c r="AK44" s="635"/>
    </row>
    <row r="45" spans="1:37" ht="18" customHeight="1" x14ac:dyDescent="0.4">
      <c r="A45" s="1863"/>
      <c r="B45" s="1868"/>
      <c r="C45" s="1869"/>
      <c r="D45" s="1869"/>
      <c r="E45" s="1869"/>
      <c r="F45" s="1869"/>
      <c r="G45" s="1869"/>
      <c r="H45" s="1869"/>
      <c r="I45" s="1870"/>
      <c r="J45" s="632"/>
      <c r="K45" s="576"/>
      <c r="L45" s="633" t="s">
        <v>797</v>
      </c>
      <c r="M45" s="636"/>
      <c r="N45" s="636"/>
      <c r="O45" s="636"/>
      <c r="P45" s="636"/>
      <c r="Q45" s="636"/>
      <c r="R45" s="633"/>
      <c r="S45" s="633"/>
      <c r="T45" s="633"/>
      <c r="U45" s="633"/>
      <c r="V45" s="633"/>
      <c r="W45" s="633"/>
      <c r="X45" s="633"/>
      <c r="Y45" s="633"/>
      <c r="Z45" s="633"/>
      <c r="AA45" s="633"/>
      <c r="AB45" s="633"/>
      <c r="AC45" s="633"/>
      <c r="AD45" s="633"/>
      <c r="AE45" s="633"/>
      <c r="AF45" s="633"/>
      <c r="AG45" s="633"/>
      <c r="AH45" s="633"/>
      <c r="AI45" s="633"/>
      <c r="AJ45" s="633"/>
      <c r="AK45" s="637"/>
    </row>
    <row r="46" spans="1:37" ht="18" customHeight="1" x14ac:dyDescent="0.4">
      <c r="A46" s="1863"/>
      <c r="B46" s="1868"/>
      <c r="C46" s="1869"/>
      <c r="D46" s="1869"/>
      <c r="E46" s="1869"/>
      <c r="F46" s="1869"/>
      <c r="G46" s="1869"/>
      <c r="H46" s="1869"/>
      <c r="I46" s="1870"/>
      <c r="J46" s="632"/>
      <c r="K46" s="576"/>
      <c r="L46" s="622" t="s">
        <v>798</v>
      </c>
      <c r="M46" s="636"/>
      <c r="N46" s="636"/>
      <c r="O46" s="636"/>
      <c r="P46" s="636"/>
      <c r="Q46" s="636"/>
      <c r="R46" s="636"/>
      <c r="S46" s="636"/>
      <c r="T46" s="636"/>
      <c r="U46" s="636"/>
      <c r="V46" s="636"/>
      <c r="W46" s="636"/>
      <c r="X46" s="622"/>
      <c r="Y46" s="636"/>
      <c r="Z46" s="636"/>
      <c r="AA46" s="622"/>
      <c r="AB46" s="633"/>
      <c r="AC46" s="633"/>
      <c r="AD46" s="633"/>
      <c r="AE46" s="633"/>
      <c r="AF46" s="633"/>
      <c r="AG46" s="633"/>
      <c r="AH46" s="633"/>
      <c r="AI46" s="633"/>
      <c r="AJ46" s="633"/>
      <c r="AK46" s="637"/>
    </row>
    <row r="47" spans="1:37" ht="18" customHeight="1" x14ac:dyDescent="0.4">
      <c r="A47" s="1863"/>
      <c r="B47" s="1868"/>
      <c r="C47" s="1869"/>
      <c r="D47" s="1869"/>
      <c r="E47" s="1869"/>
      <c r="F47" s="1869"/>
      <c r="G47" s="1869"/>
      <c r="H47" s="1869"/>
      <c r="I47" s="1870"/>
      <c r="J47" s="632"/>
      <c r="K47" s="576"/>
      <c r="L47" s="622" t="s">
        <v>799</v>
      </c>
      <c r="M47" s="633"/>
      <c r="N47" s="633"/>
      <c r="O47" s="633"/>
      <c r="P47" s="633"/>
      <c r="Q47" s="633"/>
      <c r="R47" s="636"/>
      <c r="S47" s="636"/>
      <c r="T47" s="636"/>
      <c r="U47" s="636"/>
      <c r="V47" s="636"/>
      <c r="W47" s="636"/>
      <c r="X47" s="622"/>
      <c r="Y47" s="636"/>
      <c r="Z47" s="636"/>
      <c r="AA47" s="622"/>
      <c r="AB47" s="633"/>
      <c r="AC47" s="633"/>
      <c r="AD47" s="633"/>
      <c r="AE47" s="633"/>
      <c r="AF47" s="633"/>
      <c r="AG47" s="633"/>
      <c r="AH47" s="633"/>
      <c r="AI47" s="633"/>
      <c r="AJ47" s="633"/>
      <c r="AK47" s="637"/>
    </row>
    <row r="48" spans="1:37" ht="18" customHeight="1" x14ac:dyDescent="0.4">
      <c r="A48" s="1863"/>
      <c r="B48" s="1868"/>
      <c r="C48" s="1869"/>
      <c r="D48" s="1869"/>
      <c r="E48" s="1869"/>
      <c r="F48" s="1869"/>
      <c r="G48" s="1869"/>
      <c r="H48" s="1869"/>
      <c r="I48" s="1870"/>
      <c r="J48" s="632"/>
      <c r="K48" s="576"/>
      <c r="L48" s="622" t="s">
        <v>800</v>
      </c>
      <c r="M48" s="633"/>
      <c r="N48" s="633"/>
      <c r="O48" s="576"/>
      <c r="P48" s="633" t="s">
        <v>801</v>
      </c>
      <c r="Q48" s="638" t="s">
        <v>802</v>
      </c>
      <c r="R48" s="633"/>
      <c r="S48" s="633"/>
      <c r="T48" s="633"/>
      <c r="U48" s="633"/>
      <c r="V48" s="633"/>
      <c r="W48" s="636"/>
      <c r="X48" s="622"/>
      <c r="Y48" s="636"/>
      <c r="Z48" s="636"/>
      <c r="AA48" s="622"/>
      <c r="AB48" s="633"/>
      <c r="AC48" s="633"/>
      <c r="AD48" s="633"/>
      <c r="AE48" s="633"/>
      <c r="AF48" s="633"/>
      <c r="AG48" s="633"/>
      <c r="AH48" s="633"/>
      <c r="AI48" s="633"/>
      <c r="AJ48" s="633"/>
      <c r="AK48" s="637"/>
    </row>
    <row r="49" spans="1:37" ht="18" customHeight="1" x14ac:dyDescent="0.4">
      <c r="A49" s="1863"/>
      <c r="B49" s="1868"/>
      <c r="C49" s="1869"/>
      <c r="D49" s="1869"/>
      <c r="E49" s="1869"/>
      <c r="F49" s="1869"/>
      <c r="G49" s="1869"/>
      <c r="H49" s="1869"/>
      <c r="I49" s="1870"/>
      <c r="J49" s="632"/>
      <c r="K49" s="633"/>
      <c r="L49" s="639"/>
      <c r="M49" s="622"/>
      <c r="N49" s="622"/>
      <c r="O49" s="622"/>
      <c r="P49" s="622"/>
      <c r="Q49" s="622" t="s">
        <v>803</v>
      </c>
      <c r="R49" s="622"/>
      <c r="S49" s="622"/>
      <c r="T49" s="633"/>
      <c r="U49" s="633"/>
      <c r="V49" s="633"/>
      <c r="W49" s="633"/>
      <c r="X49" s="633"/>
      <c r="Y49" s="633"/>
      <c r="Z49" s="633"/>
      <c r="AA49" s="633"/>
      <c r="AB49" s="636"/>
      <c r="AC49" s="622"/>
      <c r="AD49" s="636"/>
      <c r="AE49" s="636"/>
      <c r="AF49" s="622"/>
      <c r="AG49" s="633"/>
      <c r="AH49" s="633"/>
      <c r="AI49" s="633"/>
      <c r="AJ49" s="633"/>
      <c r="AK49" s="637"/>
    </row>
    <row r="50" spans="1:37" s="578" customFormat="1" ht="18" customHeight="1" x14ac:dyDescent="0.4">
      <c r="A50" s="1863"/>
      <c r="B50" s="1868"/>
      <c r="C50" s="1869"/>
      <c r="D50" s="1869"/>
      <c r="E50" s="1869"/>
      <c r="F50" s="1869"/>
      <c r="G50" s="1869"/>
      <c r="H50" s="1869"/>
      <c r="I50" s="1870"/>
      <c r="J50" s="632"/>
      <c r="K50" s="624"/>
      <c r="L50" s="639"/>
      <c r="M50" s="622"/>
      <c r="N50" s="622"/>
      <c r="O50" s="622"/>
      <c r="P50" s="622"/>
      <c r="Q50" s="622" t="s">
        <v>804</v>
      </c>
      <c r="R50" s="622"/>
      <c r="S50" s="622"/>
      <c r="T50" s="633"/>
      <c r="U50" s="633"/>
      <c r="V50" s="633"/>
      <c r="W50" s="633"/>
      <c r="X50" s="633"/>
      <c r="Y50" s="633"/>
      <c r="Z50" s="633"/>
      <c r="AA50" s="633"/>
      <c r="AB50" s="636"/>
      <c r="AC50" s="622"/>
      <c r="AD50" s="636"/>
      <c r="AE50" s="636"/>
      <c r="AF50" s="622"/>
      <c r="AG50" s="633"/>
      <c r="AH50" s="640"/>
      <c r="AI50" s="633"/>
      <c r="AJ50" s="633"/>
      <c r="AK50" s="637"/>
    </row>
    <row r="51" spans="1:37" s="578" customFormat="1" ht="18" customHeight="1" x14ac:dyDescent="0.4">
      <c r="A51" s="1863"/>
      <c r="B51" s="1868"/>
      <c r="C51" s="1869"/>
      <c r="D51" s="1869"/>
      <c r="E51" s="1869"/>
      <c r="F51" s="1869"/>
      <c r="G51" s="1869"/>
      <c r="H51" s="1869"/>
      <c r="I51" s="1870"/>
      <c r="J51" s="632"/>
      <c r="K51" s="624"/>
      <c r="L51" s="639"/>
      <c r="M51" s="622"/>
      <c r="N51" s="622"/>
      <c r="O51" s="622"/>
      <c r="P51" s="622"/>
      <c r="Q51" s="633" t="s">
        <v>805</v>
      </c>
      <c r="R51" s="622"/>
      <c r="S51" s="622"/>
      <c r="T51" s="633"/>
      <c r="U51" s="633"/>
      <c r="V51" s="633"/>
      <c r="W51" s="633"/>
      <c r="X51" s="633"/>
      <c r="Y51" s="633"/>
      <c r="Z51" s="633"/>
      <c r="AA51" s="633"/>
      <c r="AB51" s="636"/>
      <c r="AC51" s="622"/>
      <c r="AD51" s="636"/>
      <c r="AE51" s="636"/>
      <c r="AF51" s="622"/>
      <c r="AG51" s="633"/>
      <c r="AH51" s="640"/>
      <c r="AI51" s="633"/>
      <c r="AJ51" s="633"/>
      <c r="AK51" s="637"/>
    </row>
    <row r="52" spans="1:37" ht="18" customHeight="1" x14ac:dyDescent="0.4">
      <c r="A52" s="1863"/>
      <c r="B52" s="1868"/>
      <c r="C52" s="1869"/>
      <c r="D52" s="1869"/>
      <c r="E52" s="1869"/>
      <c r="F52" s="1869"/>
      <c r="G52" s="1869"/>
      <c r="H52" s="1869"/>
      <c r="I52" s="1870"/>
      <c r="J52" s="641"/>
      <c r="K52" s="622"/>
      <c r="L52" s="621"/>
      <c r="M52" s="622"/>
      <c r="N52" s="622"/>
      <c r="O52" s="622"/>
      <c r="P52" s="622"/>
      <c r="Q52" s="633" t="s">
        <v>806</v>
      </c>
      <c r="R52" s="622"/>
      <c r="S52" s="622"/>
      <c r="T52" s="633"/>
      <c r="U52" s="633"/>
      <c r="V52" s="633"/>
      <c r="W52" s="633"/>
      <c r="X52" s="633"/>
      <c r="Y52" s="633"/>
      <c r="Z52" s="633"/>
      <c r="AA52" s="633"/>
      <c r="AB52" s="636"/>
      <c r="AC52" s="622"/>
      <c r="AD52" s="636"/>
      <c r="AE52" s="636"/>
      <c r="AF52" s="622"/>
      <c r="AG52" s="622"/>
      <c r="AH52" s="622"/>
      <c r="AI52" s="622"/>
      <c r="AJ52" s="622"/>
      <c r="AK52" s="642"/>
    </row>
    <row r="53" spans="1:37" ht="18" customHeight="1" x14ac:dyDescent="0.4">
      <c r="A53" s="1863"/>
      <c r="B53" s="1868"/>
      <c r="C53" s="1869"/>
      <c r="D53" s="1869"/>
      <c r="E53" s="1869"/>
      <c r="F53" s="1869"/>
      <c r="G53" s="1869"/>
      <c r="H53" s="1869"/>
      <c r="I53" s="1870"/>
      <c r="J53" s="632"/>
      <c r="K53" s="633"/>
      <c r="L53" s="639"/>
      <c r="M53" s="622"/>
      <c r="N53" s="622"/>
      <c r="O53" s="622"/>
      <c r="P53" s="622"/>
      <c r="Q53" s="633" t="s">
        <v>807</v>
      </c>
      <c r="R53" s="622"/>
      <c r="S53" s="622"/>
      <c r="T53" s="633"/>
      <c r="U53" s="633"/>
      <c r="V53" s="633"/>
      <c r="W53" s="633"/>
      <c r="X53" s="633"/>
      <c r="Y53" s="633"/>
      <c r="Z53" s="633"/>
      <c r="AA53" s="633"/>
      <c r="AB53" s="636"/>
      <c r="AC53" s="622"/>
      <c r="AD53" s="636"/>
      <c r="AE53" s="636"/>
      <c r="AF53" s="622"/>
      <c r="AG53" s="622"/>
      <c r="AH53" s="622"/>
      <c r="AI53" s="622"/>
      <c r="AJ53" s="622"/>
      <c r="AK53" s="642"/>
    </row>
    <row r="54" spans="1:37" ht="18" customHeight="1" x14ac:dyDescent="0.4">
      <c r="A54" s="1863"/>
      <c r="B54" s="1868"/>
      <c r="C54" s="1869"/>
      <c r="D54" s="1869"/>
      <c r="E54" s="1869"/>
      <c r="F54" s="1869"/>
      <c r="G54" s="1869"/>
      <c r="H54" s="1869"/>
      <c r="I54" s="1870"/>
      <c r="J54" s="632"/>
      <c r="K54" s="633"/>
      <c r="L54" s="634"/>
      <c r="M54" s="622"/>
      <c r="N54" s="622"/>
      <c r="O54" s="622"/>
      <c r="P54" s="622"/>
      <c r="Q54" s="622"/>
      <c r="R54" s="622" t="s">
        <v>808</v>
      </c>
      <c r="S54" s="622"/>
      <c r="T54" s="633"/>
      <c r="U54" s="633"/>
      <c r="V54" s="633"/>
      <c r="W54" s="633"/>
      <c r="X54" s="633"/>
      <c r="Y54" s="633"/>
      <c r="Z54" s="633"/>
      <c r="AA54" s="633"/>
      <c r="AB54" s="636"/>
      <c r="AC54" s="622"/>
      <c r="AD54" s="636"/>
      <c r="AE54" s="636"/>
      <c r="AF54" s="622"/>
      <c r="AG54" s="622"/>
      <c r="AH54" s="622"/>
      <c r="AI54" s="622"/>
      <c r="AJ54" s="622"/>
      <c r="AK54" s="642"/>
    </row>
    <row r="55" spans="1:37" ht="18" customHeight="1" x14ac:dyDescent="0.4">
      <c r="A55" s="1863"/>
      <c r="B55" s="1868"/>
      <c r="C55" s="1869"/>
      <c r="D55" s="1869"/>
      <c r="E55" s="1869"/>
      <c r="F55" s="1869"/>
      <c r="G55" s="1869"/>
      <c r="H55" s="1869"/>
      <c r="I55" s="1870"/>
      <c r="J55" s="632"/>
      <c r="K55" s="633"/>
      <c r="L55" s="634"/>
      <c r="M55" s="622"/>
      <c r="N55" s="622"/>
      <c r="O55" s="622"/>
      <c r="P55" s="622"/>
      <c r="Q55" s="633" t="s">
        <v>809</v>
      </c>
      <c r="R55" s="622"/>
      <c r="S55" s="622"/>
      <c r="T55" s="622"/>
      <c r="U55" s="622"/>
      <c r="V55" s="622"/>
      <c r="W55" s="622"/>
      <c r="X55" s="633"/>
      <c r="Y55" s="633"/>
      <c r="Z55" s="633"/>
      <c r="AA55" s="633"/>
      <c r="AB55" s="636"/>
      <c r="AC55" s="622"/>
      <c r="AD55" s="636"/>
      <c r="AE55" s="636"/>
      <c r="AF55" s="622"/>
      <c r="AG55" s="622"/>
      <c r="AH55" s="622"/>
      <c r="AI55" s="622"/>
      <c r="AJ55" s="622"/>
      <c r="AK55" s="642"/>
    </row>
    <row r="56" spans="1:37" ht="18" customHeight="1" x14ac:dyDescent="0.4">
      <c r="A56" s="1863"/>
      <c r="B56" s="1868"/>
      <c r="C56" s="1869"/>
      <c r="D56" s="1869"/>
      <c r="E56" s="1869"/>
      <c r="F56" s="1869"/>
      <c r="G56" s="1869"/>
      <c r="H56" s="1869"/>
      <c r="I56" s="1870"/>
      <c r="J56" s="632"/>
      <c r="K56" s="633"/>
      <c r="L56" s="634"/>
      <c r="M56" s="622"/>
      <c r="N56" s="622"/>
      <c r="O56" s="622"/>
      <c r="P56" s="622"/>
      <c r="Q56" s="633" t="s">
        <v>810</v>
      </c>
      <c r="R56" s="622"/>
      <c r="S56" s="622"/>
      <c r="T56" s="633"/>
      <c r="U56" s="633"/>
      <c r="V56" s="633"/>
      <c r="W56" s="633"/>
      <c r="X56" s="633"/>
      <c r="Y56" s="633"/>
      <c r="Z56" s="633"/>
      <c r="AA56" s="633"/>
      <c r="AB56" s="636"/>
      <c r="AC56" s="622"/>
      <c r="AD56" s="636"/>
      <c r="AE56" s="636"/>
      <c r="AF56" s="622"/>
      <c r="AG56" s="622"/>
      <c r="AH56" s="622"/>
      <c r="AI56" s="622"/>
      <c r="AJ56" s="622"/>
      <c r="AK56" s="642"/>
    </row>
    <row r="57" spans="1:37" ht="18" customHeight="1" x14ac:dyDescent="0.4">
      <c r="A57" s="1863"/>
      <c r="B57" s="1868"/>
      <c r="C57" s="1869"/>
      <c r="D57" s="1869"/>
      <c r="E57" s="1869"/>
      <c r="F57" s="1869"/>
      <c r="G57" s="1869"/>
      <c r="H57" s="1869"/>
      <c r="I57" s="1870"/>
      <c r="J57" s="632"/>
      <c r="K57" s="633"/>
      <c r="L57" s="634"/>
      <c r="M57" s="622"/>
      <c r="N57" s="622"/>
      <c r="O57" s="622"/>
      <c r="P57" s="622"/>
      <c r="Q57" s="633" t="s">
        <v>811</v>
      </c>
      <c r="R57" s="622"/>
      <c r="S57" s="622"/>
      <c r="T57" s="633"/>
      <c r="U57" s="633"/>
      <c r="V57" s="633"/>
      <c r="W57" s="633"/>
      <c r="X57" s="633"/>
      <c r="Y57" s="633"/>
      <c r="Z57" s="633"/>
      <c r="AA57" s="633"/>
      <c r="AB57" s="633"/>
      <c r="AC57" s="636"/>
      <c r="AD57" s="636"/>
      <c r="AE57" s="636"/>
      <c r="AF57" s="622"/>
      <c r="AG57" s="622"/>
      <c r="AH57" s="622"/>
      <c r="AI57" s="622"/>
      <c r="AJ57" s="622"/>
      <c r="AK57" s="642"/>
    </row>
    <row r="58" spans="1:37" ht="18" customHeight="1" x14ac:dyDescent="0.4">
      <c r="A58" s="1863"/>
      <c r="B58" s="1868"/>
      <c r="C58" s="1869"/>
      <c r="D58" s="1869"/>
      <c r="E58" s="1869"/>
      <c r="F58" s="1869"/>
      <c r="G58" s="1869"/>
      <c r="H58" s="1869"/>
      <c r="I58" s="1870"/>
      <c r="J58" s="632"/>
      <c r="K58" s="633"/>
      <c r="L58" s="634"/>
      <c r="M58" s="636"/>
      <c r="N58" s="622"/>
      <c r="O58" s="622"/>
      <c r="P58" s="622"/>
      <c r="Q58" s="622"/>
      <c r="R58" s="1874" t="s">
        <v>812</v>
      </c>
      <c r="S58" s="1874"/>
      <c r="T58" s="1874"/>
      <c r="U58" s="1874"/>
      <c r="V58" s="1874"/>
      <c r="W58" s="1874"/>
      <c r="X58" s="1874"/>
      <c r="Y58" s="1874"/>
      <c r="Z58" s="1874"/>
      <c r="AA58" s="1874"/>
      <c r="AB58" s="1874"/>
      <c r="AC58" s="1874"/>
      <c r="AD58" s="622"/>
      <c r="AE58" s="622"/>
      <c r="AF58" s="622"/>
      <c r="AG58" s="622"/>
      <c r="AH58" s="622"/>
      <c r="AI58" s="622"/>
      <c r="AJ58" s="622"/>
      <c r="AK58" s="642"/>
    </row>
    <row r="59" spans="1:37" ht="18" customHeight="1" x14ac:dyDescent="0.4">
      <c r="A59" s="1863"/>
      <c r="B59" s="1868"/>
      <c r="C59" s="1869"/>
      <c r="D59" s="1869"/>
      <c r="E59" s="1869"/>
      <c r="F59" s="1869"/>
      <c r="G59" s="1869"/>
      <c r="H59" s="1869"/>
      <c r="I59" s="1870"/>
      <c r="J59" s="632"/>
      <c r="K59" s="633"/>
      <c r="L59" s="634"/>
      <c r="M59" s="636"/>
      <c r="N59" s="622"/>
      <c r="O59" s="636"/>
      <c r="P59" s="636"/>
      <c r="Q59" s="636"/>
      <c r="R59" s="636"/>
      <c r="S59" s="636"/>
      <c r="T59" s="636"/>
      <c r="U59" s="636"/>
      <c r="V59" s="636"/>
      <c r="W59" s="636"/>
      <c r="X59" s="636"/>
      <c r="Y59" s="636"/>
      <c r="Z59" s="636"/>
      <c r="AA59" s="622"/>
      <c r="AB59" s="622"/>
      <c r="AC59" s="622"/>
      <c r="AD59" s="622"/>
      <c r="AE59" s="622"/>
      <c r="AF59" s="622"/>
      <c r="AG59" s="622"/>
      <c r="AH59" s="622"/>
      <c r="AI59" s="622"/>
      <c r="AJ59" s="622"/>
      <c r="AK59" s="642"/>
    </row>
    <row r="60" spans="1:37" ht="18" customHeight="1" x14ac:dyDescent="0.4">
      <c r="A60" s="1863"/>
      <c r="B60" s="1868"/>
      <c r="C60" s="1869"/>
      <c r="D60" s="1869"/>
      <c r="E60" s="1869"/>
      <c r="F60" s="1869"/>
      <c r="G60" s="1869"/>
      <c r="H60" s="1869"/>
      <c r="I60" s="1870"/>
      <c r="J60" s="632"/>
      <c r="K60" s="633"/>
      <c r="L60" s="634"/>
      <c r="M60" s="636"/>
      <c r="N60" s="622"/>
      <c r="O60" s="636"/>
      <c r="P60" s="636"/>
      <c r="Q60" s="636"/>
      <c r="R60" s="636"/>
      <c r="S60" s="636"/>
      <c r="T60" s="636"/>
      <c r="U60" s="636"/>
      <c r="V60" s="636"/>
      <c r="W60" s="636"/>
      <c r="X60" s="636"/>
      <c r="Y60" s="636"/>
      <c r="Z60" s="636"/>
      <c r="AA60" s="622"/>
      <c r="AB60" s="622"/>
      <c r="AC60" s="622"/>
      <c r="AD60" s="622"/>
      <c r="AE60" s="622"/>
      <c r="AF60" s="622"/>
      <c r="AG60" s="622"/>
      <c r="AH60" s="622"/>
      <c r="AI60" s="622"/>
      <c r="AJ60" s="622"/>
      <c r="AK60" s="642"/>
    </row>
    <row r="61" spans="1:37" ht="18" customHeight="1" thickBot="1" x14ac:dyDescent="0.45">
      <c r="A61" s="1864"/>
      <c r="B61" s="1871"/>
      <c r="C61" s="1872"/>
      <c r="D61" s="1872"/>
      <c r="E61" s="1872"/>
      <c r="F61" s="1872"/>
      <c r="G61" s="1872"/>
      <c r="H61" s="1872"/>
      <c r="I61" s="1873"/>
      <c r="J61" s="643"/>
      <c r="K61" s="644"/>
      <c r="L61" s="645"/>
      <c r="M61" s="646"/>
      <c r="N61" s="647"/>
      <c r="O61" s="646"/>
      <c r="P61" s="646"/>
      <c r="Q61" s="646"/>
      <c r="R61" s="646"/>
      <c r="S61" s="646"/>
      <c r="T61" s="646"/>
      <c r="U61" s="646"/>
      <c r="V61" s="646"/>
      <c r="W61" s="646"/>
      <c r="X61" s="646"/>
      <c r="Y61" s="646"/>
      <c r="Z61" s="646"/>
      <c r="AA61" s="1875" t="s">
        <v>766</v>
      </c>
      <c r="AB61" s="1875"/>
      <c r="AC61" s="1875"/>
      <c r="AD61" s="1875"/>
      <c r="AE61" s="1875"/>
      <c r="AF61" s="1875"/>
      <c r="AG61" s="1875"/>
      <c r="AH61" s="1875"/>
      <c r="AI61" s="1875"/>
      <c r="AJ61" s="1875"/>
      <c r="AK61" s="1876"/>
    </row>
    <row r="62" spans="1:37" ht="18" customHeight="1" x14ac:dyDescent="0.4">
      <c r="A62" s="1862" t="s">
        <v>813</v>
      </c>
      <c r="B62" s="1865" t="s">
        <v>814</v>
      </c>
      <c r="C62" s="1866"/>
      <c r="D62" s="1866"/>
      <c r="E62" s="1866"/>
      <c r="F62" s="1866"/>
      <c r="G62" s="1866"/>
      <c r="H62" s="1866"/>
      <c r="I62" s="1867"/>
      <c r="J62" s="632"/>
      <c r="K62" s="622" t="s">
        <v>815</v>
      </c>
      <c r="L62" s="622"/>
      <c r="M62" s="622"/>
      <c r="N62" s="622"/>
      <c r="O62" s="622"/>
      <c r="P62" s="622"/>
      <c r="Q62" s="622"/>
      <c r="R62" s="622"/>
      <c r="S62" s="622"/>
      <c r="T62" s="622"/>
      <c r="U62" s="622"/>
      <c r="V62" s="622"/>
      <c r="W62" s="622"/>
      <c r="X62" s="622"/>
      <c r="Y62" s="622"/>
      <c r="Z62" s="622"/>
      <c r="AA62" s="622"/>
      <c r="AB62" s="622"/>
      <c r="AC62" s="648"/>
      <c r="AD62" s="648"/>
      <c r="AE62" s="648"/>
      <c r="AF62" s="648"/>
      <c r="AG62" s="648"/>
      <c r="AH62" s="648"/>
      <c r="AI62" s="648"/>
      <c r="AJ62" s="648"/>
      <c r="AK62" s="649"/>
    </row>
    <row r="63" spans="1:37" ht="18" customHeight="1" x14ac:dyDescent="0.4">
      <c r="A63" s="1863"/>
      <c r="B63" s="1868"/>
      <c r="C63" s="1869"/>
      <c r="D63" s="1869"/>
      <c r="E63" s="1869"/>
      <c r="F63" s="1869"/>
      <c r="G63" s="1869"/>
      <c r="H63" s="1869"/>
      <c r="I63" s="1870"/>
      <c r="J63" s="632"/>
      <c r="K63" s="622"/>
      <c r="L63" s="633" t="s">
        <v>816</v>
      </c>
      <c r="M63" s="633"/>
      <c r="N63" s="622"/>
      <c r="O63" s="622"/>
      <c r="P63" s="622"/>
      <c r="Q63" s="622"/>
      <c r="R63" s="622"/>
      <c r="S63" s="622"/>
      <c r="T63" s="622"/>
      <c r="U63" s="622"/>
      <c r="V63" s="622"/>
      <c r="W63" s="622"/>
      <c r="X63" s="622"/>
      <c r="Y63" s="622"/>
      <c r="Z63" s="633"/>
      <c r="AA63" s="633"/>
      <c r="AB63" s="633"/>
      <c r="AC63" s="633"/>
      <c r="AD63" s="633"/>
      <c r="AE63" s="633"/>
      <c r="AF63" s="633"/>
      <c r="AG63" s="648"/>
      <c r="AH63" s="648"/>
      <c r="AI63" s="622"/>
      <c r="AJ63" s="622"/>
      <c r="AK63" s="642"/>
    </row>
    <row r="64" spans="1:37" ht="18" customHeight="1" x14ac:dyDescent="0.4">
      <c r="A64" s="1863"/>
      <c r="B64" s="1868"/>
      <c r="C64" s="1869"/>
      <c r="D64" s="1869"/>
      <c r="E64" s="1869"/>
      <c r="F64" s="1869"/>
      <c r="G64" s="1869"/>
      <c r="H64" s="1869"/>
      <c r="I64" s="1870"/>
      <c r="J64" s="632"/>
      <c r="K64" s="622"/>
      <c r="L64" s="622" t="s">
        <v>817</v>
      </c>
      <c r="M64" s="633"/>
      <c r="N64" s="622"/>
      <c r="O64" s="622"/>
      <c r="P64" s="622"/>
      <c r="Q64" s="622"/>
      <c r="R64" s="622"/>
      <c r="S64" s="622"/>
      <c r="T64" s="622"/>
      <c r="U64" s="622"/>
      <c r="V64" s="622"/>
      <c r="W64" s="622"/>
      <c r="X64" s="622"/>
      <c r="Y64" s="622"/>
      <c r="Z64" s="633"/>
      <c r="AA64" s="633"/>
      <c r="AB64" s="633"/>
      <c r="AC64" s="633"/>
      <c r="AD64" s="633"/>
      <c r="AE64" s="633"/>
      <c r="AF64" s="633"/>
      <c r="AG64" s="648"/>
      <c r="AH64" s="648"/>
      <c r="AI64" s="622"/>
      <c r="AJ64" s="622"/>
      <c r="AK64" s="642"/>
    </row>
    <row r="65" spans="1:39" ht="18" customHeight="1" x14ac:dyDescent="0.4">
      <c r="A65" s="1863"/>
      <c r="B65" s="1868"/>
      <c r="C65" s="1869"/>
      <c r="D65" s="1869"/>
      <c r="E65" s="1869"/>
      <c r="F65" s="1869"/>
      <c r="G65" s="1869"/>
      <c r="H65" s="1869"/>
      <c r="I65" s="1870"/>
      <c r="J65" s="632"/>
      <c r="K65" s="622"/>
      <c r="L65" s="633" t="s">
        <v>818</v>
      </c>
      <c r="M65" s="633"/>
      <c r="N65" s="622"/>
      <c r="O65" s="622"/>
      <c r="P65" s="622"/>
      <c r="Q65" s="622"/>
      <c r="R65" s="622"/>
      <c r="S65" s="622"/>
      <c r="T65" s="622"/>
      <c r="U65" s="622"/>
      <c r="V65" s="622"/>
      <c r="W65" s="622"/>
      <c r="X65" s="622"/>
      <c r="Y65" s="622"/>
      <c r="Z65" s="633"/>
      <c r="AA65" s="633"/>
      <c r="AB65" s="633"/>
      <c r="AC65" s="633"/>
      <c r="AD65" s="633"/>
      <c r="AE65" s="633"/>
      <c r="AF65" s="633"/>
      <c r="AG65" s="648"/>
      <c r="AH65" s="648"/>
      <c r="AI65" s="622"/>
      <c r="AJ65" s="622"/>
      <c r="AK65" s="642"/>
    </row>
    <row r="66" spans="1:39" ht="18" customHeight="1" x14ac:dyDescent="0.4">
      <c r="A66" s="1863"/>
      <c r="B66" s="1868"/>
      <c r="C66" s="1869"/>
      <c r="D66" s="1869"/>
      <c r="E66" s="1869"/>
      <c r="F66" s="1869"/>
      <c r="G66" s="1869"/>
      <c r="H66" s="1869"/>
      <c r="I66" s="1870"/>
      <c r="J66" s="632"/>
      <c r="K66" s="622"/>
      <c r="L66" s="633" t="s">
        <v>819</v>
      </c>
      <c r="M66" s="633"/>
      <c r="N66" s="622"/>
      <c r="O66" s="622"/>
      <c r="P66" s="622"/>
      <c r="Q66" s="622"/>
      <c r="R66" s="622"/>
      <c r="S66" s="622"/>
      <c r="T66" s="622"/>
      <c r="U66" s="622"/>
      <c r="V66" s="622"/>
      <c r="W66" s="622"/>
      <c r="X66" s="622"/>
      <c r="Y66" s="622"/>
      <c r="Z66" s="633"/>
      <c r="AA66" s="633"/>
      <c r="AB66" s="633"/>
      <c r="AC66" s="633"/>
      <c r="AD66" s="633"/>
      <c r="AE66" s="633"/>
      <c r="AF66" s="633"/>
      <c r="AG66" s="648"/>
      <c r="AH66" s="648"/>
      <c r="AI66" s="622"/>
      <c r="AJ66" s="622"/>
      <c r="AK66" s="642"/>
    </row>
    <row r="67" spans="1:39" ht="18" customHeight="1" x14ac:dyDescent="0.4">
      <c r="A67" s="1863"/>
      <c r="B67" s="1868"/>
      <c r="C67" s="1869"/>
      <c r="D67" s="1869"/>
      <c r="E67" s="1869"/>
      <c r="F67" s="1869"/>
      <c r="G67" s="1869"/>
      <c r="H67" s="1869"/>
      <c r="I67" s="1870"/>
      <c r="J67" s="632"/>
      <c r="K67" s="622"/>
      <c r="L67" s="633" t="s">
        <v>820</v>
      </c>
      <c r="M67" s="633"/>
      <c r="N67" s="622"/>
      <c r="O67" s="622"/>
      <c r="P67" s="622" t="s">
        <v>801</v>
      </c>
      <c r="Q67" s="638" t="s">
        <v>821</v>
      </c>
      <c r="R67" s="638"/>
      <c r="S67" s="638"/>
      <c r="T67" s="638"/>
      <c r="U67" s="638"/>
      <c r="V67" s="638"/>
      <c r="W67" s="638"/>
      <c r="X67" s="638"/>
      <c r="Y67" s="638"/>
      <c r="Z67" s="650"/>
      <c r="AA67" s="650"/>
      <c r="AB67" s="650"/>
      <c r="AC67" s="650"/>
      <c r="AD67" s="650"/>
      <c r="AE67" s="650"/>
      <c r="AF67" s="650"/>
      <c r="AG67" s="624"/>
      <c r="AH67" s="624"/>
      <c r="AI67" s="622"/>
      <c r="AJ67" s="622"/>
      <c r="AK67" s="642"/>
    </row>
    <row r="68" spans="1:39" ht="18" customHeight="1" x14ac:dyDescent="0.4">
      <c r="A68" s="1863"/>
      <c r="B68" s="1868"/>
      <c r="C68" s="1869"/>
      <c r="D68" s="1869"/>
      <c r="E68" s="1869"/>
      <c r="F68" s="1869"/>
      <c r="G68" s="1869"/>
      <c r="H68" s="1869"/>
      <c r="I68" s="1870"/>
      <c r="J68" s="632"/>
      <c r="K68" s="622"/>
      <c r="L68" s="633"/>
      <c r="M68" s="622"/>
      <c r="N68" s="622"/>
      <c r="O68" s="622"/>
      <c r="P68" s="622"/>
      <c r="Q68" s="633" t="s">
        <v>822</v>
      </c>
      <c r="R68" s="576"/>
      <c r="S68" s="622"/>
      <c r="T68" s="622"/>
      <c r="U68" s="622"/>
      <c r="V68" s="622"/>
      <c r="W68" s="622"/>
      <c r="X68" s="622"/>
      <c r="Y68" s="622"/>
      <c r="Z68" s="633"/>
      <c r="AA68" s="633"/>
      <c r="AB68" s="633"/>
      <c r="AC68" s="633"/>
      <c r="AD68" s="633"/>
      <c r="AE68" s="633"/>
      <c r="AF68" s="633"/>
      <c r="AG68" s="624"/>
      <c r="AH68" s="624"/>
      <c r="AI68" s="622"/>
      <c r="AJ68" s="622"/>
      <c r="AK68" s="642"/>
    </row>
    <row r="69" spans="1:39" ht="18" customHeight="1" x14ac:dyDescent="0.4">
      <c r="A69" s="1863"/>
      <c r="B69" s="1868"/>
      <c r="C69" s="1869"/>
      <c r="D69" s="1869"/>
      <c r="E69" s="1869"/>
      <c r="F69" s="1869"/>
      <c r="G69" s="1869"/>
      <c r="H69" s="1869"/>
      <c r="I69" s="1870"/>
      <c r="J69" s="632"/>
      <c r="K69" s="622"/>
      <c r="L69" s="633"/>
      <c r="M69" s="622"/>
      <c r="N69" s="622"/>
      <c r="O69" s="622"/>
      <c r="P69" s="622"/>
      <c r="Q69" s="633" t="s">
        <v>823</v>
      </c>
      <c r="R69" s="576"/>
      <c r="S69" s="622"/>
      <c r="T69" s="622"/>
      <c r="U69" s="622"/>
      <c r="V69" s="622"/>
      <c r="W69" s="622"/>
      <c r="X69" s="622"/>
      <c r="Y69" s="622"/>
      <c r="Z69" s="633"/>
      <c r="AA69" s="633"/>
      <c r="AB69" s="633"/>
      <c r="AC69" s="633"/>
      <c r="AD69" s="633"/>
      <c r="AE69" s="633"/>
      <c r="AF69" s="633"/>
      <c r="AG69" s="624"/>
      <c r="AH69" s="624"/>
      <c r="AI69" s="622"/>
      <c r="AJ69" s="622"/>
      <c r="AK69" s="642"/>
    </row>
    <row r="70" spans="1:39" ht="18" customHeight="1" x14ac:dyDescent="0.4">
      <c r="A70" s="1863"/>
      <c r="B70" s="1868"/>
      <c r="C70" s="1869"/>
      <c r="D70" s="1869"/>
      <c r="E70" s="1869"/>
      <c r="F70" s="1869"/>
      <c r="G70" s="1869"/>
      <c r="H70" s="1869"/>
      <c r="I70" s="1870"/>
      <c r="J70" s="632"/>
      <c r="K70" s="622"/>
      <c r="L70" s="633"/>
      <c r="M70" s="622"/>
      <c r="N70" s="622"/>
      <c r="O70" s="622"/>
      <c r="P70" s="622"/>
      <c r="Q70" s="633" t="s">
        <v>805</v>
      </c>
      <c r="R70" s="576"/>
      <c r="S70" s="622"/>
      <c r="T70" s="622"/>
      <c r="U70" s="622"/>
      <c r="V70" s="622"/>
      <c r="W70" s="622"/>
      <c r="X70" s="622"/>
      <c r="Y70" s="622"/>
      <c r="Z70" s="633"/>
      <c r="AA70" s="633"/>
      <c r="AB70" s="633"/>
      <c r="AC70" s="633"/>
      <c r="AD70" s="633"/>
      <c r="AE70" s="633"/>
      <c r="AF70" s="633"/>
      <c r="AG70" s="624"/>
      <c r="AH70" s="624"/>
      <c r="AI70" s="622"/>
      <c r="AJ70" s="622"/>
      <c r="AK70" s="642"/>
    </row>
    <row r="71" spans="1:39" ht="18" customHeight="1" x14ac:dyDescent="0.4">
      <c r="A71" s="1863"/>
      <c r="B71" s="1868"/>
      <c r="C71" s="1869"/>
      <c r="D71" s="1869"/>
      <c r="E71" s="1869"/>
      <c r="F71" s="1869"/>
      <c r="G71" s="1869"/>
      <c r="H71" s="1869"/>
      <c r="I71" s="1870"/>
      <c r="J71" s="632"/>
      <c r="K71" s="622"/>
      <c r="L71" s="633"/>
      <c r="M71" s="622"/>
      <c r="N71" s="622"/>
      <c r="O71" s="622"/>
      <c r="P71" s="622"/>
      <c r="Q71" s="633" t="s">
        <v>806</v>
      </c>
      <c r="R71" s="576"/>
      <c r="S71" s="622"/>
      <c r="T71" s="622"/>
      <c r="U71" s="622"/>
      <c r="V71" s="622"/>
      <c r="W71" s="622"/>
      <c r="X71" s="622"/>
      <c r="Y71" s="622"/>
      <c r="Z71" s="633"/>
      <c r="AA71" s="633"/>
      <c r="AB71" s="633"/>
      <c r="AC71" s="633"/>
      <c r="AD71" s="633"/>
      <c r="AE71" s="633"/>
      <c r="AF71" s="633"/>
      <c r="AG71" s="624"/>
      <c r="AH71" s="624"/>
      <c r="AI71" s="622"/>
      <c r="AJ71" s="622"/>
      <c r="AK71" s="642"/>
    </row>
    <row r="72" spans="1:39" ht="18" customHeight="1" x14ac:dyDescent="0.4">
      <c r="A72" s="1863"/>
      <c r="B72" s="1868"/>
      <c r="C72" s="1869"/>
      <c r="D72" s="1869"/>
      <c r="E72" s="1869"/>
      <c r="F72" s="1869"/>
      <c r="G72" s="1869"/>
      <c r="H72" s="1869"/>
      <c r="I72" s="1870"/>
      <c r="J72" s="632"/>
      <c r="K72" s="622"/>
      <c r="L72" s="633"/>
      <c r="M72" s="622"/>
      <c r="N72" s="622"/>
      <c r="O72" s="622"/>
      <c r="P72" s="622"/>
      <c r="Q72" s="633" t="s">
        <v>807</v>
      </c>
      <c r="R72" s="576"/>
      <c r="S72" s="633"/>
      <c r="T72" s="633"/>
      <c r="U72" s="633"/>
      <c r="V72" s="633"/>
      <c r="W72" s="633"/>
      <c r="X72" s="633"/>
      <c r="Y72" s="636"/>
      <c r="Z72" s="622"/>
      <c r="AA72" s="636"/>
      <c r="AB72" s="636"/>
      <c r="AC72" s="622"/>
      <c r="AD72" s="622"/>
      <c r="AE72" s="622"/>
      <c r="AF72" s="622"/>
      <c r="AG72" s="622"/>
      <c r="AH72" s="622"/>
      <c r="AI72" s="622"/>
      <c r="AJ72" s="622"/>
      <c r="AK72" s="642"/>
    </row>
    <row r="73" spans="1:39" ht="18" customHeight="1" x14ac:dyDescent="0.4">
      <c r="A73" s="1863"/>
      <c r="B73" s="1868"/>
      <c r="C73" s="1869"/>
      <c r="D73" s="1869"/>
      <c r="E73" s="1869"/>
      <c r="F73" s="1869"/>
      <c r="G73" s="1869"/>
      <c r="H73" s="1869"/>
      <c r="I73" s="1870"/>
      <c r="J73" s="632"/>
      <c r="K73" s="622"/>
      <c r="L73" s="651"/>
      <c r="M73" s="622"/>
      <c r="N73" s="622"/>
      <c r="O73" s="622"/>
      <c r="P73" s="622"/>
      <c r="Q73" s="622"/>
      <c r="R73" s="576"/>
      <c r="S73" s="622" t="s">
        <v>808</v>
      </c>
      <c r="T73" s="622"/>
      <c r="U73" s="633"/>
      <c r="V73" s="633"/>
      <c r="W73" s="633"/>
      <c r="X73" s="633"/>
      <c r="Y73" s="636"/>
      <c r="Z73" s="622"/>
      <c r="AA73" s="636"/>
      <c r="AB73" s="636"/>
      <c r="AC73" s="622"/>
      <c r="AD73" s="622"/>
      <c r="AE73" s="622"/>
      <c r="AF73" s="622"/>
      <c r="AG73" s="622"/>
      <c r="AH73" s="622"/>
      <c r="AI73" s="622"/>
      <c r="AJ73" s="622"/>
      <c r="AK73" s="642"/>
    </row>
    <row r="74" spans="1:39" ht="18" customHeight="1" x14ac:dyDescent="0.4">
      <c r="A74" s="1863"/>
      <c r="B74" s="1868"/>
      <c r="C74" s="1869"/>
      <c r="D74" s="1869"/>
      <c r="E74" s="1869"/>
      <c r="F74" s="1869"/>
      <c r="G74" s="1869"/>
      <c r="H74" s="1869"/>
      <c r="I74" s="1870"/>
      <c r="J74" s="632"/>
      <c r="K74" s="622"/>
      <c r="L74" s="651"/>
      <c r="M74" s="622"/>
      <c r="N74" s="622"/>
      <c r="O74" s="622"/>
      <c r="P74" s="622"/>
      <c r="Q74" s="633" t="s">
        <v>809</v>
      </c>
      <c r="R74" s="576"/>
      <c r="S74" s="633"/>
      <c r="T74" s="633"/>
      <c r="U74" s="633"/>
      <c r="V74" s="633"/>
      <c r="W74" s="633"/>
      <c r="X74" s="633"/>
      <c r="Y74" s="636"/>
      <c r="Z74" s="622"/>
      <c r="AA74" s="636"/>
      <c r="AB74" s="636"/>
      <c r="AC74" s="622"/>
      <c r="AD74" s="622"/>
      <c r="AE74" s="622"/>
      <c r="AF74" s="622"/>
      <c r="AG74" s="622"/>
      <c r="AH74" s="622"/>
      <c r="AI74" s="622"/>
      <c r="AJ74" s="622"/>
      <c r="AK74" s="642"/>
      <c r="AL74" s="578"/>
      <c r="AM74" s="578"/>
    </row>
    <row r="75" spans="1:39" s="578" customFormat="1" ht="18" customHeight="1" x14ac:dyDescent="0.4">
      <c r="A75" s="1863"/>
      <c r="B75" s="1868"/>
      <c r="C75" s="1869"/>
      <c r="D75" s="1869"/>
      <c r="E75" s="1869"/>
      <c r="F75" s="1869"/>
      <c r="G75" s="1869"/>
      <c r="H75" s="1869"/>
      <c r="I75" s="1870"/>
      <c r="J75" s="652"/>
      <c r="K75" s="622"/>
      <c r="L75" s="651"/>
      <c r="M75" s="622"/>
      <c r="N75" s="622"/>
      <c r="O75" s="622"/>
      <c r="P75" s="622"/>
      <c r="Q75" s="633" t="s">
        <v>810</v>
      </c>
      <c r="R75" s="622"/>
      <c r="S75" s="633"/>
      <c r="T75" s="633"/>
      <c r="U75" s="633"/>
      <c r="V75" s="633"/>
      <c r="W75" s="633"/>
      <c r="X75" s="633"/>
      <c r="Y75" s="633"/>
      <c r="Z75" s="636"/>
      <c r="AA75" s="636"/>
      <c r="AB75" s="636"/>
      <c r="AC75" s="622"/>
      <c r="AD75" s="622"/>
      <c r="AE75" s="622"/>
      <c r="AF75" s="622"/>
      <c r="AG75" s="622"/>
      <c r="AH75" s="622"/>
      <c r="AI75" s="622"/>
      <c r="AJ75" s="622"/>
      <c r="AK75" s="642"/>
    </row>
    <row r="76" spans="1:39" s="578" customFormat="1" ht="18" customHeight="1" x14ac:dyDescent="0.4">
      <c r="A76" s="1863"/>
      <c r="B76" s="1868"/>
      <c r="C76" s="1869"/>
      <c r="D76" s="1869"/>
      <c r="E76" s="1869"/>
      <c r="F76" s="1869"/>
      <c r="G76" s="1869"/>
      <c r="H76" s="1869"/>
      <c r="I76" s="1870"/>
      <c r="J76" s="652"/>
      <c r="K76" s="622"/>
      <c r="L76" s="622"/>
      <c r="M76" s="622"/>
      <c r="N76" s="622"/>
      <c r="O76" s="622"/>
      <c r="P76" s="622"/>
      <c r="Q76" s="633" t="s">
        <v>811</v>
      </c>
      <c r="R76" s="622"/>
      <c r="S76" s="633"/>
      <c r="T76" s="633"/>
      <c r="U76" s="622"/>
      <c r="V76" s="622"/>
      <c r="W76" s="622"/>
      <c r="X76" s="622"/>
      <c r="Y76" s="622"/>
      <c r="Z76" s="622"/>
      <c r="AA76" s="622"/>
      <c r="AB76" s="622"/>
      <c r="AC76" s="622"/>
      <c r="AD76" s="622"/>
      <c r="AE76" s="622"/>
      <c r="AF76" s="622"/>
      <c r="AG76" s="622"/>
      <c r="AH76" s="622"/>
      <c r="AI76" s="622"/>
      <c r="AJ76" s="622"/>
      <c r="AK76" s="642"/>
    </row>
    <row r="77" spans="1:39" s="578" customFormat="1" ht="18" customHeight="1" x14ac:dyDescent="0.4">
      <c r="A77" s="1863"/>
      <c r="B77" s="1868"/>
      <c r="C77" s="1869"/>
      <c r="D77" s="1869"/>
      <c r="E77" s="1869"/>
      <c r="F77" s="1869"/>
      <c r="G77" s="1869"/>
      <c r="H77" s="1869"/>
      <c r="I77" s="1870"/>
      <c r="J77" s="652"/>
      <c r="K77" s="622"/>
      <c r="L77" s="622"/>
      <c r="M77" s="622"/>
      <c r="N77" s="622"/>
      <c r="O77" s="622"/>
      <c r="P77" s="622"/>
      <c r="Q77" s="622"/>
      <c r="R77" s="1874" t="s">
        <v>812</v>
      </c>
      <c r="S77" s="1874"/>
      <c r="T77" s="1874"/>
      <c r="U77" s="1874"/>
      <c r="V77" s="1874"/>
      <c r="W77" s="1874"/>
      <c r="X77" s="1874"/>
      <c r="Y77" s="1874"/>
      <c r="Z77" s="1874"/>
      <c r="AA77" s="1874"/>
      <c r="AB77" s="1874"/>
      <c r="AC77" s="622"/>
      <c r="AD77" s="622"/>
      <c r="AE77" s="622"/>
      <c r="AF77" s="622"/>
      <c r="AG77" s="622"/>
      <c r="AH77" s="622"/>
      <c r="AI77" s="622"/>
      <c r="AJ77" s="622"/>
      <c r="AK77" s="642"/>
    </row>
    <row r="78" spans="1:39" s="578" customFormat="1" ht="18" customHeight="1" x14ac:dyDescent="0.4">
      <c r="A78" s="1863"/>
      <c r="B78" s="1868"/>
      <c r="C78" s="1869"/>
      <c r="D78" s="1869"/>
      <c r="E78" s="1869"/>
      <c r="F78" s="1869"/>
      <c r="G78" s="1869"/>
      <c r="H78" s="1869"/>
      <c r="I78" s="1870"/>
      <c r="J78" s="652"/>
      <c r="K78" s="622"/>
      <c r="L78" s="622"/>
      <c r="M78" s="622"/>
      <c r="N78" s="622"/>
      <c r="O78" s="622"/>
      <c r="P78" s="622"/>
      <c r="Q78" s="622"/>
      <c r="R78" s="636"/>
      <c r="S78" s="636"/>
      <c r="T78" s="636"/>
      <c r="U78" s="636"/>
      <c r="V78" s="636"/>
      <c r="W78" s="636"/>
      <c r="X78" s="622"/>
      <c r="Y78" s="622"/>
      <c r="Z78" s="622"/>
      <c r="AA78" s="622"/>
      <c r="AB78" s="622"/>
      <c r="AC78" s="622"/>
      <c r="AD78" s="622"/>
      <c r="AE78" s="622"/>
      <c r="AF78" s="622"/>
      <c r="AG78" s="622"/>
      <c r="AH78" s="622"/>
      <c r="AI78" s="622"/>
      <c r="AJ78" s="622"/>
      <c r="AK78" s="642"/>
      <c r="AL78" s="550"/>
    </row>
    <row r="79" spans="1:39" s="578" customFormat="1" ht="18" customHeight="1" x14ac:dyDescent="0.4">
      <c r="A79" s="1863"/>
      <c r="B79" s="1868"/>
      <c r="C79" s="1869"/>
      <c r="D79" s="1869"/>
      <c r="E79" s="1869"/>
      <c r="F79" s="1869"/>
      <c r="G79" s="1869"/>
      <c r="H79" s="1869"/>
      <c r="I79" s="1870"/>
      <c r="J79" s="621"/>
      <c r="K79" s="622"/>
      <c r="L79" s="622"/>
      <c r="M79" s="622"/>
      <c r="N79" s="622"/>
      <c r="O79" s="622"/>
      <c r="P79" s="622"/>
      <c r="Q79" s="622"/>
      <c r="R79" s="636"/>
      <c r="S79" s="636"/>
      <c r="T79" s="636"/>
      <c r="U79" s="636"/>
      <c r="V79" s="636"/>
      <c r="W79" s="636"/>
      <c r="X79" s="622"/>
      <c r="Y79" s="622"/>
      <c r="Z79" s="622"/>
      <c r="AA79" s="622"/>
      <c r="AB79" s="622"/>
      <c r="AC79" s="622"/>
      <c r="AD79" s="622"/>
      <c r="AE79" s="622"/>
      <c r="AF79" s="622"/>
      <c r="AG79" s="622"/>
      <c r="AH79" s="622"/>
      <c r="AI79" s="622"/>
      <c r="AJ79" s="622"/>
      <c r="AK79" s="642"/>
      <c r="AL79" s="550"/>
      <c r="AM79" s="550"/>
    </row>
    <row r="80" spans="1:39" ht="18" customHeight="1" thickBot="1" x14ac:dyDescent="0.45">
      <c r="A80" s="1864"/>
      <c r="B80" s="1871"/>
      <c r="C80" s="1872"/>
      <c r="D80" s="1872"/>
      <c r="E80" s="1872"/>
      <c r="F80" s="1872"/>
      <c r="G80" s="1872"/>
      <c r="H80" s="1872"/>
      <c r="I80" s="1873"/>
      <c r="J80" s="653"/>
      <c r="K80" s="647"/>
      <c r="L80" s="647"/>
      <c r="M80" s="647"/>
      <c r="N80" s="647"/>
      <c r="O80" s="647"/>
      <c r="P80" s="647"/>
      <c r="Q80" s="647"/>
      <c r="R80" s="647"/>
      <c r="S80" s="647"/>
      <c r="T80" s="647"/>
      <c r="U80" s="647"/>
      <c r="V80" s="647"/>
      <c r="W80" s="647"/>
      <c r="X80" s="647"/>
      <c r="Y80" s="647"/>
      <c r="Z80" s="647"/>
      <c r="AA80" s="1875" t="s">
        <v>766</v>
      </c>
      <c r="AB80" s="1875"/>
      <c r="AC80" s="1875"/>
      <c r="AD80" s="1875"/>
      <c r="AE80" s="1875"/>
      <c r="AF80" s="1875"/>
      <c r="AG80" s="1875"/>
      <c r="AH80" s="1875"/>
      <c r="AI80" s="1875"/>
      <c r="AJ80" s="1875"/>
      <c r="AK80" s="1876"/>
    </row>
    <row r="81" spans="1:37" ht="24.75" customHeight="1" x14ac:dyDescent="0.4">
      <c r="A81" s="654"/>
      <c r="B81" s="655"/>
      <c r="C81" s="655"/>
      <c r="D81" s="655"/>
      <c r="E81" s="655"/>
      <c r="F81" s="655"/>
      <c r="G81" s="655"/>
      <c r="H81" s="655"/>
      <c r="I81" s="655"/>
      <c r="J81" s="656"/>
      <c r="K81" s="655"/>
      <c r="L81" s="655"/>
      <c r="M81" s="655"/>
      <c r="N81" s="655"/>
      <c r="O81" s="655"/>
      <c r="P81" s="655"/>
      <c r="Q81" s="655"/>
      <c r="R81" s="655"/>
      <c r="S81" s="655"/>
      <c r="T81" s="655"/>
      <c r="U81" s="655"/>
      <c r="V81" s="655"/>
      <c r="W81" s="655"/>
      <c r="X81" s="655"/>
      <c r="Y81" s="655"/>
      <c r="Z81" s="655"/>
      <c r="AA81" s="655"/>
      <c r="AB81" s="655"/>
      <c r="AC81" s="655"/>
    </row>
    <row r="82" spans="1:37" ht="18.95" customHeight="1" x14ac:dyDescent="0.4">
      <c r="A82" s="557"/>
      <c r="B82" s="557"/>
      <c r="C82" s="557"/>
      <c r="D82" s="557"/>
      <c r="E82" s="557"/>
      <c r="F82" s="557"/>
      <c r="G82" s="557"/>
      <c r="H82" s="557"/>
      <c r="I82" s="557"/>
      <c r="J82" s="657"/>
      <c r="K82" s="557"/>
      <c r="L82" s="557"/>
      <c r="M82" s="557"/>
      <c r="N82" s="557"/>
      <c r="O82" s="557"/>
      <c r="P82" s="557"/>
      <c r="Q82" s="557"/>
      <c r="R82" s="557"/>
      <c r="S82" s="557"/>
      <c r="T82" s="557"/>
      <c r="U82" s="557"/>
      <c r="V82" s="557"/>
      <c r="W82" s="557"/>
      <c r="X82" s="557"/>
      <c r="Y82" s="557"/>
      <c r="Z82" s="557"/>
      <c r="AA82" s="557"/>
      <c r="AB82" s="557"/>
      <c r="AC82" s="557"/>
      <c r="AD82" s="553"/>
      <c r="AE82" s="553"/>
      <c r="AF82" s="553"/>
      <c r="AG82" s="553"/>
      <c r="AH82" s="553"/>
      <c r="AI82" s="553"/>
      <c r="AJ82" s="553"/>
      <c r="AK82" s="553"/>
    </row>
    <row r="83" spans="1:37" ht="18.95" customHeight="1" x14ac:dyDescent="0.4">
      <c r="A83" s="557"/>
      <c r="B83" s="557"/>
      <c r="C83" s="557"/>
      <c r="D83" s="557"/>
      <c r="E83" s="557"/>
      <c r="F83" s="557"/>
      <c r="G83" s="557"/>
      <c r="H83" s="557"/>
      <c r="I83" s="557"/>
      <c r="J83" s="657"/>
      <c r="K83" s="557"/>
      <c r="L83" s="557"/>
      <c r="M83" s="557"/>
      <c r="N83" s="557"/>
      <c r="O83" s="557"/>
      <c r="P83" s="557"/>
      <c r="Q83" s="557"/>
      <c r="R83" s="557"/>
      <c r="S83" s="557"/>
      <c r="T83" s="557"/>
      <c r="U83" s="557"/>
      <c r="V83" s="557"/>
      <c r="W83" s="557"/>
      <c r="X83" s="557"/>
      <c r="Y83" s="557"/>
      <c r="Z83" s="557"/>
      <c r="AA83" s="557"/>
      <c r="AB83" s="557"/>
      <c r="AC83" s="557"/>
      <c r="AD83" s="553"/>
      <c r="AE83" s="553"/>
      <c r="AF83" s="553"/>
      <c r="AG83" s="553"/>
      <c r="AH83" s="553"/>
      <c r="AI83" s="553"/>
      <c r="AJ83" s="553"/>
      <c r="AK83" s="553"/>
    </row>
    <row r="84" spans="1:37" ht="18.95" customHeight="1" x14ac:dyDescent="0.4">
      <c r="A84" s="557"/>
      <c r="B84" s="557"/>
      <c r="C84" s="655"/>
      <c r="D84" s="557"/>
      <c r="E84" s="557"/>
      <c r="F84" s="557"/>
      <c r="G84" s="557"/>
      <c r="H84" s="557"/>
      <c r="I84" s="557"/>
      <c r="J84" s="657"/>
      <c r="K84" s="557"/>
      <c r="L84" s="557"/>
      <c r="M84" s="557"/>
      <c r="N84" s="557"/>
      <c r="O84" s="557"/>
      <c r="P84" s="655"/>
      <c r="Q84" s="557"/>
      <c r="R84" s="557"/>
      <c r="S84" s="557"/>
      <c r="T84" s="557"/>
      <c r="U84" s="557"/>
      <c r="V84" s="557"/>
      <c r="W84" s="557"/>
      <c r="X84" s="557"/>
      <c r="Y84" s="557"/>
      <c r="Z84" s="557"/>
      <c r="AA84" s="557"/>
      <c r="AB84" s="557"/>
      <c r="AC84" s="557"/>
      <c r="AD84" s="553"/>
      <c r="AE84" s="553"/>
      <c r="AF84" s="553"/>
      <c r="AG84" s="553"/>
      <c r="AH84" s="553"/>
      <c r="AI84" s="553"/>
      <c r="AJ84" s="553"/>
      <c r="AK84" s="553"/>
    </row>
    <row r="85" spans="1:37" ht="18.95" customHeight="1" x14ac:dyDescent="0.4">
      <c r="A85" s="655"/>
      <c r="B85" s="655"/>
      <c r="C85" s="655"/>
      <c r="D85" s="655"/>
      <c r="E85" s="655"/>
      <c r="F85" s="655"/>
      <c r="G85" s="655"/>
      <c r="H85" s="655"/>
      <c r="I85" s="655"/>
      <c r="J85" s="656"/>
      <c r="K85" s="655"/>
      <c r="L85" s="655"/>
      <c r="M85" s="655"/>
      <c r="N85" s="655"/>
      <c r="O85" s="655"/>
      <c r="P85" s="655"/>
      <c r="Q85" s="655"/>
      <c r="R85" s="655"/>
      <c r="S85" s="655"/>
      <c r="T85" s="655"/>
      <c r="U85" s="655"/>
      <c r="V85" s="655"/>
      <c r="W85" s="655"/>
      <c r="X85" s="655"/>
      <c r="Y85" s="655"/>
      <c r="Z85" s="655"/>
      <c r="AA85" s="655"/>
      <c r="AB85" s="655"/>
      <c r="AC85" s="655"/>
    </row>
    <row r="86" spans="1:37" ht="21" customHeight="1" x14ac:dyDescent="0.4">
      <c r="A86" s="655"/>
      <c r="B86" s="655"/>
      <c r="C86" s="655"/>
      <c r="D86" s="655"/>
      <c r="E86" s="655"/>
      <c r="F86" s="655"/>
      <c r="G86" s="655"/>
      <c r="H86" s="655"/>
      <c r="I86" s="655"/>
      <c r="J86" s="656"/>
      <c r="K86" s="655"/>
      <c r="L86" s="655"/>
      <c r="M86" s="655"/>
      <c r="N86" s="655"/>
      <c r="O86" s="655"/>
      <c r="P86" s="655"/>
      <c r="Q86" s="655"/>
      <c r="R86" s="655"/>
      <c r="S86" s="655"/>
      <c r="T86" s="655"/>
      <c r="U86" s="655"/>
      <c r="V86" s="655"/>
      <c r="W86" s="655"/>
      <c r="X86" s="655"/>
      <c r="Y86" s="655"/>
      <c r="Z86" s="655"/>
      <c r="AA86" s="655"/>
      <c r="AB86" s="655"/>
      <c r="AC86" s="655"/>
    </row>
    <row r="87" spans="1:37" ht="15" customHeight="1" x14ac:dyDescent="0.4">
      <c r="B87" s="658" t="s">
        <v>824</v>
      </c>
    </row>
    <row r="88" spans="1:37" ht="15" customHeight="1" x14ac:dyDescent="0.4">
      <c r="A88" s="1877" t="s">
        <v>825</v>
      </c>
      <c r="B88" s="1877"/>
      <c r="C88" s="1877"/>
      <c r="D88" s="1877"/>
      <c r="E88" s="1877"/>
      <c r="F88" s="1877"/>
      <c r="G88" s="1877"/>
      <c r="H88" s="1877"/>
      <c r="I88" s="1877"/>
      <c r="J88" s="1877"/>
      <c r="K88" s="1877"/>
      <c r="L88" s="1877"/>
      <c r="M88" s="1877"/>
      <c r="N88" s="1877"/>
      <c r="O88" s="1877"/>
      <c r="P88" s="1877"/>
      <c r="Q88" s="1877"/>
      <c r="R88" s="1877"/>
      <c r="S88" s="1877"/>
      <c r="T88" s="1877"/>
      <c r="U88" s="1877"/>
      <c r="V88" s="1877"/>
      <c r="W88" s="1877"/>
      <c r="X88" s="1877"/>
      <c r="Y88" s="1877"/>
      <c r="Z88" s="1877"/>
      <c r="AA88" s="1877"/>
      <c r="AB88" s="1877"/>
      <c r="AC88" s="1877"/>
      <c r="AD88" s="1877"/>
      <c r="AE88" s="1877"/>
      <c r="AF88" s="1877"/>
      <c r="AG88" s="1877"/>
      <c r="AH88" s="1877"/>
      <c r="AI88" s="1877"/>
      <c r="AJ88" s="1877"/>
      <c r="AK88" s="1877"/>
    </row>
    <row r="89" spans="1:37" ht="15" customHeight="1" x14ac:dyDescent="0.4">
      <c r="B89" s="659"/>
    </row>
    <row r="90" spans="1:37" ht="15" customHeight="1" x14ac:dyDescent="0.4">
      <c r="B90" s="660" t="s">
        <v>826</v>
      </c>
      <c r="C90" s="553"/>
      <c r="D90" s="553"/>
      <c r="E90" s="553"/>
    </row>
    <row r="91" spans="1:37" ht="15" customHeight="1" x14ac:dyDescent="0.4">
      <c r="B91" s="660" t="s">
        <v>827</v>
      </c>
      <c r="C91" s="553"/>
      <c r="D91" s="553"/>
      <c r="E91" s="553"/>
    </row>
    <row r="92" spans="1:37" ht="15" customHeight="1" x14ac:dyDescent="0.4">
      <c r="B92" s="660" t="s">
        <v>828</v>
      </c>
      <c r="C92" s="553"/>
      <c r="D92" s="553"/>
      <c r="E92" s="553"/>
    </row>
    <row r="93" spans="1:37" ht="15" customHeight="1" x14ac:dyDescent="0.4">
      <c r="B93" s="660" t="s">
        <v>829</v>
      </c>
      <c r="C93" s="553"/>
      <c r="D93" s="553"/>
      <c r="E93" s="553"/>
    </row>
    <row r="94" spans="1:37" ht="15" customHeight="1" x14ac:dyDescent="0.4">
      <c r="B94" s="660" t="s">
        <v>830</v>
      </c>
      <c r="C94" s="553"/>
      <c r="D94" s="553"/>
      <c r="E94" s="553"/>
    </row>
    <row r="95" spans="1:37" ht="15" customHeight="1" x14ac:dyDescent="0.4">
      <c r="B95" s="660" t="s">
        <v>831</v>
      </c>
      <c r="C95" s="553"/>
      <c r="D95" s="553"/>
      <c r="E95" s="553"/>
    </row>
    <row r="96" spans="1:37" ht="15" customHeight="1" x14ac:dyDescent="0.4">
      <c r="B96" s="660" t="s">
        <v>832</v>
      </c>
      <c r="C96" s="553"/>
      <c r="D96" s="553"/>
      <c r="E96" s="553"/>
    </row>
    <row r="97" spans="2:5" ht="15" customHeight="1" x14ac:dyDescent="0.4">
      <c r="B97" s="660" t="s">
        <v>833</v>
      </c>
      <c r="C97" s="553"/>
      <c r="D97" s="553"/>
      <c r="E97" s="553"/>
    </row>
    <row r="98" spans="2:5" ht="15" customHeight="1" x14ac:dyDescent="0.4">
      <c r="B98" s="660" t="s">
        <v>834</v>
      </c>
      <c r="C98" s="553"/>
      <c r="D98" s="553"/>
      <c r="E98" s="553"/>
    </row>
    <row r="99" spans="2:5" ht="15" customHeight="1" x14ac:dyDescent="0.4">
      <c r="B99" s="660" t="s">
        <v>835</v>
      </c>
      <c r="C99" s="553"/>
      <c r="D99" s="553"/>
      <c r="E99" s="553"/>
    </row>
    <row r="100" spans="2:5" ht="15" customHeight="1" x14ac:dyDescent="0.4">
      <c r="B100" s="660" t="s">
        <v>836</v>
      </c>
      <c r="C100" s="553"/>
      <c r="D100" s="553"/>
      <c r="E100" s="553"/>
    </row>
    <row r="101" spans="2:5" ht="15" customHeight="1" x14ac:dyDescent="0.4">
      <c r="B101" s="660" t="s">
        <v>837</v>
      </c>
      <c r="C101" s="553"/>
      <c r="D101" s="553"/>
      <c r="E101" s="553"/>
    </row>
    <row r="102" spans="2:5" ht="15" customHeight="1" x14ac:dyDescent="0.4">
      <c r="B102" s="660" t="s">
        <v>838</v>
      </c>
      <c r="C102" s="553"/>
      <c r="D102" s="553"/>
      <c r="E102" s="553"/>
    </row>
    <row r="103" spans="2:5" ht="15" customHeight="1" x14ac:dyDescent="0.4">
      <c r="B103" s="660" t="s">
        <v>839</v>
      </c>
      <c r="C103" s="553"/>
      <c r="D103" s="553"/>
      <c r="E103" s="553"/>
    </row>
    <row r="104" spans="2:5" ht="15" customHeight="1" x14ac:dyDescent="0.4">
      <c r="B104" s="660" t="s">
        <v>840</v>
      </c>
      <c r="C104" s="553"/>
      <c r="D104" s="553"/>
      <c r="E104" s="553"/>
    </row>
    <row r="105" spans="2:5" ht="15" customHeight="1" x14ac:dyDescent="0.4">
      <c r="B105" s="660" t="s">
        <v>841</v>
      </c>
      <c r="C105" s="553"/>
      <c r="D105" s="553"/>
      <c r="E105" s="553"/>
    </row>
    <row r="106" spans="2:5" ht="15" customHeight="1" x14ac:dyDescent="0.4">
      <c r="B106" s="660" t="s">
        <v>842</v>
      </c>
      <c r="C106" s="553"/>
      <c r="D106" s="553"/>
      <c r="E106" s="553"/>
    </row>
    <row r="107" spans="2:5" ht="15" customHeight="1" x14ac:dyDescent="0.4">
      <c r="B107" s="660" t="s">
        <v>843</v>
      </c>
      <c r="C107" s="553"/>
      <c r="D107" s="553"/>
      <c r="E107" s="553"/>
    </row>
    <row r="108" spans="2:5" ht="15" customHeight="1" x14ac:dyDescent="0.4">
      <c r="B108" s="660" t="s">
        <v>844</v>
      </c>
      <c r="C108" s="553"/>
      <c r="D108" s="553"/>
      <c r="E108" s="553"/>
    </row>
    <row r="109" spans="2:5" ht="15" customHeight="1" x14ac:dyDescent="0.4">
      <c r="B109" s="660" t="s">
        <v>845</v>
      </c>
      <c r="C109" s="553"/>
      <c r="D109" s="553"/>
      <c r="E109" s="553"/>
    </row>
    <row r="110" spans="2:5" ht="15" customHeight="1" x14ac:dyDescent="0.4">
      <c r="B110" s="660" t="s">
        <v>846</v>
      </c>
      <c r="C110" s="553"/>
      <c r="D110" s="553"/>
      <c r="E110" s="553"/>
    </row>
    <row r="111" spans="2:5" ht="15" customHeight="1" x14ac:dyDescent="0.4">
      <c r="B111" s="660" t="s">
        <v>847</v>
      </c>
      <c r="C111" s="553"/>
      <c r="D111" s="553"/>
      <c r="E111" s="553"/>
    </row>
    <row r="112" spans="2:5" ht="15" customHeight="1" x14ac:dyDescent="0.4">
      <c r="B112" s="660" t="s">
        <v>848</v>
      </c>
      <c r="C112" s="553"/>
      <c r="D112" s="553"/>
      <c r="E112" s="553"/>
    </row>
    <row r="113" spans="2:5" ht="15" customHeight="1" x14ac:dyDescent="0.4">
      <c r="B113" s="660" t="s">
        <v>849</v>
      </c>
      <c r="C113" s="553"/>
      <c r="D113" s="553"/>
      <c r="E113" s="553"/>
    </row>
    <row r="114" spans="2:5" ht="15" customHeight="1" x14ac:dyDescent="0.4">
      <c r="B114" s="660" t="s">
        <v>850</v>
      </c>
      <c r="C114" s="553"/>
      <c r="D114" s="553"/>
      <c r="E114" s="553"/>
    </row>
    <row r="115" spans="2:5" ht="15" customHeight="1" x14ac:dyDescent="0.4">
      <c r="B115" s="660" t="s">
        <v>851</v>
      </c>
      <c r="C115" s="553"/>
      <c r="D115" s="553"/>
      <c r="E115" s="553"/>
    </row>
    <row r="116" spans="2:5" ht="15" customHeight="1" x14ac:dyDescent="0.4">
      <c r="B116" s="660" t="s">
        <v>852</v>
      </c>
      <c r="C116" s="553"/>
      <c r="D116" s="553"/>
      <c r="E116" s="553"/>
    </row>
    <row r="117" spans="2:5" ht="15" customHeight="1" x14ac:dyDescent="0.4">
      <c r="B117" s="660" t="s">
        <v>853</v>
      </c>
      <c r="C117" s="553"/>
      <c r="D117" s="553"/>
      <c r="E117" s="553"/>
    </row>
  </sheetData>
  <mergeCells count="68">
    <mergeCell ref="AI1:AK1"/>
    <mergeCell ref="A2:AK2"/>
    <mergeCell ref="A8:A11"/>
    <mergeCell ref="B8:D8"/>
    <mergeCell ref="E8:R8"/>
    <mergeCell ref="T8:T11"/>
    <mergeCell ref="U8:W8"/>
    <mergeCell ref="X8:AE8"/>
    <mergeCell ref="AF8:AG8"/>
    <mergeCell ref="AH8:AK8"/>
    <mergeCell ref="B9:D9"/>
    <mergeCell ref="E9:R9"/>
    <mergeCell ref="U9:W9"/>
    <mergeCell ref="X9:AK9"/>
    <mergeCell ref="B10:D10"/>
    <mergeCell ref="E10:R10"/>
    <mergeCell ref="U10:W10"/>
    <mergeCell ref="X10:AK10"/>
    <mergeCell ref="B11:D11"/>
    <mergeCell ref="E11:R11"/>
    <mergeCell ref="U11:W11"/>
    <mergeCell ref="X11:AK11"/>
    <mergeCell ref="A13:A14"/>
    <mergeCell ref="B13:I14"/>
    <mergeCell ref="J13:Z13"/>
    <mergeCell ref="AA13:AK13"/>
    <mergeCell ref="J14:P14"/>
    <mergeCell ref="Q14:Z14"/>
    <mergeCell ref="AA14:AK14"/>
    <mergeCell ref="A15:A20"/>
    <mergeCell ref="B15:I20"/>
    <mergeCell ref="J15:Z15"/>
    <mergeCell ref="AA15:AK15"/>
    <mergeCell ref="J16:P16"/>
    <mergeCell ref="J17:P17"/>
    <mergeCell ref="J18:P18"/>
    <mergeCell ref="J19:P19"/>
    <mergeCell ref="A21:A35"/>
    <mergeCell ref="B21:I35"/>
    <mergeCell ref="AA21:AK21"/>
    <mergeCell ref="AA27:AK27"/>
    <mergeCell ref="K28:Z29"/>
    <mergeCell ref="AA28:AK28"/>
    <mergeCell ref="AH29:AK29"/>
    <mergeCell ref="AA30:AK30"/>
    <mergeCell ref="AA31:AJ32"/>
    <mergeCell ref="K33:Z34"/>
    <mergeCell ref="AA33:AD33"/>
    <mergeCell ref="AE33:AJ33"/>
    <mergeCell ref="AA34:AD34"/>
    <mergeCell ref="AE34:AJ34"/>
    <mergeCell ref="AA35:AK35"/>
    <mergeCell ref="A36:A39"/>
    <mergeCell ref="B36:I39"/>
    <mergeCell ref="K37:Z38"/>
    <mergeCell ref="AE37:AK37"/>
    <mergeCell ref="AH38:AK38"/>
    <mergeCell ref="AH40:AK40"/>
    <mergeCell ref="A41:A61"/>
    <mergeCell ref="B41:I61"/>
    <mergeCell ref="AH42:AK42"/>
    <mergeCell ref="R58:AC58"/>
    <mergeCell ref="AA61:AK61"/>
    <mergeCell ref="A62:A80"/>
    <mergeCell ref="B62:I80"/>
    <mergeCell ref="R77:AB77"/>
    <mergeCell ref="AA80:AK80"/>
    <mergeCell ref="A88:AK88"/>
  </mergeCells>
  <phoneticPr fontId="3"/>
  <dataValidations count="2">
    <dataValidation type="list" allowBlank="1" showInputMessage="1" showErrorMessage="1" sqref="AA30:AK30">
      <formula1>"選択下さい。,自己所有,賃貸"</formula1>
    </dataValidation>
    <dataValidation type="list" allowBlank="1" showInputMessage="1" showErrorMessage="1" sqref="AA21:AK21">
      <formula1>"選択下さい。,公立,私立"</formula1>
    </dataValidation>
  </dataValidations>
  <printOptions horizontalCentered="1"/>
  <pageMargins left="0.39370078740157483" right="0.19685039370078741" top="0.62992125984251968" bottom="0.59055118110236227" header="0.43307086614173229" footer="0.39370078740157483"/>
  <headerFooter alignWithMargins="0">
    <oddHeader>&amp;R&amp;A</oddHeader>
    <oddFooter>&amp;RR5.11月版</oddFooter>
  </headerFooter>
  <rowBreaks count="2" manualBreakCount="2">
    <brk id="40" max="36" man="1"/>
    <brk id="86" max="36" man="1"/>
  </rowBreaks>
  <drawing r:id="rId1"/>
  <legacyDrawing r:id="rId2"/>
  <mc:AlternateContent xmlns:mc="http://schemas.openxmlformats.org/markup-compatibility/2006">
    <mc:Choice Requires="x14">
      <controls>
        <mc:AlternateContent xmlns:mc="http://schemas.openxmlformats.org/markup-compatibility/2006">
          <mc:Choice Requires="x14">
            <control shapeId="29697" r:id="rId3" name="Check Box 1">
              <controlPr defaultSize="0" autoFill="0" autoLine="0" autoPict="0">
                <anchor moveWithCells="1">
                  <from>
                    <xdr:col>10</xdr:col>
                    <xdr:colOff>28575</xdr:colOff>
                    <xdr:row>44</xdr:row>
                    <xdr:rowOff>0</xdr:rowOff>
                  </from>
                  <to>
                    <xdr:col>11</xdr:col>
                    <xdr:colOff>47625</xdr:colOff>
                    <xdr:row>45</xdr:row>
                    <xdr:rowOff>19050</xdr:rowOff>
                  </to>
                </anchor>
              </controlPr>
            </control>
          </mc:Choice>
        </mc:AlternateContent>
        <mc:AlternateContent xmlns:mc="http://schemas.openxmlformats.org/markup-compatibility/2006">
          <mc:Choice Requires="x14">
            <control shapeId="29698" r:id="rId4" name="Check Box 2">
              <controlPr defaultSize="0" autoFill="0" autoLine="0" autoPict="0">
                <anchor moveWithCells="1">
                  <from>
                    <xdr:col>10</xdr:col>
                    <xdr:colOff>38100</xdr:colOff>
                    <xdr:row>45</xdr:row>
                    <xdr:rowOff>0</xdr:rowOff>
                  </from>
                  <to>
                    <xdr:col>11</xdr:col>
                    <xdr:colOff>57150</xdr:colOff>
                    <xdr:row>46</xdr:row>
                    <xdr:rowOff>19050</xdr:rowOff>
                  </to>
                </anchor>
              </controlPr>
            </control>
          </mc:Choice>
        </mc:AlternateContent>
        <mc:AlternateContent xmlns:mc="http://schemas.openxmlformats.org/markup-compatibility/2006">
          <mc:Choice Requires="x14">
            <control shapeId="29699" r:id="rId5" name="Check Box 3">
              <controlPr defaultSize="0" autoFill="0" autoLine="0" autoPict="0">
                <anchor moveWithCells="1">
                  <from>
                    <xdr:col>10</xdr:col>
                    <xdr:colOff>38100</xdr:colOff>
                    <xdr:row>46</xdr:row>
                    <xdr:rowOff>0</xdr:rowOff>
                  </from>
                  <to>
                    <xdr:col>11</xdr:col>
                    <xdr:colOff>57150</xdr:colOff>
                    <xdr:row>47</xdr:row>
                    <xdr:rowOff>19050</xdr:rowOff>
                  </to>
                </anchor>
              </controlPr>
            </control>
          </mc:Choice>
        </mc:AlternateContent>
        <mc:AlternateContent xmlns:mc="http://schemas.openxmlformats.org/markup-compatibility/2006">
          <mc:Choice Requires="x14">
            <control shapeId="29700" r:id="rId6" name="Check Box 4">
              <controlPr defaultSize="0" autoFill="0" autoLine="0" autoPict="0">
                <anchor moveWithCells="1">
                  <from>
                    <xdr:col>10</xdr:col>
                    <xdr:colOff>38100</xdr:colOff>
                    <xdr:row>47</xdr:row>
                    <xdr:rowOff>0</xdr:rowOff>
                  </from>
                  <to>
                    <xdr:col>11</xdr:col>
                    <xdr:colOff>57150</xdr:colOff>
                    <xdr:row>48</xdr:row>
                    <xdr:rowOff>19050</xdr:rowOff>
                  </to>
                </anchor>
              </controlPr>
            </control>
          </mc:Choice>
        </mc:AlternateContent>
        <mc:AlternateContent xmlns:mc="http://schemas.openxmlformats.org/markup-compatibility/2006">
          <mc:Choice Requires="x14">
            <control shapeId="29701" r:id="rId7" name="Check Box 5">
              <controlPr defaultSize="0" autoFill="0" autoLine="0" autoPict="0">
                <anchor moveWithCells="1">
                  <from>
                    <xdr:col>15</xdr:col>
                    <xdr:colOff>28575</xdr:colOff>
                    <xdr:row>48</xdr:row>
                    <xdr:rowOff>0</xdr:rowOff>
                  </from>
                  <to>
                    <xdr:col>16</xdr:col>
                    <xdr:colOff>47625</xdr:colOff>
                    <xdr:row>49</xdr:row>
                    <xdr:rowOff>19050</xdr:rowOff>
                  </to>
                </anchor>
              </controlPr>
            </control>
          </mc:Choice>
        </mc:AlternateContent>
        <mc:AlternateContent xmlns:mc="http://schemas.openxmlformats.org/markup-compatibility/2006">
          <mc:Choice Requires="x14">
            <control shapeId="29702" r:id="rId8" name="Check Box 6">
              <controlPr defaultSize="0" autoFill="0" autoLine="0" autoPict="0">
                <anchor moveWithCells="1">
                  <from>
                    <xdr:col>15</xdr:col>
                    <xdr:colOff>28575</xdr:colOff>
                    <xdr:row>49</xdr:row>
                    <xdr:rowOff>0</xdr:rowOff>
                  </from>
                  <to>
                    <xdr:col>16</xdr:col>
                    <xdr:colOff>47625</xdr:colOff>
                    <xdr:row>50</xdr:row>
                    <xdr:rowOff>19050</xdr:rowOff>
                  </to>
                </anchor>
              </controlPr>
            </control>
          </mc:Choice>
        </mc:AlternateContent>
        <mc:AlternateContent xmlns:mc="http://schemas.openxmlformats.org/markup-compatibility/2006">
          <mc:Choice Requires="x14">
            <control shapeId="29703" r:id="rId9" name="Check Box 7">
              <controlPr defaultSize="0" autoFill="0" autoLine="0" autoPict="0">
                <anchor moveWithCells="1">
                  <from>
                    <xdr:col>15</xdr:col>
                    <xdr:colOff>28575</xdr:colOff>
                    <xdr:row>50</xdr:row>
                    <xdr:rowOff>0</xdr:rowOff>
                  </from>
                  <to>
                    <xdr:col>16</xdr:col>
                    <xdr:colOff>47625</xdr:colOff>
                    <xdr:row>51</xdr:row>
                    <xdr:rowOff>19050</xdr:rowOff>
                  </to>
                </anchor>
              </controlPr>
            </control>
          </mc:Choice>
        </mc:AlternateContent>
        <mc:AlternateContent xmlns:mc="http://schemas.openxmlformats.org/markup-compatibility/2006">
          <mc:Choice Requires="x14">
            <control shapeId="29704" r:id="rId10" name="Check Box 8">
              <controlPr defaultSize="0" autoFill="0" autoLine="0" autoPict="0">
                <anchor moveWithCells="1">
                  <from>
                    <xdr:col>15</xdr:col>
                    <xdr:colOff>28575</xdr:colOff>
                    <xdr:row>51</xdr:row>
                    <xdr:rowOff>0</xdr:rowOff>
                  </from>
                  <to>
                    <xdr:col>16</xdr:col>
                    <xdr:colOff>47625</xdr:colOff>
                    <xdr:row>52</xdr:row>
                    <xdr:rowOff>19050</xdr:rowOff>
                  </to>
                </anchor>
              </controlPr>
            </control>
          </mc:Choice>
        </mc:AlternateContent>
        <mc:AlternateContent xmlns:mc="http://schemas.openxmlformats.org/markup-compatibility/2006">
          <mc:Choice Requires="x14">
            <control shapeId="29705" r:id="rId11" name="Check Box 9">
              <controlPr defaultSize="0" autoFill="0" autoLine="0" autoPict="0">
                <anchor moveWithCells="1">
                  <from>
                    <xdr:col>15</xdr:col>
                    <xdr:colOff>28575</xdr:colOff>
                    <xdr:row>52</xdr:row>
                    <xdr:rowOff>0</xdr:rowOff>
                  </from>
                  <to>
                    <xdr:col>16</xdr:col>
                    <xdr:colOff>47625</xdr:colOff>
                    <xdr:row>53</xdr:row>
                    <xdr:rowOff>19050</xdr:rowOff>
                  </to>
                </anchor>
              </controlPr>
            </control>
          </mc:Choice>
        </mc:AlternateContent>
        <mc:AlternateContent xmlns:mc="http://schemas.openxmlformats.org/markup-compatibility/2006">
          <mc:Choice Requires="x14">
            <control shapeId="29706" r:id="rId12" name="Check Box 10">
              <controlPr defaultSize="0" autoFill="0" autoLine="0" autoPict="0">
                <anchor moveWithCells="1">
                  <from>
                    <xdr:col>15</xdr:col>
                    <xdr:colOff>28575</xdr:colOff>
                    <xdr:row>54</xdr:row>
                    <xdr:rowOff>0</xdr:rowOff>
                  </from>
                  <to>
                    <xdr:col>16</xdr:col>
                    <xdr:colOff>47625</xdr:colOff>
                    <xdr:row>55</xdr:row>
                    <xdr:rowOff>19050</xdr:rowOff>
                  </to>
                </anchor>
              </controlPr>
            </control>
          </mc:Choice>
        </mc:AlternateContent>
        <mc:AlternateContent xmlns:mc="http://schemas.openxmlformats.org/markup-compatibility/2006">
          <mc:Choice Requires="x14">
            <control shapeId="29707" r:id="rId13" name="Check Box 11">
              <controlPr defaultSize="0" autoFill="0" autoLine="0" autoPict="0">
                <anchor moveWithCells="1">
                  <from>
                    <xdr:col>15</xdr:col>
                    <xdr:colOff>28575</xdr:colOff>
                    <xdr:row>55</xdr:row>
                    <xdr:rowOff>0</xdr:rowOff>
                  </from>
                  <to>
                    <xdr:col>16</xdr:col>
                    <xdr:colOff>47625</xdr:colOff>
                    <xdr:row>56</xdr:row>
                    <xdr:rowOff>19050</xdr:rowOff>
                  </to>
                </anchor>
              </controlPr>
            </control>
          </mc:Choice>
        </mc:AlternateContent>
        <mc:AlternateContent xmlns:mc="http://schemas.openxmlformats.org/markup-compatibility/2006">
          <mc:Choice Requires="x14">
            <control shapeId="29708" r:id="rId14" name="Check Box 12">
              <controlPr defaultSize="0" autoFill="0" autoLine="0" autoPict="0">
                <anchor moveWithCells="1">
                  <from>
                    <xdr:col>15</xdr:col>
                    <xdr:colOff>28575</xdr:colOff>
                    <xdr:row>56</xdr:row>
                    <xdr:rowOff>0</xdr:rowOff>
                  </from>
                  <to>
                    <xdr:col>16</xdr:col>
                    <xdr:colOff>47625</xdr:colOff>
                    <xdr:row>57</xdr:row>
                    <xdr:rowOff>19050</xdr:rowOff>
                  </to>
                </anchor>
              </controlPr>
            </control>
          </mc:Choice>
        </mc:AlternateContent>
        <mc:AlternateContent xmlns:mc="http://schemas.openxmlformats.org/markup-compatibility/2006">
          <mc:Choice Requires="x14">
            <control shapeId="29709" r:id="rId15" name="Check Box 13">
              <controlPr defaultSize="0" autoFill="0" autoLine="0" autoPict="0">
                <anchor moveWithCells="1">
                  <from>
                    <xdr:col>26</xdr:col>
                    <xdr:colOff>28575</xdr:colOff>
                    <xdr:row>21</xdr:row>
                    <xdr:rowOff>0</xdr:rowOff>
                  </from>
                  <to>
                    <xdr:col>27</xdr:col>
                    <xdr:colOff>47625</xdr:colOff>
                    <xdr:row>22</xdr:row>
                    <xdr:rowOff>9525</xdr:rowOff>
                  </to>
                </anchor>
              </controlPr>
            </control>
          </mc:Choice>
        </mc:AlternateContent>
        <mc:AlternateContent xmlns:mc="http://schemas.openxmlformats.org/markup-compatibility/2006">
          <mc:Choice Requires="x14">
            <control shapeId="29710" r:id="rId16" name="Check Box 14">
              <controlPr defaultSize="0" autoFill="0" autoLine="0" autoPict="0">
                <anchor moveWithCells="1">
                  <from>
                    <xdr:col>26</xdr:col>
                    <xdr:colOff>28575</xdr:colOff>
                    <xdr:row>22</xdr:row>
                    <xdr:rowOff>0</xdr:rowOff>
                  </from>
                  <to>
                    <xdr:col>27</xdr:col>
                    <xdr:colOff>47625</xdr:colOff>
                    <xdr:row>23</xdr:row>
                    <xdr:rowOff>9525</xdr:rowOff>
                  </to>
                </anchor>
              </controlPr>
            </control>
          </mc:Choice>
        </mc:AlternateContent>
        <mc:AlternateContent xmlns:mc="http://schemas.openxmlformats.org/markup-compatibility/2006">
          <mc:Choice Requires="x14">
            <control shapeId="29711" r:id="rId17" name="Check Box 15">
              <controlPr defaultSize="0" autoFill="0" autoLine="0" autoPict="0">
                <anchor moveWithCells="1">
                  <from>
                    <xdr:col>26</xdr:col>
                    <xdr:colOff>28575</xdr:colOff>
                    <xdr:row>23</xdr:row>
                    <xdr:rowOff>0</xdr:rowOff>
                  </from>
                  <to>
                    <xdr:col>27</xdr:col>
                    <xdr:colOff>47625</xdr:colOff>
                    <xdr:row>24</xdr:row>
                    <xdr:rowOff>9525</xdr:rowOff>
                  </to>
                </anchor>
              </controlPr>
            </control>
          </mc:Choice>
        </mc:AlternateContent>
        <mc:AlternateContent xmlns:mc="http://schemas.openxmlformats.org/markup-compatibility/2006">
          <mc:Choice Requires="x14">
            <control shapeId="29712" r:id="rId18" name="Check Box 16">
              <controlPr defaultSize="0" autoFill="0" autoLine="0" autoPict="0">
                <anchor moveWithCells="1">
                  <from>
                    <xdr:col>26</xdr:col>
                    <xdr:colOff>28575</xdr:colOff>
                    <xdr:row>24</xdr:row>
                    <xdr:rowOff>0</xdr:rowOff>
                  </from>
                  <to>
                    <xdr:col>27</xdr:col>
                    <xdr:colOff>47625</xdr:colOff>
                    <xdr:row>25</xdr:row>
                    <xdr:rowOff>9525</xdr:rowOff>
                  </to>
                </anchor>
              </controlPr>
            </control>
          </mc:Choice>
        </mc:AlternateContent>
        <mc:AlternateContent xmlns:mc="http://schemas.openxmlformats.org/markup-compatibility/2006">
          <mc:Choice Requires="x14">
            <control shapeId="29713" r:id="rId19" name="Check Box 17">
              <controlPr defaultSize="0" autoFill="0" autoLine="0" autoPict="0">
                <anchor moveWithCells="1">
                  <from>
                    <xdr:col>26</xdr:col>
                    <xdr:colOff>28575</xdr:colOff>
                    <xdr:row>25</xdr:row>
                    <xdr:rowOff>0</xdr:rowOff>
                  </from>
                  <to>
                    <xdr:col>27</xdr:col>
                    <xdr:colOff>47625</xdr:colOff>
                    <xdr:row>26</xdr:row>
                    <xdr:rowOff>9525</xdr:rowOff>
                  </to>
                </anchor>
              </controlPr>
            </control>
          </mc:Choice>
        </mc:AlternateContent>
        <mc:AlternateContent xmlns:mc="http://schemas.openxmlformats.org/markup-compatibility/2006">
          <mc:Choice Requires="x14">
            <control shapeId="29714" r:id="rId20" name="Check Box 18">
              <controlPr defaultSize="0" autoFill="0" autoLine="0" autoPict="0">
                <anchor moveWithCells="1">
                  <from>
                    <xdr:col>26</xdr:col>
                    <xdr:colOff>28575</xdr:colOff>
                    <xdr:row>34</xdr:row>
                    <xdr:rowOff>0</xdr:rowOff>
                  </from>
                  <to>
                    <xdr:col>27</xdr:col>
                    <xdr:colOff>47625</xdr:colOff>
                    <xdr:row>35</xdr:row>
                    <xdr:rowOff>9525</xdr:rowOff>
                  </to>
                </anchor>
              </controlPr>
            </control>
          </mc:Choice>
        </mc:AlternateContent>
        <mc:AlternateContent xmlns:mc="http://schemas.openxmlformats.org/markup-compatibility/2006">
          <mc:Choice Requires="x14">
            <control shapeId="29715" r:id="rId21" name="Check Box 19">
              <controlPr defaultSize="0" autoFill="0" autoLine="0" autoPict="0">
                <anchor moveWithCells="1">
                  <from>
                    <xdr:col>33</xdr:col>
                    <xdr:colOff>190500</xdr:colOff>
                    <xdr:row>33</xdr:row>
                    <xdr:rowOff>228600</xdr:rowOff>
                  </from>
                  <to>
                    <xdr:col>35</xdr:col>
                    <xdr:colOff>9525</xdr:colOff>
                    <xdr:row>35</xdr:row>
                    <xdr:rowOff>0</xdr:rowOff>
                  </to>
                </anchor>
              </controlPr>
            </control>
          </mc:Choice>
        </mc:AlternateContent>
        <mc:AlternateContent xmlns:mc="http://schemas.openxmlformats.org/markup-compatibility/2006">
          <mc:Choice Requires="x14">
            <control shapeId="29716" r:id="rId22" name="Check Box 20">
              <controlPr defaultSize="0" autoFill="0" autoLine="0" autoPict="0">
                <anchor moveWithCells="1">
                  <from>
                    <xdr:col>9</xdr:col>
                    <xdr:colOff>28575</xdr:colOff>
                    <xdr:row>38</xdr:row>
                    <xdr:rowOff>0</xdr:rowOff>
                  </from>
                  <to>
                    <xdr:col>10</xdr:col>
                    <xdr:colOff>47625</xdr:colOff>
                    <xdr:row>39</xdr:row>
                    <xdr:rowOff>19050</xdr:rowOff>
                  </to>
                </anchor>
              </controlPr>
            </control>
          </mc:Choice>
        </mc:AlternateContent>
        <mc:AlternateContent xmlns:mc="http://schemas.openxmlformats.org/markup-compatibility/2006">
          <mc:Choice Requires="x14">
            <control shapeId="29717" r:id="rId23" name="Check Box 21">
              <controlPr defaultSize="0" autoFill="0" autoLine="0" autoPict="0">
                <anchor moveWithCells="1">
                  <from>
                    <xdr:col>9</xdr:col>
                    <xdr:colOff>28575</xdr:colOff>
                    <xdr:row>35</xdr:row>
                    <xdr:rowOff>0</xdr:rowOff>
                  </from>
                  <to>
                    <xdr:col>10</xdr:col>
                    <xdr:colOff>47625</xdr:colOff>
                    <xdr:row>36</xdr:row>
                    <xdr:rowOff>19050</xdr:rowOff>
                  </to>
                </anchor>
              </controlPr>
            </control>
          </mc:Choice>
        </mc:AlternateContent>
        <mc:AlternateContent xmlns:mc="http://schemas.openxmlformats.org/markup-compatibility/2006">
          <mc:Choice Requires="x14">
            <control shapeId="29718" r:id="rId24" name="Check Box 22">
              <controlPr defaultSize="0" autoFill="0" autoLine="0" autoPict="0">
                <anchor moveWithCells="1">
                  <from>
                    <xdr:col>9</xdr:col>
                    <xdr:colOff>28575</xdr:colOff>
                    <xdr:row>40</xdr:row>
                    <xdr:rowOff>0</xdr:rowOff>
                  </from>
                  <to>
                    <xdr:col>10</xdr:col>
                    <xdr:colOff>47625</xdr:colOff>
                    <xdr:row>41</xdr:row>
                    <xdr:rowOff>28575</xdr:rowOff>
                  </to>
                </anchor>
              </controlPr>
            </control>
          </mc:Choice>
        </mc:AlternateContent>
        <mc:AlternateContent xmlns:mc="http://schemas.openxmlformats.org/markup-compatibility/2006">
          <mc:Choice Requires="x14">
            <control shapeId="29719" r:id="rId25" name="Check Box 23">
              <controlPr defaultSize="0" autoFill="0" autoLine="0" autoPict="0">
                <anchor moveWithCells="1">
                  <from>
                    <xdr:col>9</xdr:col>
                    <xdr:colOff>28575</xdr:colOff>
                    <xdr:row>42</xdr:row>
                    <xdr:rowOff>0</xdr:rowOff>
                  </from>
                  <to>
                    <xdr:col>10</xdr:col>
                    <xdr:colOff>47625</xdr:colOff>
                    <xdr:row>43</xdr:row>
                    <xdr:rowOff>28575</xdr:rowOff>
                  </to>
                </anchor>
              </controlPr>
            </control>
          </mc:Choice>
        </mc:AlternateContent>
        <mc:AlternateContent xmlns:mc="http://schemas.openxmlformats.org/markup-compatibility/2006">
          <mc:Choice Requires="x14">
            <control shapeId="29720" r:id="rId26" name="Check Box 24">
              <controlPr defaultSize="0" autoFill="0" autoLine="0" autoPict="0">
                <anchor moveWithCells="1">
                  <from>
                    <xdr:col>10</xdr:col>
                    <xdr:colOff>28575</xdr:colOff>
                    <xdr:row>62</xdr:row>
                    <xdr:rowOff>0</xdr:rowOff>
                  </from>
                  <to>
                    <xdr:col>11</xdr:col>
                    <xdr:colOff>47625</xdr:colOff>
                    <xdr:row>63</xdr:row>
                    <xdr:rowOff>19050</xdr:rowOff>
                  </to>
                </anchor>
              </controlPr>
            </control>
          </mc:Choice>
        </mc:AlternateContent>
        <mc:AlternateContent xmlns:mc="http://schemas.openxmlformats.org/markup-compatibility/2006">
          <mc:Choice Requires="x14">
            <control shapeId="29721" r:id="rId27" name="Check Box 25">
              <controlPr defaultSize="0" autoFill="0" autoLine="0" autoPict="0">
                <anchor moveWithCells="1">
                  <from>
                    <xdr:col>10</xdr:col>
                    <xdr:colOff>28575</xdr:colOff>
                    <xdr:row>63</xdr:row>
                    <xdr:rowOff>0</xdr:rowOff>
                  </from>
                  <to>
                    <xdr:col>11</xdr:col>
                    <xdr:colOff>47625</xdr:colOff>
                    <xdr:row>64</xdr:row>
                    <xdr:rowOff>19050</xdr:rowOff>
                  </to>
                </anchor>
              </controlPr>
            </control>
          </mc:Choice>
        </mc:AlternateContent>
        <mc:AlternateContent xmlns:mc="http://schemas.openxmlformats.org/markup-compatibility/2006">
          <mc:Choice Requires="x14">
            <control shapeId="29722" r:id="rId28" name="Check Box 26">
              <controlPr defaultSize="0" autoFill="0" autoLine="0" autoPict="0">
                <anchor moveWithCells="1">
                  <from>
                    <xdr:col>10</xdr:col>
                    <xdr:colOff>28575</xdr:colOff>
                    <xdr:row>64</xdr:row>
                    <xdr:rowOff>0</xdr:rowOff>
                  </from>
                  <to>
                    <xdr:col>11</xdr:col>
                    <xdr:colOff>47625</xdr:colOff>
                    <xdr:row>65</xdr:row>
                    <xdr:rowOff>19050</xdr:rowOff>
                  </to>
                </anchor>
              </controlPr>
            </control>
          </mc:Choice>
        </mc:AlternateContent>
        <mc:AlternateContent xmlns:mc="http://schemas.openxmlformats.org/markup-compatibility/2006">
          <mc:Choice Requires="x14">
            <control shapeId="29723" r:id="rId29" name="Check Box 27">
              <controlPr defaultSize="0" autoFill="0" autoLine="0" autoPict="0">
                <anchor moveWithCells="1">
                  <from>
                    <xdr:col>10</xdr:col>
                    <xdr:colOff>28575</xdr:colOff>
                    <xdr:row>65</xdr:row>
                    <xdr:rowOff>0</xdr:rowOff>
                  </from>
                  <to>
                    <xdr:col>11</xdr:col>
                    <xdr:colOff>47625</xdr:colOff>
                    <xdr:row>66</xdr:row>
                    <xdr:rowOff>19050</xdr:rowOff>
                  </to>
                </anchor>
              </controlPr>
            </control>
          </mc:Choice>
        </mc:AlternateContent>
        <mc:AlternateContent xmlns:mc="http://schemas.openxmlformats.org/markup-compatibility/2006">
          <mc:Choice Requires="x14">
            <control shapeId="29724" r:id="rId30" name="Check Box 28">
              <controlPr defaultSize="0" autoFill="0" autoLine="0" autoPict="0">
                <anchor moveWithCells="1">
                  <from>
                    <xdr:col>10</xdr:col>
                    <xdr:colOff>28575</xdr:colOff>
                    <xdr:row>66</xdr:row>
                    <xdr:rowOff>0</xdr:rowOff>
                  </from>
                  <to>
                    <xdr:col>11</xdr:col>
                    <xdr:colOff>47625</xdr:colOff>
                    <xdr:row>67</xdr:row>
                    <xdr:rowOff>19050</xdr:rowOff>
                  </to>
                </anchor>
              </controlPr>
            </control>
          </mc:Choice>
        </mc:AlternateContent>
        <mc:AlternateContent xmlns:mc="http://schemas.openxmlformats.org/markup-compatibility/2006">
          <mc:Choice Requires="x14">
            <control shapeId="29725" r:id="rId31" name="Check Box 29">
              <controlPr defaultSize="0" autoFill="0" autoLine="0" autoPict="0">
                <anchor moveWithCells="1">
                  <from>
                    <xdr:col>15</xdr:col>
                    <xdr:colOff>28575</xdr:colOff>
                    <xdr:row>67</xdr:row>
                    <xdr:rowOff>0</xdr:rowOff>
                  </from>
                  <to>
                    <xdr:col>16</xdr:col>
                    <xdr:colOff>47625</xdr:colOff>
                    <xdr:row>68</xdr:row>
                    <xdr:rowOff>19050</xdr:rowOff>
                  </to>
                </anchor>
              </controlPr>
            </control>
          </mc:Choice>
        </mc:AlternateContent>
        <mc:AlternateContent xmlns:mc="http://schemas.openxmlformats.org/markup-compatibility/2006">
          <mc:Choice Requires="x14">
            <control shapeId="29726" r:id="rId32" name="Check Box 30">
              <controlPr defaultSize="0" autoFill="0" autoLine="0" autoPict="0">
                <anchor moveWithCells="1">
                  <from>
                    <xdr:col>15</xdr:col>
                    <xdr:colOff>28575</xdr:colOff>
                    <xdr:row>68</xdr:row>
                    <xdr:rowOff>0</xdr:rowOff>
                  </from>
                  <to>
                    <xdr:col>16</xdr:col>
                    <xdr:colOff>47625</xdr:colOff>
                    <xdr:row>69</xdr:row>
                    <xdr:rowOff>19050</xdr:rowOff>
                  </to>
                </anchor>
              </controlPr>
            </control>
          </mc:Choice>
        </mc:AlternateContent>
        <mc:AlternateContent xmlns:mc="http://schemas.openxmlformats.org/markup-compatibility/2006">
          <mc:Choice Requires="x14">
            <control shapeId="29727" r:id="rId33" name="Check Box 31">
              <controlPr defaultSize="0" autoFill="0" autoLine="0" autoPict="0">
                <anchor moveWithCells="1">
                  <from>
                    <xdr:col>15</xdr:col>
                    <xdr:colOff>28575</xdr:colOff>
                    <xdr:row>69</xdr:row>
                    <xdr:rowOff>0</xdr:rowOff>
                  </from>
                  <to>
                    <xdr:col>16</xdr:col>
                    <xdr:colOff>47625</xdr:colOff>
                    <xdr:row>70</xdr:row>
                    <xdr:rowOff>19050</xdr:rowOff>
                  </to>
                </anchor>
              </controlPr>
            </control>
          </mc:Choice>
        </mc:AlternateContent>
        <mc:AlternateContent xmlns:mc="http://schemas.openxmlformats.org/markup-compatibility/2006">
          <mc:Choice Requires="x14">
            <control shapeId="29728" r:id="rId34" name="Check Box 32">
              <controlPr defaultSize="0" autoFill="0" autoLine="0" autoPict="0">
                <anchor moveWithCells="1">
                  <from>
                    <xdr:col>15</xdr:col>
                    <xdr:colOff>28575</xdr:colOff>
                    <xdr:row>70</xdr:row>
                    <xdr:rowOff>0</xdr:rowOff>
                  </from>
                  <to>
                    <xdr:col>16</xdr:col>
                    <xdr:colOff>47625</xdr:colOff>
                    <xdr:row>71</xdr:row>
                    <xdr:rowOff>19050</xdr:rowOff>
                  </to>
                </anchor>
              </controlPr>
            </control>
          </mc:Choice>
        </mc:AlternateContent>
        <mc:AlternateContent xmlns:mc="http://schemas.openxmlformats.org/markup-compatibility/2006">
          <mc:Choice Requires="x14">
            <control shapeId="29729" r:id="rId35" name="Check Box 33">
              <controlPr defaultSize="0" autoFill="0" autoLine="0" autoPict="0">
                <anchor moveWithCells="1">
                  <from>
                    <xdr:col>15</xdr:col>
                    <xdr:colOff>28575</xdr:colOff>
                    <xdr:row>71</xdr:row>
                    <xdr:rowOff>0</xdr:rowOff>
                  </from>
                  <to>
                    <xdr:col>16</xdr:col>
                    <xdr:colOff>47625</xdr:colOff>
                    <xdr:row>72</xdr:row>
                    <xdr:rowOff>19050</xdr:rowOff>
                  </to>
                </anchor>
              </controlPr>
            </control>
          </mc:Choice>
        </mc:AlternateContent>
        <mc:AlternateContent xmlns:mc="http://schemas.openxmlformats.org/markup-compatibility/2006">
          <mc:Choice Requires="x14">
            <control shapeId="29730" r:id="rId36" name="Check Box 34">
              <controlPr defaultSize="0" autoFill="0" autoLine="0" autoPict="0">
                <anchor moveWithCells="1">
                  <from>
                    <xdr:col>15</xdr:col>
                    <xdr:colOff>28575</xdr:colOff>
                    <xdr:row>72</xdr:row>
                    <xdr:rowOff>0</xdr:rowOff>
                  </from>
                  <to>
                    <xdr:col>16</xdr:col>
                    <xdr:colOff>47625</xdr:colOff>
                    <xdr:row>73</xdr:row>
                    <xdr:rowOff>19050</xdr:rowOff>
                  </to>
                </anchor>
              </controlPr>
            </control>
          </mc:Choice>
        </mc:AlternateContent>
        <mc:AlternateContent xmlns:mc="http://schemas.openxmlformats.org/markup-compatibility/2006">
          <mc:Choice Requires="x14">
            <control shapeId="29731" r:id="rId37" name="Check Box 35">
              <controlPr defaultSize="0" autoFill="0" autoLine="0" autoPict="0">
                <anchor moveWithCells="1">
                  <from>
                    <xdr:col>15</xdr:col>
                    <xdr:colOff>28575</xdr:colOff>
                    <xdr:row>73</xdr:row>
                    <xdr:rowOff>0</xdr:rowOff>
                  </from>
                  <to>
                    <xdr:col>16</xdr:col>
                    <xdr:colOff>47625</xdr:colOff>
                    <xdr:row>74</xdr:row>
                    <xdr:rowOff>19050</xdr:rowOff>
                  </to>
                </anchor>
              </controlPr>
            </control>
          </mc:Choice>
        </mc:AlternateContent>
        <mc:AlternateContent xmlns:mc="http://schemas.openxmlformats.org/markup-compatibility/2006">
          <mc:Choice Requires="x14">
            <control shapeId="29732" r:id="rId38" name="Check Box 36">
              <controlPr defaultSize="0" autoFill="0" autoLine="0" autoPict="0">
                <anchor moveWithCells="1">
                  <from>
                    <xdr:col>15</xdr:col>
                    <xdr:colOff>28575</xdr:colOff>
                    <xdr:row>74</xdr:row>
                    <xdr:rowOff>0</xdr:rowOff>
                  </from>
                  <to>
                    <xdr:col>16</xdr:col>
                    <xdr:colOff>47625</xdr:colOff>
                    <xdr:row>75</xdr:row>
                    <xdr:rowOff>19050</xdr:rowOff>
                  </to>
                </anchor>
              </controlPr>
            </control>
          </mc:Choice>
        </mc:AlternateContent>
        <mc:AlternateContent xmlns:mc="http://schemas.openxmlformats.org/markup-compatibility/2006">
          <mc:Choice Requires="x14">
            <control shapeId="29733" r:id="rId39" name="Check Box 37">
              <controlPr defaultSize="0" autoFill="0" autoLine="0" autoPict="0">
                <anchor moveWithCells="1">
                  <from>
                    <xdr:col>15</xdr:col>
                    <xdr:colOff>28575</xdr:colOff>
                    <xdr:row>75</xdr:row>
                    <xdr:rowOff>0</xdr:rowOff>
                  </from>
                  <to>
                    <xdr:col>16</xdr:col>
                    <xdr:colOff>47625</xdr:colOff>
                    <xdr:row>76</xdr:row>
                    <xdr:rowOff>19050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T59"/>
  <sheetViews>
    <sheetView zoomScale="90" zoomScaleNormal="90" workbookViewId="0">
      <selection activeCell="AC36" sqref="AC35:AC36"/>
    </sheetView>
  </sheetViews>
  <sheetFormatPr defaultColWidth="9" defaultRowHeight="13.5" x14ac:dyDescent="0.15"/>
  <cols>
    <col min="1" max="26" width="4.625" style="501" customWidth="1"/>
    <col min="27" max="16384" width="9" style="501"/>
  </cols>
  <sheetData>
    <row r="1" spans="2:20" ht="17.100000000000001" customHeight="1" x14ac:dyDescent="0.15"/>
    <row r="2" spans="2:20" ht="17.100000000000001" customHeight="1" x14ac:dyDescent="0.4">
      <c r="B2" s="502" t="s">
        <v>647</v>
      </c>
      <c r="O2" s="2038" t="str">
        <f>IF([1]基本情報入力シート!L13="","年　　　月　　　日　",EDATE([1]基本情報入力シート!L13,-2))</f>
        <v>年　　　月　　　日　</v>
      </c>
      <c r="P2" s="2039"/>
      <c r="Q2" s="2039"/>
      <c r="R2" s="2039"/>
      <c r="S2" s="2039"/>
      <c r="T2" s="2039"/>
    </row>
    <row r="3" spans="2:20" ht="17.100000000000001" customHeight="1" x14ac:dyDescent="0.15"/>
    <row r="4" spans="2:20" ht="17.100000000000001" customHeight="1" x14ac:dyDescent="0.15">
      <c r="G4" s="501" t="s">
        <v>891</v>
      </c>
      <c r="N4" s="2040" t="str">
        <f>TEXT([1]基本情報入力シート!L21,"#")</f>
        <v/>
      </c>
      <c r="O4" s="2040"/>
      <c r="P4" s="2040"/>
      <c r="Q4" s="2040"/>
      <c r="R4" s="2040"/>
      <c r="S4" s="2040"/>
    </row>
    <row r="5" spans="2:20" ht="17.100000000000001" customHeight="1" x14ac:dyDescent="0.15">
      <c r="I5" s="501" t="s">
        <v>892</v>
      </c>
      <c r="N5" s="2040"/>
      <c r="O5" s="2040"/>
      <c r="P5" s="2040"/>
      <c r="Q5" s="2040"/>
      <c r="R5" s="2040"/>
      <c r="S5" s="2040"/>
    </row>
    <row r="6" spans="2:20" ht="17.100000000000001" customHeight="1" x14ac:dyDescent="0.15"/>
    <row r="7" spans="2:20" ht="17.100000000000001" customHeight="1" x14ac:dyDescent="0.15"/>
    <row r="8" spans="2:20" ht="21.75" customHeight="1" x14ac:dyDescent="0.15">
      <c r="F8" s="2019" t="str">
        <f>TEXT([1]基本情報入力シート!L42,"#")</f>
        <v/>
      </c>
      <c r="G8" s="2019"/>
      <c r="H8" s="2019"/>
      <c r="I8" s="2019"/>
      <c r="J8" s="2019"/>
      <c r="K8" s="2019"/>
      <c r="L8" s="2019"/>
      <c r="M8" s="2019"/>
      <c r="N8" s="501" t="s">
        <v>893</v>
      </c>
    </row>
    <row r="9" spans="2:20" ht="17.100000000000001" customHeight="1" x14ac:dyDescent="0.15"/>
    <row r="10" spans="2:20" ht="17.100000000000001" customHeight="1" x14ac:dyDescent="0.15">
      <c r="C10" s="501" t="s">
        <v>894</v>
      </c>
    </row>
    <row r="11" spans="2:20" ht="17.100000000000001" customHeight="1" x14ac:dyDescent="0.15"/>
    <row r="12" spans="2:20" ht="17.100000000000001" customHeight="1" x14ac:dyDescent="0.15">
      <c r="K12" s="501" t="s">
        <v>895</v>
      </c>
    </row>
    <row r="13" spans="2:20" ht="17.100000000000001" customHeight="1" x14ac:dyDescent="0.15"/>
    <row r="14" spans="2:20" ht="17.100000000000001" customHeight="1" x14ac:dyDescent="0.15">
      <c r="C14" s="2021" t="s">
        <v>896</v>
      </c>
      <c r="D14" s="2022"/>
      <c r="E14" s="1986" t="s">
        <v>897</v>
      </c>
      <c r="F14" s="1987"/>
      <c r="G14" s="1987"/>
      <c r="H14" s="1987"/>
      <c r="I14" s="1988"/>
      <c r="J14" s="2009" t="str">
        <f>IF([1]第1号様式!D40&lt;&gt;"選択下さい。",[1]第1号様式!D40,"")&amp;IF([1]第1号様式!D41&lt;&gt;"選択下さい。"," "&amp;[1]第1号様式!D41,"")&amp;IF([1]第1号様式!D42&lt;&gt;"選択下さい。"," "&amp;[1]第1号様式!D42,"")&amp;IF([1]第1号様式!D43&lt;&gt;"選択下さい。"," "&amp;[1]第1号様式!D43,"")&amp;IF([1]第1号様式!D44&lt;&gt;"選択下さい。"," "&amp;[1]第1号様式!D44,"")</f>
        <v xml:space="preserve">    </v>
      </c>
      <c r="K14" s="2010"/>
      <c r="L14" s="2010"/>
      <c r="M14" s="2010"/>
      <c r="N14" s="2010"/>
      <c r="O14" s="2010"/>
      <c r="P14" s="2010"/>
      <c r="Q14" s="2010"/>
      <c r="R14" s="2010"/>
      <c r="S14" s="2011"/>
    </row>
    <row r="15" spans="2:20" ht="17.100000000000001" customHeight="1" x14ac:dyDescent="0.15">
      <c r="C15" s="2027"/>
      <c r="D15" s="2028"/>
      <c r="E15" s="1989"/>
      <c r="F15" s="1990"/>
      <c r="G15" s="1990"/>
      <c r="H15" s="1990"/>
      <c r="I15" s="1991"/>
      <c r="J15" s="2012"/>
      <c r="K15" s="2013"/>
      <c r="L15" s="2013"/>
      <c r="M15" s="2013"/>
      <c r="N15" s="2013"/>
      <c r="O15" s="2013"/>
      <c r="P15" s="2013"/>
      <c r="Q15" s="2013"/>
      <c r="R15" s="2013"/>
      <c r="S15" s="2014"/>
    </row>
    <row r="16" spans="2:20" ht="17.100000000000001" customHeight="1" x14ac:dyDescent="0.15">
      <c r="C16" s="2027"/>
      <c r="D16" s="2028"/>
      <c r="E16" s="1974" t="s">
        <v>898</v>
      </c>
      <c r="F16" s="1975"/>
      <c r="G16" s="1975"/>
      <c r="H16" s="1975"/>
      <c r="I16" s="1976"/>
      <c r="J16" s="2009"/>
      <c r="K16" s="2010"/>
      <c r="L16" s="2010"/>
      <c r="M16" s="2010"/>
      <c r="N16" s="2010"/>
      <c r="O16" s="2010"/>
      <c r="P16" s="2010"/>
      <c r="Q16" s="2010"/>
      <c r="R16" s="2010"/>
      <c r="S16" s="2011"/>
    </row>
    <row r="17" spans="3:19" ht="17.100000000000001" customHeight="1" x14ac:dyDescent="0.15">
      <c r="C17" s="2023"/>
      <c r="D17" s="2024"/>
      <c r="E17" s="1977"/>
      <c r="F17" s="1978"/>
      <c r="G17" s="1978"/>
      <c r="H17" s="1978"/>
      <c r="I17" s="1979"/>
      <c r="J17" s="2012"/>
      <c r="K17" s="2013"/>
      <c r="L17" s="2013"/>
      <c r="M17" s="2013"/>
      <c r="N17" s="2013"/>
      <c r="O17" s="2013"/>
      <c r="P17" s="2013"/>
      <c r="Q17" s="2013"/>
      <c r="R17" s="2013"/>
      <c r="S17" s="2014"/>
    </row>
    <row r="18" spans="3:19" ht="17.100000000000001" customHeight="1" x14ac:dyDescent="0.15">
      <c r="C18" s="2021" t="s">
        <v>899</v>
      </c>
      <c r="D18" s="2022"/>
      <c r="E18" s="1986" t="s">
        <v>900</v>
      </c>
      <c r="F18" s="1987"/>
      <c r="G18" s="1987"/>
      <c r="H18" s="1987"/>
      <c r="I18" s="1988"/>
      <c r="J18" s="2009" t="str">
        <f>TEXT([1]基本情報入力シート!L21,"#")</f>
        <v/>
      </c>
      <c r="K18" s="2010"/>
      <c r="L18" s="2010"/>
      <c r="M18" s="2010"/>
      <c r="N18" s="2010"/>
      <c r="O18" s="2010"/>
      <c r="P18" s="2010"/>
      <c r="Q18" s="2010"/>
      <c r="R18" s="2010"/>
      <c r="S18" s="2011"/>
    </row>
    <row r="19" spans="3:19" ht="17.100000000000001" customHeight="1" x14ac:dyDescent="0.15">
      <c r="C19" s="2027"/>
      <c r="D19" s="2028"/>
      <c r="E19" s="1989"/>
      <c r="F19" s="1990"/>
      <c r="G19" s="1990"/>
      <c r="H19" s="1990"/>
      <c r="I19" s="1991"/>
      <c r="J19" s="2012"/>
      <c r="K19" s="2013"/>
      <c r="L19" s="2013"/>
      <c r="M19" s="2013"/>
      <c r="N19" s="2013"/>
      <c r="O19" s="2013"/>
      <c r="P19" s="2013"/>
      <c r="Q19" s="2013"/>
      <c r="R19" s="2013"/>
      <c r="S19" s="2014"/>
    </row>
    <row r="20" spans="3:19" ht="17.100000000000001" customHeight="1" x14ac:dyDescent="0.15">
      <c r="C20" s="2027"/>
      <c r="D20" s="2028"/>
      <c r="E20" s="1974" t="s">
        <v>605</v>
      </c>
      <c r="F20" s="1975"/>
      <c r="G20" s="1975"/>
      <c r="H20" s="1975"/>
      <c r="I20" s="1976"/>
      <c r="J20" s="1968" t="str">
        <f>IF(TEXT([1]基本情報入力シート!L15,"#")="","（郵便番号　　　　　－　　　　　）",CONCATENATE("（郵便番号　",ASC(TEXT([1]基本情報入力シート!L15,"#")),"）"))</f>
        <v>（郵便番号　　　　　－　　　　　）</v>
      </c>
      <c r="K20" s="2032"/>
      <c r="L20" s="2032"/>
      <c r="M20" s="2032"/>
      <c r="N20" s="2032"/>
      <c r="O20" s="2032"/>
      <c r="P20" s="2032"/>
      <c r="Q20" s="2032"/>
      <c r="R20" s="2032"/>
      <c r="S20" s="1969"/>
    </row>
    <row r="21" spans="3:19" ht="17.100000000000001" customHeight="1" x14ac:dyDescent="0.15">
      <c r="C21" s="2027"/>
      <c r="D21" s="2028"/>
      <c r="E21" s="2029"/>
      <c r="F21" s="2030"/>
      <c r="G21" s="2030"/>
      <c r="H21" s="2030"/>
      <c r="I21" s="2031"/>
      <c r="J21" s="1970" t="str">
        <f>CONCATENATE(TEXT([1]基本情報入力シート!L17,"#"),CHAR(10),TEXT([1]基本情報入力シート!L19,"#"))</f>
        <v xml:space="preserve">
</v>
      </c>
      <c r="K21" s="2033"/>
      <c r="L21" s="2033"/>
      <c r="M21" s="2033"/>
      <c r="N21" s="2033"/>
      <c r="O21" s="2033"/>
      <c r="P21" s="2033"/>
      <c r="Q21" s="2033"/>
      <c r="R21" s="2033"/>
      <c r="S21" s="1971"/>
    </row>
    <row r="22" spans="3:19" ht="23.25" customHeight="1" x14ac:dyDescent="0.15">
      <c r="C22" s="2023"/>
      <c r="D22" s="2024"/>
      <c r="E22" s="499" t="s">
        <v>901</v>
      </c>
      <c r="F22" s="503"/>
      <c r="G22" s="503"/>
      <c r="H22" s="503"/>
      <c r="I22" s="504"/>
      <c r="J22" s="1972"/>
      <c r="K22" s="2034"/>
      <c r="L22" s="2034"/>
      <c r="M22" s="2034"/>
      <c r="N22" s="2034"/>
      <c r="O22" s="2034"/>
      <c r="P22" s="2034"/>
      <c r="Q22" s="2034"/>
      <c r="R22" s="2034"/>
      <c r="S22" s="1973"/>
    </row>
    <row r="23" spans="3:19" ht="17.100000000000001" customHeight="1" x14ac:dyDescent="0.15">
      <c r="C23" s="505" t="s">
        <v>902</v>
      </c>
      <c r="D23" s="506"/>
      <c r="E23" s="506"/>
      <c r="F23" s="506"/>
      <c r="G23" s="507"/>
      <c r="H23" s="507"/>
      <c r="I23" s="508"/>
      <c r="J23" s="501" t="s">
        <v>374</v>
      </c>
      <c r="S23" s="509"/>
    </row>
    <row r="24" spans="3:19" ht="17.100000000000001" customHeight="1" x14ac:dyDescent="0.15">
      <c r="C24" s="2035" t="s">
        <v>903</v>
      </c>
      <c r="D24" s="2036"/>
      <c r="E24" s="2036"/>
      <c r="F24" s="2037"/>
      <c r="G24" s="2035" t="s">
        <v>609</v>
      </c>
      <c r="H24" s="2036"/>
      <c r="I24" s="2036"/>
      <c r="J24" s="2036"/>
      <c r="K24" s="2036"/>
      <c r="L24" s="2036"/>
      <c r="M24" s="2036"/>
      <c r="N24" s="2036"/>
      <c r="O24" s="2037"/>
      <c r="P24" s="2035" t="s">
        <v>904</v>
      </c>
      <c r="Q24" s="2036"/>
      <c r="R24" s="2036"/>
      <c r="S24" s="2037"/>
    </row>
    <row r="25" spans="3:19" ht="17.100000000000001" customHeight="1" x14ac:dyDescent="0.15">
      <c r="C25" s="1980" t="s">
        <v>361</v>
      </c>
      <c r="D25" s="1981"/>
      <c r="E25" s="1981"/>
      <c r="F25" s="1982"/>
      <c r="G25" s="1980" t="s">
        <v>905</v>
      </c>
      <c r="H25" s="1981"/>
      <c r="I25" s="1981"/>
      <c r="J25" s="1981"/>
      <c r="K25" s="1981"/>
      <c r="L25" s="1981"/>
      <c r="M25" s="1981"/>
      <c r="N25" s="1981"/>
      <c r="O25" s="1982"/>
      <c r="P25" s="510"/>
      <c r="Q25" s="507"/>
      <c r="R25" s="507"/>
      <c r="S25" s="508" t="s">
        <v>906</v>
      </c>
    </row>
    <row r="26" spans="3:19" ht="17.100000000000001" customHeight="1" x14ac:dyDescent="0.4">
      <c r="C26" s="1983"/>
      <c r="D26" s="1984"/>
      <c r="E26" s="1984"/>
      <c r="F26" s="1985"/>
      <c r="G26" s="1983"/>
      <c r="H26" s="1984"/>
      <c r="I26" s="1984"/>
      <c r="J26" s="1984"/>
      <c r="K26" s="1984"/>
      <c r="L26" s="1984"/>
      <c r="M26" s="1984"/>
      <c r="N26" s="1984"/>
      <c r="O26" s="1985"/>
      <c r="P26" s="511" t="s">
        <v>907</v>
      </c>
      <c r="Q26" s="503"/>
      <c r="R26" s="503"/>
      <c r="S26" s="512" t="s">
        <v>908</v>
      </c>
    </row>
    <row r="27" spans="3:19" ht="17.100000000000001" customHeight="1" x14ac:dyDescent="0.15">
      <c r="C27" s="1998" t="s">
        <v>118</v>
      </c>
      <c r="D27" s="1999"/>
      <c r="E27" s="1999"/>
      <c r="F27" s="2000"/>
      <c r="G27" s="1980" t="s">
        <v>909</v>
      </c>
      <c r="H27" s="1981"/>
      <c r="I27" s="1981"/>
      <c r="J27" s="1981"/>
      <c r="K27" s="1981"/>
      <c r="L27" s="1981"/>
      <c r="M27" s="1981"/>
      <c r="N27" s="1981"/>
      <c r="O27" s="1982"/>
      <c r="P27" s="510"/>
      <c r="Q27" s="507"/>
      <c r="R27" s="507"/>
      <c r="S27" s="508" t="s">
        <v>906</v>
      </c>
    </row>
    <row r="28" spans="3:19" ht="17.100000000000001" customHeight="1" x14ac:dyDescent="0.4">
      <c r="C28" s="2001"/>
      <c r="D28" s="2002"/>
      <c r="E28" s="2002"/>
      <c r="F28" s="2003"/>
      <c r="G28" s="1983"/>
      <c r="H28" s="1984"/>
      <c r="I28" s="1984"/>
      <c r="J28" s="1984"/>
      <c r="K28" s="1984"/>
      <c r="L28" s="1984"/>
      <c r="M28" s="1984"/>
      <c r="N28" s="1984"/>
      <c r="O28" s="1985"/>
      <c r="P28" s="511" t="s">
        <v>907</v>
      </c>
      <c r="Q28" s="503"/>
      <c r="R28" s="503"/>
      <c r="S28" s="512" t="s">
        <v>908</v>
      </c>
    </row>
    <row r="29" spans="3:19" ht="17.100000000000001" customHeight="1" x14ac:dyDescent="0.15">
      <c r="C29" s="1998" t="s">
        <v>910</v>
      </c>
      <c r="D29" s="1999"/>
      <c r="E29" s="1999"/>
      <c r="F29" s="2000"/>
      <c r="G29" s="2004" t="s">
        <v>911</v>
      </c>
      <c r="H29" s="1981"/>
      <c r="I29" s="1981"/>
      <c r="J29" s="1981"/>
      <c r="K29" s="1981"/>
      <c r="L29" s="1981"/>
      <c r="M29" s="1981"/>
      <c r="N29" s="1981"/>
      <c r="O29" s="1982"/>
      <c r="P29" s="510"/>
      <c r="Q29" s="507"/>
      <c r="R29" s="507"/>
      <c r="S29" s="508" t="s">
        <v>906</v>
      </c>
    </row>
    <row r="30" spans="3:19" ht="17.100000000000001" customHeight="1" x14ac:dyDescent="0.4">
      <c r="C30" s="2001"/>
      <c r="D30" s="2002"/>
      <c r="E30" s="2002"/>
      <c r="F30" s="2003"/>
      <c r="G30" s="1983"/>
      <c r="H30" s="1984"/>
      <c r="I30" s="1984"/>
      <c r="J30" s="1984"/>
      <c r="K30" s="1984"/>
      <c r="L30" s="1984"/>
      <c r="M30" s="1984"/>
      <c r="N30" s="1984"/>
      <c r="O30" s="1985"/>
      <c r="P30" s="511" t="s">
        <v>907</v>
      </c>
      <c r="Q30" s="503"/>
      <c r="R30" s="503"/>
      <c r="S30" s="512" t="s">
        <v>908</v>
      </c>
    </row>
    <row r="31" spans="3:19" ht="17.100000000000001" customHeight="1" x14ac:dyDescent="0.15">
      <c r="C31" s="1998" t="s">
        <v>912</v>
      </c>
      <c r="D31" s="1999"/>
      <c r="E31" s="1999"/>
      <c r="F31" s="2000"/>
      <c r="G31" s="1980" t="s">
        <v>913</v>
      </c>
      <c r="H31" s="1981"/>
      <c r="I31" s="1981"/>
      <c r="J31" s="1981"/>
      <c r="K31" s="1981"/>
      <c r="L31" s="1981"/>
      <c r="M31" s="1981"/>
      <c r="N31" s="1981"/>
      <c r="O31" s="1982"/>
      <c r="P31" s="510"/>
      <c r="Q31" s="507"/>
      <c r="R31" s="507"/>
      <c r="S31" s="508" t="s">
        <v>906</v>
      </c>
    </row>
    <row r="32" spans="3:19" ht="17.100000000000001" customHeight="1" x14ac:dyDescent="0.4">
      <c r="C32" s="2001"/>
      <c r="D32" s="2002"/>
      <c r="E32" s="2002"/>
      <c r="F32" s="2003"/>
      <c r="G32" s="1983"/>
      <c r="H32" s="1984"/>
      <c r="I32" s="1984"/>
      <c r="J32" s="1984"/>
      <c r="K32" s="1984"/>
      <c r="L32" s="1984"/>
      <c r="M32" s="1984"/>
      <c r="N32" s="1984"/>
      <c r="O32" s="1985"/>
      <c r="P32" s="511" t="s">
        <v>907</v>
      </c>
      <c r="Q32" s="503"/>
      <c r="R32" s="503"/>
      <c r="S32" s="512" t="s">
        <v>908</v>
      </c>
    </row>
    <row r="33" spans="3:19" ht="17.100000000000001" customHeight="1" x14ac:dyDescent="0.15">
      <c r="C33" s="1998" t="s">
        <v>77</v>
      </c>
      <c r="D33" s="1999"/>
      <c r="E33" s="1999"/>
      <c r="F33" s="2000"/>
      <c r="G33" s="1980" t="s">
        <v>914</v>
      </c>
      <c r="H33" s="1981"/>
      <c r="I33" s="1981"/>
      <c r="J33" s="1981"/>
      <c r="K33" s="1981"/>
      <c r="L33" s="1981"/>
      <c r="M33" s="1981"/>
      <c r="N33" s="1981"/>
      <c r="O33" s="1982"/>
      <c r="P33" s="510"/>
      <c r="Q33" s="507"/>
      <c r="R33" s="507"/>
      <c r="S33" s="508" t="s">
        <v>906</v>
      </c>
    </row>
    <row r="34" spans="3:19" ht="17.100000000000001" customHeight="1" x14ac:dyDescent="0.4">
      <c r="C34" s="2001"/>
      <c r="D34" s="2002"/>
      <c r="E34" s="2002"/>
      <c r="F34" s="2003"/>
      <c r="G34" s="1983"/>
      <c r="H34" s="1984"/>
      <c r="I34" s="1984"/>
      <c r="J34" s="1984"/>
      <c r="K34" s="1984"/>
      <c r="L34" s="1984"/>
      <c r="M34" s="1984"/>
      <c r="N34" s="1984"/>
      <c r="O34" s="1985"/>
      <c r="P34" s="511" t="s">
        <v>907</v>
      </c>
      <c r="Q34" s="503"/>
      <c r="R34" s="503"/>
      <c r="S34" s="512" t="s">
        <v>908</v>
      </c>
    </row>
    <row r="35" spans="3:19" ht="17.100000000000001" customHeight="1" x14ac:dyDescent="0.15">
      <c r="C35" s="1998" t="s">
        <v>38</v>
      </c>
      <c r="D35" s="1999"/>
      <c r="E35" s="1999"/>
      <c r="F35" s="2000"/>
      <c r="G35" s="2004" t="s">
        <v>911</v>
      </c>
      <c r="H35" s="1981"/>
      <c r="I35" s="1981"/>
      <c r="J35" s="1981"/>
      <c r="K35" s="1981"/>
      <c r="L35" s="1981"/>
      <c r="M35" s="1981"/>
      <c r="N35" s="1981"/>
      <c r="O35" s="1982"/>
      <c r="P35" s="510"/>
      <c r="Q35" s="507"/>
      <c r="R35" s="507"/>
      <c r="S35" s="508" t="s">
        <v>906</v>
      </c>
    </row>
    <row r="36" spans="3:19" ht="17.100000000000001" customHeight="1" x14ac:dyDescent="0.4">
      <c r="C36" s="2001"/>
      <c r="D36" s="2002"/>
      <c r="E36" s="2002"/>
      <c r="F36" s="2003"/>
      <c r="G36" s="1983"/>
      <c r="H36" s="1984"/>
      <c r="I36" s="1984"/>
      <c r="J36" s="1984"/>
      <c r="K36" s="1984"/>
      <c r="L36" s="1984"/>
      <c r="M36" s="1984"/>
      <c r="N36" s="1984"/>
      <c r="O36" s="1985"/>
      <c r="P36" s="511" t="s">
        <v>907</v>
      </c>
      <c r="Q36" s="503"/>
      <c r="R36" s="503"/>
      <c r="S36" s="512" t="s">
        <v>908</v>
      </c>
    </row>
    <row r="37" spans="3:19" ht="17.100000000000001" customHeight="1" x14ac:dyDescent="0.15">
      <c r="C37" s="1980" t="s">
        <v>915</v>
      </c>
      <c r="D37" s="1981"/>
      <c r="E37" s="1981"/>
      <c r="F37" s="1982"/>
      <c r="G37" s="1980" t="s">
        <v>916</v>
      </c>
      <c r="H37" s="1981"/>
      <c r="I37" s="1981"/>
      <c r="J37" s="1981"/>
      <c r="K37" s="1981"/>
      <c r="L37" s="1981"/>
      <c r="M37" s="1981"/>
      <c r="N37" s="1981"/>
      <c r="O37" s="1982"/>
      <c r="P37" s="2005"/>
      <c r="Q37" s="2006"/>
      <c r="R37" s="2006"/>
      <c r="S37" s="508" t="s">
        <v>906</v>
      </c>
    </row>
    <row r="38" spans="3:19" ht="17.100000000000001" customHeight="1" x14ac:dyDescent="0.15">
      <c r="C38" s="1983"/>
      <c r="D38" s="1984"/>
      <c r="E38" s="1984"/>
      <c r="F38" s="1985"/>
      <c r="G38" s="1983"/>
      <c r="H38" s="1984"/>
      <c r="I38" s="1984"/>
      <c r="J38" s="1984"/>
      <c r="K38" s="1984"/>
      <c r="L38" s="1984"/>
      <c r="M38" s="1984"/>
      <c r="N38" s="1984"/>
      <c r="O38" s="1985"/>
      <c r="P38" s="2007"/>
      <c r="Q38" s="2008"/>
      <c r="R38" s="2008"/>
      <c r="S38" s="504"/>
    </row>
    <row r="39" spans="3:19" ht="17.100000000000001" customHeight="1" x14ac:dyDescent="0.15">
      <c r="C39" s="1980" t="s">
        <v>917</v>
      </c>
      <c r="D39" s="1981"/>
      <c r="E39" s="1981"/>
      <c r="F39" s="1982"/>
      <c r="G39" s="2009" t="s">
        <v>918</v>
      </c>
      <c r="H39" s="2010"/>
      <c r="I39" s="2010"/>
      <c r="J39" s="2010"/>
      <c r="K39" s="2010"/>
      <c r="L39" s="2010"/>
      <c r="M39" s="2010"/>
      <c r="N39" s="2010"/>
      <c r="O39" s="2011"/>
      <c r="P39" s="510"/>
      <c r="Q39" s="507"/>
      <c r="R39" s="507"/>
      <c r="S39" s="508" t="s">
        <v>906</v>
      </c>
    </row>
    <row r="40" spans="3:19" ht="17.100000000000001" customHeight="1" x14ac:dyDescent="0.4">
      <c r="C40" s="1983"/>
      <c r="D40" s="1984"/>
      <c r="E40" s="1984"/>
      <c r="F40" s="1985"/>
      <c r="G40" s="2012"/>
      <c r="H40" s="2013"/>
      <c r="I40" s="2013"/>
      <c r="J40" s="2013"/>
      <c r="K40" s="2013"/>
      <c r="L40" s="2013"/>
      <c r="M40" s="2013"/>
      <c r="N40" s="2013"/>
      <c r="O40" s="2014"/>
      <c r="P40" s="511" t="s">
        <v>907</v>
      </c>
      <c r="Q40" s="503"/>
      <c r="R40" s="503"/>
      <c r="S40" s="512" t="s">
        <v>908</v>
      </c>
    </row>
    <row r="41" spans="3:19" ht="17.100000000000001" customHeight="1" x14ac:dyDescent="0.15">
      <c r="C41" s="2015"/>
      <c r="D41" s="2016"/>
      <c r="E41" s="2016"/>
      <c r="F41" s="2016"/>
      <c r="G41" s="2016"/>
      <c r="H41" s="2016"/>
      <c r="I41" s="2016"/>
      <c r="J41" s="2016"/>
      <c r="K41" s="2016"/>
      <c r="L41" s="2016"/>
      <c r="M41" s="2017"/>
      <c r="N41" s="2021" t="s">
        <v>558</v>
      </c>
      <c r="O41" s="2022"/>
      <c r="P41" s="2021"/>
      <c r="Q41" s="2025"/>
      <c r="R41" s="2025"/>
      <c r="S41" s="508"/>
    </row>
    <row r="42" spans="3:19" ht="17.100000000000001" customHeight="1" x14ac:dyDescent="0.4">
      <c r="C42" s="2018"/>
      <c r="D42" s="2019"/>
      <c r="E42" s="2019"/>
      <c r="F42" s="2019"/>
      <c r="G42" s="2019"/>
      <c r="H42" s="2019"/>
      <c r="I42" s="2019"/>
      <c r="J42" s="2019"/>
      <c r="K42" s="2019"/>
      <c r="L42" s="2019"/>
      <c r="M42" s="2020"/>
      <c r="N42" s="2023"/>
      <c r="O42" s="2024"/>
      <c r="P42" s="2023"/>
      <c r="Q42" s="2026"/>
      <c r="R42" s="2026"/>
      <c r="S42" s="512" t="s">
        <v>919</v>
      </c>
    </row>
    <row r="43" spans="3:19" ht="17.100000000000001" customHeight="1" x14ac:dyDescent="0.15">
      <c r="C43" s="1965" t="s">
        <v>920</v>
      </c>
      <c r="D43" s="1966"/>
      <c r="E43" s="1966"/>
      <c r="F43" s="1966"/>
      <c r="G43" s="1966"/>
      <c r="H43" s="1966"/>
      <c r="I43" s="1967"/>
      <c r="J43" s="1965" t="s">
        <v>374</v>
      </c>
      <c r="K43" s="1966"/>
      <c r="L43" s="1966"/>
      <c r="M43" s="1966"/>
      <c r="N43" s="1966"/>
      <c r="O43" s="1966"/>
      <c r="P43" s="1966"/>
      <c r="Q43" s="1966"/>
      <c r="R43" s="1966"/>
      <c r="S43" s="1967"/>
    </row>
    <row r="44" spans="3:19" ht="17.100000000000001" customHeight="1" x14ac:dyDescent="0.15">
      <c r="C44" s="510" t="s">
        <v>921</v>
      </c>
      <c r="D44" s="507"/>
      <c r="E44" s="507"/>
      <c r="F44" s="507"/>
      <c r="G44" s="507"/>
      <c r="H44" s="507"/>
      <c r="I44" s="508"/>
      <c r="J44" s="1980"/>
      <c r="K44" s="1981"/>
      <c r="L44" s="1981"/>
      <c r="M44" s="1981"/>
      <c r="N44" s="1981"/>
      <c r="O44" s="1981"/>
      <c r="P44" s="1981"/>
      <c r="Q44" s="1981"/>
      <c r="R44" s="1981"/>
      <c r="S44" s="1982"/>
    </row>
    <row r="45" spans="3:19" ht="17.100000000000001" customHeight="1" x14ac:dyDescent="0.15">
      <c r="C45" s="499" t="s">
        <v>922</v>
      </c>
      <c r="D45" s="503"/>
      <c r="E45" s="503"/>
      <c r="F45" s="503"/>
      <c r="G45" s="503"/>
      <c r="H45" s="503"/>
      <c r="I45" s="504"/>
      <c r="J45" s="1983"/>
      <c r="K45" s="1984"/>
      <c r="L45" s="1984"/>
      <c r="M45" s="1984"/>
      <c r="N45" s="1984"/>
      <c r="O45" s="1984"/>
      <c r="P45" s="1984"/>
      <c r="Q45" s="1984"/>
      <c r="R45" s="1984"/>
      <c r="S45" s="1985"/>
    </row>
    <row r="46" spans="3:19" ht="17.100000000000001" customHeight="1" x14ac:dyDescent="0.15">
      <c r="C46" s="1968" t="s">
        <v>923</v>
      </c>
      <c r="D46" s="1969"/>
      <c r="E46" s="1974" t="s">
        <v>169</v>
      </c>
      <c r="F46" s="1975"/>
      <c r="G46" s="1975"/>
      <c r="H46" s="1975"/>
      <c r="I46" s="1976"/>
      <c r="J46" s="1980"/>
      <c r="K46" s="1981"/>
      <c r="L46" s="1981"/>
      <c r="M46" s="1981"/>
      <c r="N46" s="1981"/>
      <c r="O46" s="1981"/>
      <c r="P46" s="1981"/>
      <c r="Q46" s="1981"/>
      <c r="R46" s="1981"/>
      <c r="S46" s="1982"/>
    </row>
    <row r="47" spans="3:19" ht="17.100000000000001" customHeight="1" x14ac:dyDescent="0.15">
      <c r="C47" s="1970"/>
      <c r="D47" s="1971"/>
      <c r="E47" s="1977"/>
      <c r="F47" s="1978"/>
      <c r="G47" s="1978"/>
      <c r="H47" s="1978"/>
      <c r="I47" s="1979"/>
      <c r="J47" s="1983"/>
      <c r="K47" s="1984"/>
      <c r="L47" s="1984"/>
      <c r="M47" s="1984"/>
      <c r="N47" s="1984"/>
      <c r="O47" s="1984"/>
      <c r="P47" s="1984"/>
      <c r="Q47" s="1984"/>
      <c r="R47" s="1984"/>
      <c r="S47" s="1985"/>
    </row>
    <row r="48" spans="3:19" ht="17.100000000000001" customHeight="1" x14ac:dyDescent="0.15">
      <c r="C48" s="1970"/>
      <c r="D48" s="1971"/>
      <c r="E48" s="1986" t="s">
        <v>897</v>
      </c>
      <c r="F48" s="1987"/>
      <c r="G48" s="1987"/>
      <c r="H48" s="1987"/>
      <c r="I48" s="1988"/>
      <c r="J48" s="1980"/>
      <c r="K48" s="1981"/>
      <c r="L48" s="1981"/>
      <c r="M48" s="1981"/>
      <c r="N48" s="1981"/>
      <c r="O48" s="1981"/>
      <c r="P48" s="1981"/>
      <c r="Q48" s="1981"/>
      <c r="R48" s="1981"/>
      <c r="S48" s="1982"/>
    </row>
    <row r="49" spans="3:19" ht="17.100000000000001" customHeight="1" x14ac:dyDescent="0.15">
      <c r="C49" s="1970"/>
      <c r="D49" s="1971"/>
      <c r="E49" s="1989"/>
      <c r="F49" s="1990"/>
      <c r="G49" s="1990"/>
      <c r="H49" s="1990"/>
      <c r="I49" s="1991"/>
      <c r="J49" s="1983"/>
      <c r="K49" s="1984"/>
      <c r="L49" s="1984"/>
      <c r="M49" s="1984"/>
      <c r="N49" s="1984"/>
      <c r="O49" s="1984"/>
      <c r="P49" s="1984"/>
      <c r="Q49" s="1984"/>
      <c r="R49" s="1984"/>
      <c r="S49" s="1985"/>
    </row>
    <row r="50" spans="3:19" ht="17.100000000000001" customHeight="1" x14ac:dyDescent="0.15">
      <c r="C50" s="1970"/>
      <c r="D50" s="1971"/>
      <c r="E50" s="1986" t="s">
        <v>58</v>
      </c>
      <c r="F50" s="1987"/>
      <c r="G50" s="1987"/>
      <c r="H50" s="1987"/>
      <c r="I50" s="1988"/>
      <c r="J50" s="1980"/>
      <c r="K50" s="1981"/>
      <c r="L50" s="1981"/>
      <c r="M50" s="1981"/>
      <c r="N50" s="1981"/>
      <c r="O50" s="1981"/>
      <c r="P50" s="1981"/>
      <c r="Q50" s="1981"/>
      <c r="R50" s="1981"/>
      <c r="S50" s="1982"/>
    </row>
    <row r="51" spans="3:19" ht="17.100000000000001" customHeight="1" x14ac:dyDescent="0.15">
      <c r="C51" s="1970"/>
      <c r="D51" s="1971"/>
      <c r="E51" s="1989"/>
      <c r="F51" s="1990"/>
      <c r="G51" s="1990"/>
      <c r="H51" s="1990"/>
      <c r="I51" s="1991"/>
      <c r="J51" s="1983"/>
      <c r="K51" s="1984"/>
      <c r="L51" s="1984"/>
      <c r="M51" s="1984"/>
      <c r="N51" s="1984"/>
      <c r="O51" s="1984"/>
      <c r="P51" s="1984"/>
      <c r="Q51" s="1984"/>
      <c r="R51" s="1984"/>
      <c r="S51" s="1985"/>
    </row>
    <row r="52" spans="3:19" ht="17.100000000000001" customHeight="1" x14ac:dyDescent="0.15">
      <c r="C52" s="1970"/>
      <c r="D52" s="1971"/>
      <c r="E52" s="1974" t="s">
        <v>924</v>
      </c>
      <c r="F52" s="1975"/>
      <c r="G52" s="1975"/>
      <c r="H52" s="1975"/>
      <c r="I52" s="1976"/>
      <c r="J52" s="1992" t="s">
        <v>906</v>
      </c>
      <c r="K52" s="1993"/>
      <c r="L52" s="1993"/>
      <c r="M52" s="1993"/>
      <c r="N52" s="1993"/>
      <c r="O52" s="1993"/>
      <c r="P52" s="1993"/>
      <c r="Q52" s="1993"/>
      <c r="R52" s="1993"/>
      <c r="S52" s="1994"/>
    </row>
    <row r="53" spans="3:19" ht="17.100000000000001" customHeight="1" x14ac:dyDescent="0.15">
      <c r="C53" s="1972"/>
      <c r="D53" s="1973"/>
      <c r="E53" s="1977"/>
      <c r="F53" s="1978"/>
      <c r="G53" s="1978"/>
      <c r="H53" s="1978"/>
      <c r="I53" s="1979"/>
      <c r="J53" s="1995"/>
      <c r="K53" s="1996"/>
      <c r="L53" s="1996"/>
      <c r="M53" s="1996"/>
      <c r="N53" s="1996"/>
      <c r="O53" s="1996"/>
      <c r="P53" s="1996"/>
      <c r="Q53" s="1996"/>
      <c r="R53" s="1996"/>
      <c r="S53" s="1997"/>
    </row>
    <row r="54" spans="3:19" ht="17.100000000000001" customHeight="1" x14ac:dyDescent="0.15">
      <c r="C54" s="505" t="s">
        <v>925</v>
      </c>
      <c r="D54" s="506"/>
      <c r="E54" s="506"/>
      <c r="F54" s="506"/>
      <c r="G54" s="506"/>
      <c r="H54" s="506"/>
      <c r="I54" s="509"/>
      <c r="J54" s="1962" t="str">
        <f>IF([1]基本情報入力シート!L46="","",[1]基本情報入力シート!L46)</f>
        <v/>
      </c>
      <c r="K54" s="1963"/>
      <c r="L54" s="1963"/>
      <c r="M54" s="1963"/>
      <c r="N54" s="1963"/>
      <c r="O54" s="1963"/>
      <c r="P54" s="1963"/>
      <c r="Q54" s="1963"/>
      <c r="R54" s="1963"/>
      <c r="S54" s="1964"/>
    </row>
    <row r="55" spans="3:19" ht="17.100000000000001" customHeight="1" x14ac:dyDescent="0.15">
      <c r="C55" s="505" t="s">
        <v>926</v>
      </c>
      <c r="D55" s="506"/>
      <c r="E55" s="506"/>
      <c r="F55" s="506"/>
      <c r="G55" s="506"/>
      <c r="H55" s="506"/>
      <c r="I55" s="509"/>
      <c r="J55" s="1965" t="s">
        <v>374</v>
      </c>
      <c r="K55" s="1966"/>
      <c r="L55" s="1966"/>
      <c r="M55" s="1966"/>
      <c r="N55" s="1966"/>
      <c r="O55" s="1966"/>
      <c r="P55" s="1966"/>
      <c r="Q55" s="1966"/>
      <c r="R55" s="1966"/>
      <c r="S55" s="1967"/>
    </row>
    <row r="56" spans="3:19" ht="17.100000000000001" customHeight="1" x14ac:dyDescent="0.15">
      <c r="C56" s="505" t="s">
        <v>927</v>
      </c>
      <c r="D56" s="506"/>
      <c r="E56" s="506"/>
      <c r="F56" s="506"/>
      <c r="G56" s="506"/>
      <c r="H56" s="506"/>
      <c r="I56" s="509"/>
      <c r="J56" s="1965" t="s">
        <v>928</v>
      </c>
      <c r="K56" s="1966"/>
      <c r="L56" s="1966"/>
      <c r="M56" s="1966"/>
      <c r="N56" s="1966"/>
      <c r="O56" s="1966"/>
      <c r="P56" s="1966"/>
      <c r="Q56" s="1966"/>
      <c r="R56" s="1966"/>
      <c r="S56" s="1967"/>
    </row>
    <row r="57" spans="3:19" ht="17.100000000000001" customHeight="1" x14ac:dyDescent="0.15"/>
    <row r="58" spans="3:19" ht="17.100000000000001" customHeight="1" x14ac:dyDescent="0.15">
      <c r="C58" s="500" t="s">
        <v>929</v>
      </c>
    </row>
    <row r="59" spans="3:19" ht="17.100000000000001" customHeight="1" x14ac:dyDescent="0.15"/>
  </sheetData>
  <mergeCells count="52">
    <mergeCell ref="O2:T2"/>
    <mergeCell ref="N4:S5"/>
    <mergeCell ref="F8:M8"/>
    <mergeCell ref="C14:D17"/>
    <mergeCell ref="E14:I15"/>
    <mergeCell ref="J14:S15"/>
    <mergeCell ref="E16:I17"/>
    <mergeCell ref="J16:S17"/>
    <mergeCell ref="C27:F28"/>
    <mergeCell ref="G27:O28"/>
    <mergeCell ref="C18:D22"/>
    <mergeCell ref="E18:I19"/>
    <mergeCell ref="J18:S19"/>
    <mergeCell ref="E20:I21"/>
    <mergeCell ref="J20:S20"/>
    <mergeCell ref="J21:S22"/>
    <mergeCell ref="C24:F24"/>
    <mergeCell ref="G24:O24"/>
    <mergeCell ref="P24:S24"/>
    <mergeCell ref="C25:F26"/>
    <mergeCell ref="G25:O26"/>
    <mergeCell ref="C29:F30"/>
    <mergeCell ref="G29:O30"/>
    <mergeCell ref="C31:F32"/>
    <mergeCell ref="G31:O32"/>
    <mergeCell ref="C33:F34"/>
    <mergeCell ref="G33:O34"/>
    <mergeCell ref="J44:S45"/>
    <mergeCell ref="C35:F36"/>
    <mergeCell ref="G35:O36"/>
    <mergeCell ref="C37:F38"/>
    <mergeCell ref="G37:O38"/>
    <mergeCell ref="P37:R38"/>
    <mergeCell ref="C39:F40"/>
    <mergeCell ref="G39:O40"/>
    <mergeCell ref="C41:M42"/>
    <mergeCell ref="N41:O42"/>
    <mergeCell ref="P41:R42"/>
    <mergeCell ref="C43:I43"/>
    <mergeCell ref="J43:S43"/>
    <mergeCell ref="J54:S54"/>
    <mergeCell ref="J55:S55"/>
    <mergeCell ref="J56:S56"/>
    <mergeCell ref="C46:D53"/>
    <mergeCell ref="E46:I47"/>
    <mergeCell ref="J46:S47"/>
    <mergeCell ref="E48:I49"/>
    <mergeCell ref="J48:S49"/>
    <mergeCell ref="E50:I51"/>
    <mergeCell ref="J50:S51"/>
    <mergeCell ref="E52:I53"/>
    <mergeCell ref="J52:S53"/>
  </mergeCells>
  <phoneticPr fontId="3"/>
  <printOptions horizontalCentered="1"/>
  <pageMargins left="0.39370078740157483" right="0.39370078740157483" top="0.59055118110236227" bottom="0.59055118110236227" header="0.51181102362204722" footer="0.51181102362204722"/>
  <headerFooter alignWithMargins="0">
    <oddHeader>&amp;R&amp;A</oddHeader>
    <oddFooter>&amp;RR5.11月版</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45"/>
  <sheetViews>
    <sheetView view="pageBreakPreview" zoomScaleNormal="100" zoomScaleSheetLayoutView="100" workbookViewId="0">
      <selection activeCell="AE25" sqref="AE25"/>
    </sheetView>
  </sheetViews>
  <sheetFormatPr defaultColWidth="8.125" defaultRowHeight="18.75" x14ac:dyDescent="0.4"/>
  <cols>
    <col min="1" max="1" width="1.25" style="516" customWidth="1"/>
    <col min="2" max="2" width="2.875" style="516" customWidth="1"/>
    <col min="3" max="3" width="13.625" style="516" customWidth="1"/>
    <col min="4" max="27" width="3.75" style="516" customWidth="1"/>
    <col min="28" max="28" width="7.25" style="516" customWidth="1"/>
    <col min="29" max="29" width="1.25" style="516" customWidth="1"/>
    <col min="30" max="16384" width="8.125" style="516"/>
  </cols>
  <sheetData>
    <row r="1" spans="1:30" x14ac:dyDescent="0.4">
      <c r="A1" s="513"/>
      <c r="B1" s="513"/>
      <c r="C1" s="514"/>
      <c r="D1" s="2069" t="s">
        <v>930</v>
      </c>
      <c r="E1" s="2069"/>
      <c r="F1" s="2069"/>
      <c r="G1" s="2069"/>
      <c r="H1" s="2069"/>
      <c r="I1" s="2069"/>
      <c r="J1" s="2069"/>
      <c r="K1" s="2069"/>
      <c r="L1" s="2069"/>
      <c r="M1" s="2069"/>
      <c r="N1" s="2069"/>
      <c r="O1" s="2069"/>
      <c r="P1" s="2069"/>
      <c r="Q1" s="2069"/>
      <c r="R1" s="2069"/>
      <c r="S1" s="2069"/>
      <c r="T1" s="2069"/>
      <c r="U1" s="2069"/>
      <c r="V1" s="2069"/>
      <c r="W1" s="2069"/>
      <c r="X1" s="2069"/>
      <c r="Y1" s="2069"/>
      <c r="Z1" s="513"/>
      <c r="AA1" s="513"/>
      <c r="AB1" s="515" t="s">
        <v>931</v>
      </c>
      <c r="AC1" s="513"/>
      <c r="AD1" s="513"/>
    </row>
    <row r="2" spans="1:30" x14ac:dyDescent="0.4">
      <c r="A2" s="513"/>
      <c r="B2" s="513"/>
      <c r="C2" s="517"/>
      <c r="D2" s="518"/>
      <c r="E2" s="514"/>
      <c r="F2" s="513"/>
      <c r="G2" s="513"/>
      <c r="H2" s="513"/>
      <c r="I2" s="513"/>
      <c r="J2" s="513"/>
      <c r="K2" s="513"/>
      <c r="L2" s="513"/>
      <c r="M2" s="513"/>
      <c r="N2" s="513"/>
      <c r="O2" s="513"/>
      <c r="P2" s="513"/>
      <c r="Q2" s="513"/>
      <c r="R2" s="513"/>
      <c r="S2" s="513"/>
      <c r="T2" s="519"/>
      <c r="U2" s="513"/>
      <c r="V2" s="513"/>
      <c r="W2" s="513"/>
      <c r="X2" s="513"/>
      <c r="Y2" s="513"/>
      <c r="Z2" s="513"/>
      <c r="AA2" s="513"/>
      <c r="AB2" s="515"/>
      <c r="AC2" s="513"/>
      <c r="AD2" s="513"/>
    </row>
    <row r="3" spans="1:30" ht="18" customHeight="1" x14ac:dyDescent="0.4">
      <c r="A3" s="520"/>
      <c r="B3" s="521"/>
      <c r="C3" s="521"/>
      <c r="D3" s="2067" t="e">
        <f>IF(#REF!="","",MONTH(#REF!))</f>
        <v>#REF!</v>
      </c>
      <c r="E3" s="2068"/>
      <c r="F3" s="2067" t="e">
        <f>IF($D$3="","",MOD(D3,12)+1)</f>
        <v>#REF!</v>
      </c>
      <c r="G3" s="2068"/>
      <c r="H3" s="2067" t="e">
        <f t="shared" ref="H3" si="0">IF($D$3="","",MOD(F3,12)+1)</f>
        <v>#REF!</v>
      </c>
      <c r="I3" s="2068"/>
      <c r="J3" s="2067" t="e">
        <f t="shared" ref="J3" si="1">IF($D$3="","",MOD(H3,12)+1)</f>
        <v>#REF!</v>
      </c>
      <c r="K3" s="2068"/>
      <c r="L3" s="2067" t="e">
        <f t="shared" ref="L3" si="2">IF($D$3="","",MOD(J3,12)+1)</f>
        <v>#REF!</v>
      </c>
      <c r="M3" s="2068"/>
      <c r="N3" s="2067" t="e">
        <f t="shared" ref="N3" si="3">IF($D$3="","",MOD(L3,12)+1)</f>
        <v>#REF!</v>
      </c>
      <c r="O3" s="2068"/>
      <c r="P3" s="2067" t="e">
        <f t="shared" ref="P3" si="4">IF($D$3="","",MOD(N3,12)+1)</f>
        <v>#REF!</v>
      </c>
      <c r="Q3" s="2068"/>
      <c r="R3" s="2067" t="e">
        <f t="shared" ref="R3" si="5">IF($D$3="","",MOD(P3,12)+1)</f>
        <v>#REF!</v>
      </c>
      <c r="S3" s="2068"/>
      <c r="T3" s="2067" t="e">
        <f t="shared" ref="T3" si="6">IF($D$3="","",MOD(R3,12)+1)</f>
        <v>#REF!</v>
      </c>
      <c r="U3" s="2068"/>
      <c r="V3" s="2067" t="e">
        <f t="shared" ref="V3" si="7">IF($D$3="","",MOD(T3,12)+1)</f>
        <v>#REF!</v>
      </c>
      <c r="W3" s="2068"/>
      <c r="X3" s="2067" t="e">
        <f t="shared" ref="X3" si="8">IF($D$3="","",MOD(V3,12)+1)</f>
        <v>#REF!</v>
      </c>
      <c r="Y3" s="2068"/>
      <c r="Z3" s="2067" t="e">
        <f t="shared" ref="Z3" si="9">IF($D$3="","",MOD(X3,12)+1)</f>
        <v>#REF!</v>
      </c>
      <c r="AA3" s="2068"/>
      <c r="AB3" s="521" t="s">
        <v>932</v>
      </c>
      <c r="AC3" s="520"/>
      <c r="AD3" s="520"/>
    </row>
    <row r="4" spans="1:30" ht="24" x14ac:dyDescent="0.4">
      <c r="A4" s="513"/>
      <c r="B4" s="2052" t="s">
        <v>933</v>
      </c>
      <c r="C4" s="522" t="s">
        <v>934</v>
      </c>
      <c r="D4" s="523"/>
      <c r="E4" s="524" t="s">
        <v>935</v>
      </c>
      <c r="F4" s="523"/>
      <c r="G4" s="524" t="s">
        <v>935</v>
      </c>
      <c r="H4" s="523"/>
      <c r="I4" s="524" t="s">
        <v>935</v>
      </c>
      <c r="J4" s="523"/>
      <c r="K4" s="524" t="s">
        <v>935</v>
      </c>
      <c r="L4" s="523"/>
      <c r="M4" s="524" t="s">
        <v>935</v>
      </c>
      <c r="N4" s="523"/>
      <c r="O4" s="524" t="s">
        <v>935</v>
      </c>
      <c r="P4" s="523"/>
      <c r="Q4" s="524" t="s">
        <v>935</v>
      </c>
      <c r="R4" s="523"/>
      <c r="S4" s="524" t="s">
        <v>935</v>
      </c>
      <c r="T4" s="523"/>
      <c r="U4" s="524" t="s">
        <v>935</v>
      </c>
      <c r="V4" s="523"/>
      <c r="W4" s="524" t="s">
        <v>935</v>
      </c>
      <c r="X4" s="523"/>
      <c r="Y4" s="524" t="s">
        <v>935</v>
      </c>
      <c r="Z4" s="523"/>
      <c r="AA4" s="525" t="s">
        <v>935</v>
      </c>
      <c r="AB4" s="526" t="str">
        <f>IF(COUNT(D4:AA4)&gt;0,SUM(D4:AA4),"")</f>
        <v/>
      </c>
      <c r="AC4" s="513"/>
      <c r="AD4" s="513"/>
    </row>
    <row r="5" spans="1:30" ht="18" customHeight="1" x14ac:dyDescent="0.4">
      <c r="A5" s="513"/>
      <c r="B5" s="2053"/>
      <c r="C5" s="527" t="s">
        <v>936</v>
      </c>
      <c r="D5" s="2055"/>
      <c r="E5" s="2056"/>
      <c r="F5" s="2055"/>
      <c r="G5" s="2056"/>
      <c r="H5" s="2055"/>
      <c r="I5" s="2056"/>
      <c r="J5" s="2055"/>
      <c r="K5" s="2056"/>
      <c r="L5" s="2055"/>
      <c r="M5" s="2056"/>
      <c r="N5" s="2055"/>
      <c r="O5" s="2056"/>
      <c r="P5" s="2055"/>
      <c r="Q5" s="2056"/>
      <c r="R5" s="2055"/>
      <c r="S5" s="2056"/>
      <c r="T5" s="2055"/>
      <c r="U5" s="2056"/>
      <c r="V5" s="2055"/>
      <c r="W5" s="2056"/>
      <c r="X5" s="2055"/>
      <c r="Y5" s="2056"/>
      <c r="Z5" s="2055"/>
      <c r="AA5" s="2056"/>
      <c r="AB5" s="526" t="str">
        <f>IF(COUNT(D5:AA5)&gt;0,SUM(D5:AA5),"")</f>
        <v/>
      </c>
      <c r="AC5" s="513"/>
      <c r="AD5" s="513"/>
    </row>
    <row r="6" spans="1:30" ht="18" customHeight="1" x14ac:dyDescent="0.4">
      <c r="A6" s="513"/>
      <c r="B6" s="2053"/>
      <c r="C6" s="527" t="s">
        <v>937</v>
      </c>
      <c r="D6" s="2065" t="str">
        <f t="shared" ref="D6:F6" si="10">IF(D4="","",D4*D5)</f>
        <v/>
      </c>
      <c r="E6" s="2066"/>
      <c r="F6" s="2065" t="str">
        <f t="shared" si="10"/>
        <v/>
      </c>
      <c r="G6" s="2066"/>
      <c r="H6" s="2065" t="str">
        <f t="shared" ref="H6" si="11">IF(H4="","",H4*H5)</f>
        <v/>
      </c>
      <c r="I6" s="2066"/>
      <c r="J6" s="2065" t="str">
        <f t="shared" ref="J6" si="12">IF(J4="","",J4*J5)</f>
        <v/>
      </c>
      <c r="K6" s="2066"/>
      <c r="L6" s="2065" t="str">
        <f t="shared" ref="L6" si="13">IF(L4="","",L4*L5)</f>
        <v/>
      </c>
      <c r="M6" s="2066"/>
      <c r="N6" s="2065" t="str">
        <f t="shared" ref="N6" si="14">IF(N4="","",N4*N5)</f>
        <v/>
      </c>
      <c r="O6" s="2066"/>
      <c r="P6" s="2065" t="str">
        <f t="shared" ref="P6" si="15">IF(P4="","",P4*P5)</f>
        <v/>
      </c>
      <c r="Q6" s="2066"/>
      <c r="R6" s="2065" t="str">
        <f t="shared" ref="R6" si="16">IF(R4="","",R4*R5)</f>
        <v/>
      </c>
      <c r="S6" s="2066"/>
      <c r="T6" s="2065" t="str">
        <f t="shared" ref="T6" si="17">IF(T4="","",T4*T5)</f>
        <v/>
      </c>
      <c r="U6" s="2066"/>
      <c r="V6" s="2065" t="str">
        <f t="shared" ref="V6" si="18">IF(V4="","",V4*V5)</f>
        <v/>
      </c>
      <c r="W6" s="2066"/>
      <c r="X6" s="2065" t="str">
        <f t="shared" ref="X6" si="19">IF(X4="","",X4*X5)</f>
        <v/>
      </c>
      <c r="Y6" s="2066"/>
      <c r="Z6" s="2065" t="str">
        <f t="shared" ref="Z6" si="20">IF(Z4="","",Z4*Z5)</f>
        <v/>
      </c>
      <c r="AA6" s="2066"/>
      <c r="AB6" s="526" t="str">
        <f t="shared" ref="AB6:AB16" si="21">IF(COUNT(D6:AA6)&gt;0,SUM(D6:AA6),"")</f>
        <v/>
      </c>
      <c r="AC6" s="513"/>
      <c r="AD6" s="513"/>
    </row>
    <row r="7" spans="1:30" ht="37.5" customHeight="1" thickBot="1" x14ac:dyDescent="0.45">
      <c r="A7" s="513"/>
      <c r="B7" s="2053"/>
      <c r="C7" s="528" t="s">
        <v>938</v>
      </c>
      <c r="D7" s="2063"/>
      <c r="E7" s="2064"/>
      <c r="F7" s="2063"/>
      <c r="G7" s="2064"/>
      <c r="H7" s="2063"/>
      <c r="I7" s="2064"/>
      <c r="J7" s="2063"/>
      <c r="K7" s="2064"/>
      <c r="L7" s="2063"/>
      <c r="M7" s="2064"/>
      <c r="N7" s="2063"/>
      <c r="O7" s="2064"/>
      <c r="P7" s="2063"/>
      <c r="Q7" s="2064"/>
      <c r="R7" s="2063"/>
      <c r="S7" s="2064"/>
      <c r="T7" s="2063"/>
      <c r="U7" s="2064"/>
      <c r="V7" s="2063"/>
      <c r="W7" s="2064"/>
      <c r="X7" s="2063"/>
      <c r="Y7" s="2064"/>
      <c r="Z7" s="2063"/>
      <c r="AA7" s="2064"/>
      <c r="AB7" s="526"/>
      <c r="AC7" s="513"/>
      <c r="AD7" s="513"/>
    </row>
    <row r="8" spans="1:30" ht="45" customHeight="1" thickTop="1" x14ac:dyDescent="0.4">
      <c r="A8" s="513"/>
      <c r="B8" s="2053"/>
      <c r="C8" s="522" t="s">
        <v>939</v>
      </c>
      <c r="D8" s="2061"/>
      <c r="E8" s="2062"/>
      <c r="F8" s="2061"/>
      <c r="G8" s="2062"/>
      <c r="H8" s="2059" t="str">
        <f t="shared" ref="H8" si="22">IF(COUNT(D4:E5)&lt;&gt;2,"",D6*D7)</f>
        <v/>
      </c>
      <c r="I8" s="2060"/>
      <c r="J8" s="2059" t="str">
        <f t="shared" ref="J8" si="23">IF(COUNT(F4:G5)&lt;&gt;2,"",F6*F7)</f>
        <v/>
      </c>
      <c r="K8" s="2060"/>
      <c r="L8" s="2059" t="str">
        <f t="shared" ref="L8" si="24">IF(COUNT(H4:I5)&lt;&gt;2,"",H6*H7)</f>
        <v/>
      </c>
      <c r="M8" s="2060"/>
      <c r="N8" s="2059" t="str">
        <f t="shared" ref="N8" si="25">IF(COUNT(J4:K5)&lt;&gt;2,"",J6*J7)</f>
        <v/>
      </c>
      <c r="O8" s="2060"/>
      <c r="P8" s="2059" t="str">
        <f t="shared" ref="P8" si="26">IF(COUNT(L4:M5)&lt;&gt;2,"",L6*L7)</f>
        <v/>
      </c>
      <c r="Q8" s="2060"/>
      <c r="R8" s="2059" t="str">
        <f t="shared" ref="R8" si="27">IF(COUNT(N4:O5)&lt;&gt;2,"",N6*N7)</f>
        <v/>
      </c>
      <c r="S8" s="2060"/>
      <c r="T8" s="2059" t="str">
        <f t="shared" ref="T8" si="28">IF(COUNT(P4:Q5)&lt;&gt;2,"",P6*P7)</f>
        <v/>
      </c>
      <c r="U8" s="2060"/>
      <c r="V8" s="2059" t="str">
        <f t="shared" ref="V8" si="29">IF(COUNT(R4:S5)&lt;&gt;2,"",R6*R7)</f>
        <v/>
      </c>
      <c r="W8" s="2060"/>
      <c r="X8" s="2059" t="str">
        <f t="shared" ref="X8" si="30">IF(COUNT(T4:U5)&lt;&gt;2,"",T6*T7)</f>
        <v/>
      </c>
      <c r="Y8" s="2060"/>
      <c r="Z8" s="2059" t="str">
        <f t="shared" ref="Z8" si="31">IF(COUNT(V4:W5)&lt;&gt;2,"",V6*V7)</f>
        <v/>
      </c>
      <c r="AA8" s="2060"/>
      <c r="AB8" s="526" t="str">
        <f t="shared" si="21"/>
        <v/>
      </c>
      <c r="AC8" s="513"/>
      <c r="AD8" s="513"/>
    </row>
    <row r="9" spans="1:30" ht="18" customHeight="1" x14ac:dyDescent="0.4">
      <c r="A9" s="513"/>
      <c r="B9" s="2054"/>
      <c r="C9" s="521" t="s">
        <v>940</v>
      </c>
      <c r="D9" s="2057"/>
      <c r="E9" s="2058"/>
      <c r="F9" s="2057"/>
      <c r="G9" s="2058"/>
      <c r="H9" s="2043" t="str">
        <f>IF(H8="","",H8)</f>
        <v/>
      </c>
      <c r="I9" s="2044"/>
      <c r="J9" s="2043" t="str">
        <f t="shared" ref="J9" si="32">IF(J8="","",J8)</f>
        <v/>
      </c>
      <c r="K9" s="2044"/>
      <c r="L9" s="2043" t="str">
        <f t="shared" ref="L9" si="33">IF(L8="","",L8)</f>
        <v/>
      </c>
      <c r="M9" s="2044"/>
      <c r="N9" s="2043" t="str">
        <f t="shared" ref="N9" si="34">IF(N8="","",N8)</f>
        <v/>
      </c>
      <c r="O9" s="2044"/>
      <c r="P9" s="2043" t="str">
        <f t="shared" ref="P9" si="35">IF(P8="","",P8)</f>
        <v/>
      </c>
      <c r="Q9" s="2044"/>
      <c r="R9" s="2043" t="str">
        <f t="shared" ref="R9" si="36">IF(R8="","",R8)</f>
        <v/>
      </c>
      <c r="S9" s="2044"/>
      <c r="T9" s="2043" t="str">
        <f t="shared" ref="T9" si="37">IF(T8="","",T8)</f>
        <v/>
      </c>
      <c r="U9" s="2044"/>
      <c r="V9" s="2043" t="str">
        <f t="shared" ref="V9" si="38">IF(V8="","",V8)</f>
        <v/>
      </c>
      <c r="W9" s="2044"/>
      <c r="X9" s="2043" t="str">
        <f t="shared" ref="X9" si="39">IF(X8="","",X8)</f>
        <v/>
      </c>
      <c r="Y9" s="2044"/>
      <c r="Z9" s="2043" t="str">
        <f t="shared" ref="Z9" si="40">IF(Z8="","",Z8)</f>
        <v/>
      </c>
      <c r="AA9" s="2044"/>
      <c r="AB9" s="526" t="str">
        <f t="shared" si="21"/>
        <v/>
      </c>
      <c r="AC9" s="513"/>
      <c r="AD9" s="513"/>
    </row>
    <row r="10" spans="1:30" ht="18" customHeight="1" x14ac:dyDescent="0.4">
      <c r="A10" s="513"/>
      <c r="B10" s="2051" t="s">
        <v>941</v>
      </c>
      <c r="C10" s="529" t="s">
        <v>942</v>
      </c>
      <c r="D10" s="2049"/>
      <c r="E10" s="2050"/>
      <c r="F10" s="2049"/>
      <c r="G10" s="2050"/>
      <c r="H10" s="2049"/>
      <c r="I10" s="2050"/>
      <c r="J10" s="2049"/>
      <c r="K10" s="2050"/>
      <c r="L10" s="2049"/>
      <c r="M10" s="2050"/>
      <c r="N10" s="2049"/>
      <c r="O10" s="2050"/>
      <c r="P10" s="2049"/>
      <c r="Q10" s="2050"/>
      <c r="R10" s="2049"/>
      <c r="S10" s="2050"/>
      <c r="T10" s="2049"/>
      <c r="U10" s="2050"/>
      <c r="V10" s="2049"/>
      <c r="W10" s="2050"/>
      <c r="X10" s="2049"/>
      <c r="Y10" s="2050"/>
      <c r="Z10" s="2049"/>
      <c r="AA10" s="2050"/>
      <c r="AB10" s="526" t="str">
        <f t="shared" si="21"/>
        <v/>
      </c>
      <c r="AC10" s="513"/>
      <c r="AD10" s="513"/>
    </row>
    <row r="11" spans="1:30" ht="18" customHeight="1" x14ac:dyDescent="0.4">
      <c r="A11" s="513"/>
      <c r="B11" s="2051"/>
      <c r="C11" s="529" t="s">
        <v>943</v>
      </c>
      <c r="D11" s="2049"/>
      <c r="E11" s="2050"/>
      <c r="F11" s="2049"/>
      <c r="G11" s="2050"/>
      <c r="H11" s="2049"/>
      <c r="I11" s="2050"/>
      <c r="J11" s="2049"/>
      <c r="K11" s="2050"/>
      <c r="L11" s="2049"/>
      <c r="M11" s="2050"/>
      <c r="N11" s="2049"/>
      <c r="O11" s="2050"/>
      <c r="P11" s="2049"/>
      <c r="Q11" s="2050"/>
      <c r="R11" s="2049"/>
      <c r="S11" s="2050"/>
      <c r="T11" s="2049"/>
      <c r="U11" s="2050"/>
      <c r="V11" s="2049"/>
      <c r="W11" s="2050"/>
      <c r="X11" s="2049"/>
      <c r="Y11" s="2050"/>
      <c r="Z11" s="2049"/>
      <c r="AA11" s="2050"/>
      <c r="AB11" s="526" t="str">
        <f t="shared" si="21"/>
        <v/>
      </c>
      <c r="AC11" s="513"/>
      <c r="AD11" s="513"/>
    </row>
    <row r="12" spans="1:30" ht="18" customHeight="1" x14ac:dyDescent="0.4">
      <c r="A12" s="513"/>
      <c r="B12" s="2051"/>
      <c r="C12" s="529" t="s">
        <v>944</v>
      </c>
      <c r="D12" s="2049"/>
      <c r="E12" s="2050"/>
      <c r="F12" s="2049"/>
      <c r="G12" s="2050"/>
      <c r="H12" s="2049"/>
      <c r="I12" s="2050"/>
      <c r="J12" s="2049"/>
      <c r="K12" s="2050"/>
      <c r="L12" s="2049"/>
      <c r="M12" s="2050"/>
      <c r="N12" s="2049"/>
      <c r="O12" s="2050"/>
      <c r="P12" s="2049"/>
      <c r="Q12" s="2050"/>
      <c r="R12" s="2049"/>
      <c r="S12" s="2050"/>
      <c r="T12" s="2049"/>
      <c r="U12" s="2050"/>
      <c r="V12" s="2049"/>
      <c r="W12" s="2050"/>
      <c r="X12" s="2049"/>
      <c r="Y12" s="2050"/>
      <c r="Z12" s="2049"/>
      <c r="AA12" s="2050"/>
      <c r="AB12" s="526" t="str">
        <f t="shared" si="21"/>
        <v/>
      </c>
      <c r="AC12" s="513"/>
      <c r="AD12" s="513"/>
    </row>
    <row r="13" spans="1:30" ht="18" customHeight="1" x14ac:dyDescent="0.4">
      <c r="A13" s="513"/>
      <c r="B13" s="2051"/>
      <c r="C13" s="529" t="s">
        <v>945</v>
      </c>
      <c r="D13" s="2049"/>
      <c r="E13" s="2050"/>
      <c r="F13" s="2049"/>
      <c r="G13" s="2050"/>
      <c r="H13" s="2049"/>
      <c r="I13" s="2050"/>
      <c r="J13" s="2049"/>
      <c r="K13" s="2050"/>
      <c r="L13" s="2049"/>
      <c r="M13" s="2050"/>
      <c r="N13" s="2049"/>
      <c r="O13" s="2050"/>
      <c r="P13" s="2049"/>
      <c r="Q13" s="2050"/>
      <c r="R13" s="2049"/>
      <c r="S13" s="2050"/>
      <c r="T13" s="2049"/>
      <c r="U13" s="2050"/>
      <c r="V13" s="2049"/>
      <c r="W13" s="2050"/>
      <c r="X13" s="2049"/>
      <c r="Y13" s="2050"/>
      <c r="Z13" s="2049"/>
      <c r="AA13" s="2050"/>
      <c r="AB13" s="526" t="str">
        <f t="shared" si="21"/>
        <v/>
      </c>
      <c r="AC13" s="513"/>
      <c r="AD13" s="513"/>
    </row>
    <row r="14" spans="1:30" ht="18" customHeight="1" x14ac:dyDescent="0.4">
      <c r="A14" s="513"/>
      <c r="B14" s="2051"/>
      <c r="C14" s="529" t="s">
        <v>946</v>
      </c>
      <c r="D14" s="2049"/>
      <c r="E14" s="2050"/>
      <c r="F14" s="2049"/>
      <c r="G14" s="2050"/>
      <c r="H14" s="2049"/>
      <c r="I14" s="2050"/>
      <c r="J14" s="2049"/>
      <c r="K14" s="2050"/>
      <c r="L14" s="2049"/>
      <c r="M14" s="2050"/>
      <c r="N14" s="2049"/>
      <c r="O14" s="2050"/>
      <c r="P14" s="2049"/>
      <c r="Q14" s="2050"/>
      <c r="R14" s="2049"/>
      <c r="S14" s="2050"/>
      <c r="T14" s="2049"/>
      <c r="U14" s="2050"/>
      <c r="V14" s="2049"/>
      <c r="W14" s="2050"/>
      <c r="X14" s="2049"/>
      <c r="Y14" s="2050"/>
      <c r="Z14" s="2049"/>
      <c r="AA14" s="2050"/>
      <c r="AB14" s="526" t="str">
        <f t="shared" si="21"/>
        <v/>
      </c>
      <c r="AC14" s="513"/>
      <c r="AD14" s="513"/>
    </row>
    <row r="15" spans="1:30" ht="18" customHeight="1" x14ac:dyDescent="0.4">
      <c r="A15" s="513"/>
      <c r="B15" s="2051"/>
      <c r="C15" s="521" t="s">
        <v>947</v>
      </c>
      <c r="D15" s="2043" t="str">
        <f>IF(COUNT(D10:E14)&lt;&gt;0,SUM(D10:E14),"")</f>
        <v/>
      </c>
      <c r="E15" s="2044"/>
      <c r="F15" s="2043" t="str">
        <f t="shared" ref="F15" si="41">IF(COUNT(F10:G14)&lt;&gt;0,SUM(F10:G14),"")</f>
        <v/>
      </c>
      <c r="G15" s="2044"/>
      <c r="H15" s="2043" t="str">
        <f t="shared" ref="H15" si="42">IF(COUNT(H10:I14)&lt;&gt;0,SUM(H10:I14),"")</f>
        <v/>
      </c>
      <c r="I15" s="2044"/>
      <c r="J15" s="2043" t="str">
        <f t="shared" ref="J15" si="43">IF(COUNT(J10:K14)&lt;&gt;0,SUM(J10:K14),"")</f>
        <v/>
      </c>
      <c r="K15" s="2044"/>
      <c r="L15" s="2043" t="str">
        <f t="shared" ref="L15" si="44">IF(COUNT(L10:M14)&lt;&gt;0,SUM(L10:M14),"")</f>
        <v/>
      </c>
      <c r="M15" s="2044"/>
      <c r="N15" s="2043" t="str">
        <f t="shared" ref="N15" si="45">IF(COUNT(N10:O14)&lt;&gt;0,SUM(N10:O14),"")</f>
        <v/>
      </c>
      <c r="O15" s="2044"/>
      <c r="P15" s="2043" t="str">
        <f t="shared" ref="P15" si="46">IF(COUNT(P10:Q14)&lt;&gt;0,SUM(P10:Q14),"")</f>
        <v/>
      </c>
      <c r="Q15" s="2044"/>
      <c r="R15" s="2043" t="str">
        <f t="shared" ref="R15" si="47">IF(COUNT(R10:S14)&lt;&gt;0,SUM(R10:S14),"")</f>
        <v/>
      </c>
      <c r="S15" s="2044"/>
      <c r="T15" s="2043" t="str">
        <f t="shared" ref="T15" si="48">IF(COUNT(T10:U14)&lt;&gt;0,SUM(T10:U14),"")</f>
        <v/>
      </c>
      <c r="U15" s="2044"/>
      <c r="V15" s="2043" t="str">
        <f t="shared" ref="V15" si="49">IF(COUNT(V10:W14)&lt;&gt;0,SUM(V10:W14),"")</f>
        <v/>
      </c>
      <c r="W15" s="2044"/>
      <c r="X15" s="2043" t="str">
        <f t="shared" ref="X15" si="50">IF(COUNT(X10:Y14)&lt;&gt;0,SUM(X10:Y14),"")</f>
        <v/>
      </c>
      <c r="Y15" s="2044"/>
      <c r="Z15" s="2043" t="str">
        <f t="shared" ref="Z15" si="51">IF(COUNT(Z10:AA14)&lt;&gt;0,SUM(Z10:AA14),"")</f>
        <v/>
      </c>
      <c r="AA15" s="2044"/>
      <c r="AB15" s="526" t="str">
        <f t="shared" si="21"/>
        <v/>
      </c>
      <c r="AC15" s="513"/>
      <c r="AD15" s="513"/>
    </row>
    <row r="16" spans="1:30" ht="18" customHeight="1" x14ac:dyDescent="0.4">
      <c r="A16" s="513"/>
      <c r="B16" s="529"/>
      <c r="C16" s="521" t="s">
        <v>948</v>
      </c>
      <c r="D16" s="2043" t="str">
        <f>IFERROR(IF(AND(D9="",D15=""),"",D9-D15),"")</f>
        <v/>
      </c>
      <c r="E16" s="2044"/>
      <c r="F16" s="2043" t="str">
        <f t="shared" ref="F16" si="52">IFERROR(IF(AND(F9="",F15=""),"",F9-F15),"")</f>
        <v/>
      </c>
      <c r="G16" s="2044"/>
      <c r="H16" s="2043" t="str">
        <f t="shared" ref="H16" si="53">IFERROR(IF(AND(H9="",H15=""),"",H9-H15),"")</f>
        <v/>
      </c>
      <c r="I16" s="2044"/>
      <c r="J16" s="2043" t="str">
        <f t="shared" ref="J16" si="54">IFERROR(IF(AND(J9="",J15=""),"",J9-J15),"")</f>
        <v/>
      </c>
      <c r="K16" s="2044"/>
      <c r="L16" s="2043" t="str">
        <f t="shared" ref="L16" si="55">IFERROR(IF(AND(L9="",L15=""),"",L9-L15),"")</f>
        <v/>
      </c>
      <c r="M16" s="2044"/>
      <c r="N16" s="2043" t="str">
        <f t="shared" ref="N16" si="56">IFERROR(IF(AND(N9="",N15=""),"",N9-N15),"")</f>
        <v/>
      </c>
      <c r="O16" s="2044"/>
      <c r="P16" s="2043" t="str">
        <f t="shared" ref="P16" si="57">IFERROR(IF(AND(P9="",P15=""),"",P9-P15),"")</f>
        <v/>
      </c>
      <c r="Q16" s="2044"/>
      <c r="R16" s="2043" t="str">
        <f t="shared" ref="R16" si="58">IFERROR(IF(AND(R9="",R15=""),"",R9-R15),"")</f>
        <v/>
      </c>
      <c r="S16" s="2044"/>
      <c r="T16" s="2043" t="str">
        <f t="shared" ref="T16" si="59">IFERROR(IF(AND(T9="",T15=""),"",T9-T15),"")</f>
        <v/>
      </c>
      <c r="U16" s="2044"/>
      <c r="V16" s="2043" t="str">
        <f t="shared" ref="V16" si="60">IFERROR(IF(AND(V9="",V15=""),"",V9-V15),"")</f>
        <v/>
      </c>
      <c r="W16" s="2044"/>
      <c r="X16" s="2043" t="str">
        <f t="shared" ref="X16" si="61">IFERROR(IF(AND(X9="",X15=""),"",X9-X15),"")</f>
        <v/>
      </c>
      <c r="Y16" s="2044"/>
      <c r="Z16" s="2043" t="str">
        <f t="shared" ref="Z16" si="62">IFERROR(IF(AND(Z9="",Z15=""),"",Z9-Z15),"")</f>
        <v/>
      </c>
      <c r="AA16" s="2044"/>
      <c r="AB16" s="526" t="str">
        <f t="shared" si="21"/>
        <v/>
      </c>
      <c r="AC16" s="513"/>
      <c r="AD16" s="513"/>
    </row>
    <row r="17" spans="1:30" x14ac:dyDescent="0.4">
      <c r="A17" s="513"/>
      <c r="B17" s="513"/>
      <c r="C17" s="513"/>
      <c r="D17" s="513"/>
      <c r="E17" s="513"/>
      <c r="F17" s="513"/>
      <c r="G17" s="513"/>
      <c r="H17" s="513"/>
      <c r="I17" s="513"/>
      <c r="J17" s="513"/>
      <c r="K17" s="513"/>
      <c r="L17" s="513"/>
      <c r="M17" s="513"/>
      <c r="N17" s="513"/>
      <c r="O17" s="513"/>
      <c r="P17" s="513"/>
      <c r="Q17" s="513"/>
      <c r="R17" s="513"/>
      <c r="S17" s="513"/>
      <c r="T17" s="513"/>
      <c r="U17" s="513"/>
      <c r="V17" s="513"/>
      <c r="W17" s="513"/>
      <c r="X17" s="513"/>
      <c r="Y17" s="513"/>
      <c r="Z17" s="513"/>
      <c r="AA17" s="513"/>
      <c r="AB17" s="513"/>
      <c r="AC17" s="513"/>
      <c r="AD17" s="513"/>
    </row>
    <row r="18" spans="1:30" ht="18" customHeight="1" x14ac:dyDescent="0.4">
      <c r="A18" s="513"/>
      <c r="B18" s="513"/>
      <c r="C18" s="513" t="s">
        <v>949</v>
      </c>
      <c r="D18" s="513"/>
      <c r="E18" s="513"/>
      <c r="F18" s="513"/>
      <c r="G18" s="513"/>
      <c r="H18" s="513"/>
      <c r="I18" s="513"/>
      <c r="J18" s="513"/>
      <c r="K18" s="513"/>
      <c r="L18" s="513"/>
      <c r="M18" s="513"/>
      <c r="N18" s="513"/>
      <c r="O18" s="513"/>
      <c r="P18" s="513"/>
      <c r="Q18" s="513"/>
      <c r="R18" s="513"/>
      <c r="S18" s="513"/>
      <c r="T18" s="513"/>
      <c r="U18" s="513"/>
      <c r="V18" s="513"/>
      <c r="W18" s="513"/>
      <c r="X18" s="513"/>
      <c r="Y18" s="513"/>
      <c r="Z18" s="513"/>
      <c r="AA18" s="513"/>
      <c r="AB18" s="513"/>
      <c r="AC18" s="513"/>
      <c r="AD18" s="513"/>
    </row>
    <row r="19" spans="1:30" ht="18" customHeight="1" x14ac:dyDescent="0.4">
      <c r="A19" s="513"/>
      <c r="B19" s="513"/>
      <c r="C19" s="513" t="s">
        <v>950</v>
      </c>
      <c r="D19" s="513"/>
      <c r="E19" s="513"/>
      <c r="F19" s="513"/>
      <c r="G19" s="513"/>
      <c r="H19" s="513"/>
      <c r="I19" s="513"/>
      <c r="J19" s="513"/>
      <c r="K19" s="513"/>
      <c r="L19" s="513"/>
      <c r="M19" s="513"/>
      <c r="N19" s="513"/>
      <c r="O19" s="513"/>
      <c r="P19" s="513"/>
      <c r="Q19" s="513"/>
      <c r="R19" s="513"/>
      <c r="S19" s="513"/>
      <c r="T19" s="513"/>
      <c r="U19" s="513"/>
      <c r="V19" s="513"/>
      <c r="W19" s="513"/>
      <c r="X19" s="513"/>
      <c r="Y19" s="513"/>
      <c r="Z19" s="513"/>
      <c r="AA19" s="513"/>
      <c r="AB19" s="513"/>
      <c r="AC19" s="513"/>
      <c r="AD19" s="513"/>
    </row>
    <row r="20" spans="1:30" ht="18" customHeight="1" x14ac:dyDescent="0.4">
      <c r="A20" s="513"/>
      <c r="B20" s="513"/>
      <c r="C20" s="513" t="s">
        <v>951</v>
      </c>
      <c r="D20" s="513"/>
      <c r="E20" s="513"/>
      <c r="F20" s="513"/>
      <c r="G20" s="513"/>
      <c r="H20" s="513"/>
      <c r="I20" s="513"/>
      <c r="J20" s="513"/>
      <c r="K20" s="513"/>
      <c r="L20" s="513"/>
      <c r="M20" s="513"/>
      <c r="N20" s="513"/>
      <c r="O20" s="513"/>
      <c r="P20" s="513"/>
      <c r="Q20" s="513"/>
      <c r="R20" s="513"/>
      <c r="S20" s="513"/>
      <c r="T20" s="513"/>
      <c r="U20" s="513"/>
      <c r="V20" s="513"/>
      <c r="W20" s="513"/>
      <c r="X20" s="513"/>
      <c r="Y20" s="513"/>
      <c r="Z20" s="513"/>
      <c r="AA20" s="513"/>
      <c r="AB20" s="513"/>
      <c r="AC20" s="513"/>
      <c r="AD20" s="513"/>
    </row>
    <row r="21" spans="1:30" ht="18" customHeight="1" x14ac:dyDescent="0.4">
      <c r="A21" s="513"/>
      <c r="B21" s="513"/>
      <c r="C21" s="513" t="s">
        <v>952</v>
      </c>
      <c r="D21" s="513"/>
      <c r="E21" s="513"/>
      <c r="F21" s="513"/>
      <c r="G21" s="513"/>
      <c r="H21" s="513"/>
      <c r="I21" s="513"/>
      <c r="J21" s="513"/>
      <c r="K21" s="513"/>
      <c r="L21" s="513"/>
      <c r="M21" s="513"/>
      <c r="N21" s="513"/>
      <c r="O21" s="513"/>
      <c r="P21" s="513"/>
      <c r="Q21" s="513"/>
      <c r="R21" s="513"/>
      <c r="S21" s="513"/>
      <c r="T21" s="513"/>
      <c r="U21" s="513"/>
      <c r="V21" s="513"/>
      <c r="W21" s="513"/>
      <c r="X21" s="513"/>
      <c r="Y21" s="513"/>
      <c r="Z21" s="513"/>
      <c r="AA21" s="513"/>
      <c r="AB21" s="513"/>
      <c r="AC21" s="513"/>
      <c r="AD21" s="513"/>
    </row>
    <row r="22" spans="1:30" ht="28.5" customHeight="1" x14ac:dyDescent="0.4">
      <c r="A22" s="513"/>
      <c r="B22" s="513"/>
      <c r="C22" s="2045" t="s">
        <v>953</v>
      </c>
      <c r="D22" s="2045"/>
      <c r="E22" s="2045"/>
      <c r="F22" s="2045"/>
      <c r="G22" s="2045"/>
      <c r="H22" s="2045"/>
      <c r="I22" s="2045"/>
      <c r="J22" s="2045"/>
      <c r="K22" s="2045"/>
      <c r="L22" s="2045"/>
      <c r="M22" s="2045"/>
      <c r="N22" s="2045"/>
      <c r="O22" s="2045"/>
      <c r="P22" s="2045"/>
      <c r="Q22" s="2045"/>
      <c r="R22" s="2045"/>
      <c r="S22" s="2045"/>
      <c r="T22" s="2045"/>
      <c r="U22" s="2045"/>
      <c r="V22" s="2045"/>
      <c r="W22" s="2045"/>
      <c r="X22" s="2045"/>
      <c r="Y22" s="2045"/>
      <c r="Z22" s="2045"/>
      <c r="AA22" s="2045"/>
      <c r="AB22" s="2045"/>
      <c r="AC22" s="513"/>
      <c r="AD22" s="513"/>
    </row>
    <row r="23" spans="1:30" x14ac:dyDescent="0.4">
      <c r="A23" s="513"/>
      <c r="B23" s="513"/>
      <c r="C23" s="513"/>
      <c r="D23" s="513"/>
      <c r="E23" s="513"/>
      <c r="F23" s="513"/>
      <c r="G23" s="513"/>
      <c r="H23" s="513"/>
      <c r="I23" s="513"/>
      <c r="J23" s="513"/>
      <c r="K23" s="513"/>
      <c r="L23" s="513"/>
      <c r="M23" s="513"/>
      <c r="N23" s="513"/>
      <c r="O23" s="513"/>
      <c r="P23" s="513"/>
      <c r="Q23" s="513"/>
      <c r="R23" s="513"/>
      <c r="S23" s="513"/>
      <c r="T23" s="513"/>
      <c r="U23" s="513"/>
      <c r="V23" s="513"/>
      <c r="W23" s="513"/>
      <c r="X23" s="513"/>
      <c r="Y23" s="513"/>
      <c r="Z23" s="513"/>
      <c r="AA23" s="513"/>
      <c r="AB23" s="513"/>
      <c r="AC23" s="513"/>
      <c r="AD23" s="513"/>
    </row>
    <row r="24" spans="1:30" x14ac:dyDescent="0.4">
      <c r="A24" s="513"/>
      <c r="B24" s="513"/>
      <c r="C24" s="513"/>
      <c r="D24" s="513"/>
      <c r="E24" s="513"/>
      <c r="F24" s="513"/>
      <c r="G24" s="513"/>
      <c r="H24" s="513"/>
      <c r="I24" s="513"/>
      <c r="J24" s="513"/>
      <c r="K24" s="513"/>
      <c r="L24" s="513"/>
      <c r="M24" s="513"/>
      <c r="N24" s="513"/>
      <c r="O24" s="513"/>
      <c r="P24" s="513"/>
      <c r="Q24" s="513"/>
      <c r="R24" s="513"/>
      <c r="S24" s="513"/>
      <c r="T24" s="513"/>
      <c r="U24" s="513"/>
      <c r="V24" s="513"/>
      <c r="W24" s="513"/>
      <c r="X24" s="513"/>
      <c r="Y24" s="513"/>
      <c r="Z24" s="513"/>
      <c r="AA24" s="513"/>
      <c r="AB24" s="513"/>
      <c r="AC24" s="513"/>
      <c r="AD24" s="513"/>
    </row>
    <row r="25" spans="1:30" ht="19.5" customHeight="1" x14ac:dyDescent="0.4">
      <c r="A25" s="513"/>
      <c r="B25" s="513"/>
      <c r="C25" s="513" t="s">
        <v>954</v>
      </c>
      <c r="D25" s="513"/>
      <c r="E25" s="513"/>
      <c r="F25" s="513"/>
      <c r="G25" s="513"/>
      <c r="H25" s="513"/>
      <c r="I25" s="513"/>
      <c r="J25" s="513"/>
      <c r="K25" s="513"/>
      <c r="L25" s="513"/>
      <c r="M25" s="513"/>
      <c r="N25" s="513"/>
      <c r="O25" s="513"/>
      <c r="P25" s="513"/>
      <c r="Q25" s="513"/>
      <c r="R25" s="513"/>
      <c r="S25" s="513"/>
      <c r="T25" s="513"/>
      <c r="U25" s="513"/>
      <c r="V25" s="513"/>
      <c r="W25" s="513"/>
      <c r="X25" s="513"/>
      <c r="Y25" s="513"/>
      <c r="Z25" s="513"/>
      <c r="AA25" s="513"/>
      <c r="AB25" s="513"/>
      <c r="AC25" s="513"/>
      <c r="AD25" s="513"/>
    </row>
    <row r="26" spans="1:30" ht="19.5" customHeight="1" x14ac:dyDescent="0.4">
      <c r="A26" s="513"/>
      <c r="B26" s="513"/>
      <c r="C26" s="513"/>
      <c r="D26" s="513"/>
      <c r="E26" s="513"/>
      <c r="F26" s="513"/>
      <c r="G26" s="513"/>
      <c r="H26" s="513"/>
      <c r="I26" s="513"/>
      <c r="J26" s="513"/>
      <c r="K26" s="513"/>
      <c r="L26" s="513"/>
      <c r="M26" s="513"/>
      <c r="N26" s="513"/>
      <c r="O26" s="513"/>
      <c r="P26" s="513"/>
      <c r="Q26" s="513"/>
      <c r="R26" s="513"/>
      <c r="S26" s="513"/>
      <c r="T26" s="513"/>
      <c r="U26" s="513"/>
      <c r="V26" s="513"/>
      <c r="W26" s="513"/>
      <c r="X26" s="513"/>
      <c r="Y26" s="513"/>
      <c r="Z26" s="513"/>
      <c r="AA26" s="513"/>
      <c r="AB26" s="513"/>
      <c r="AC26" s="513"/>
      <c r="AD26" s="513"/>
    </row>
    <row r="27" spans="1:30" ht="19.5" customHeight="1" x14ac:dyDescent="0.4">
      <c r="A27" s="513"/>
      <c r="B27" s="513"/>
      <c r="C27" s="513" t="s">
        <v>955</v>
      </c>
      <c r="D27" s="513"/>
      <c r="E27" s="513"/>
      <c r="F27" s="513"/>
      <c r="G27" s="513"/>
      <c r="H27" s="513"/>
      <c r="I27" s="513"/>
      <c r="J27" s="513"/>
      <c r="K27" s="513"/>
      <c r="L27" s="513"/>
      <c r="M27" s="513"/>
      <c r="N27" s="513"/>
      <c r="O27" s="513"/>
      <c r="P27" s="513"/>
      <c r="Q27" s="513"/>
      <c r="R27" s="513"/>
      <c r="S27" s="513"/>
      <c r="T27" s="513"/>
      <c r="U27" s="513"/>
      <c r="V27" s="513"/>
      <c r="W27" s="513"/>
      <c r="X27" s="513"/>
      <c r="Y27" s="513"/>
      <c r="Z27" s="513"/>
      <c r="AA27" s="513"/>
      <c r="AB27" s="513"/>
      <c r="AC27" s="513"/>
      <c r="AD27" s="513"/>
    </row>
    <row r="28" spans="1:30" ht="19.5" customHeight="1" x14ac:dyDescent="0.4">
      <c r="A28" s="513"/>
      <c r="B28" s="513"/>
      <c r="C28" s="530" t="s">
        <v>956</v>
      </c>
      <c r="D28" s="2046"/>
      <c r="E28" s="2046"/>
      <c r="F28" s="2046"/>
      <c r="G28" s="2047" t="s">
        <v>957</v>
      </c>
      <c r="H28" s="2047"/>
      <c r="I28" s="2047"/>
      <c r="J28" s="2047"/>
      <c r="K28" s="2042"/>
      <c r="L28" s="2042"/>
      <c r="M28" s="2042"/>
      <c r="N28" s="531"/>
      <c r="O28" s="531"/>
      <c r="P28" s="531"/>
      <c r="Q28" s="531"/>
      <c r="R28" s="531"/>
      <c r="S28" s="531"/>
      <c r="T28" s="531"/>
      <c r="U28" s="531"/>
      <c r="V28" s="531"/>
      <c r="W28" s="531"/>
      <c r="X28" s="531"/>
      <c r="Y28" s="531"/>
      <c r="Z28" s="531"/>
      <c r="AA28" s="531"/>
      <c r="AB28" s="531"/>
      <c r="AC28" s="513"/>
      <c r="AD28" s="513"/>
    </row>
    <row r="29" spans="1:30" ht="19.5" customHeight="1" x14ac:dyDescent="0.4">
      <c r="A29" s="513"/>
      <c r="B29" s="513"/>
      <c r="C29" s="532" t="s">
        <v>958</v>
      </c>
      <c r="D29" s="2046"/>
      <c r="E29" s="2046"/>
      <c r="F29" s="2046"/>
      <c r="G29" s="2048"/>
      <c r="H29" s="2048"/>
      <c r="I29" s="2048"/>
      <c r="J29" s="531"/>
      <c r="K29" s="531"/>
      <c r="L29" s="531"/>
      <c r="M29" s="531"/>
      <c r="N29" s="531"/>
      <c r="O29" s="531"/>
      <c r="P29" s="531"/>
      <c r="Q29" s="531"/>
      <c r="R29" s="531"/>
      <c r="S29" s="531"/>
      <c r="T29" s="531"/>
      <c r="U29" s="531"/>
      <c r="V29" s="531"/>
      <c r="W29" s="531"/>
      <c r="X29" s="531"/>
      <c r="Y29" s="531"/>
      <c r="Z29" s="531"/>
      <c r="AA29" s="531"/>
      <c r="AB29" s="531"/>
      <c r="AC29" s="513"/>
      <c r="AD29" s="513"/>
    </row>
    <row r="30" spans="1:30" ht="19.5" customHeight="1" x14ac:dyDescent="0.4">
      <c r="A30" s="513"/>
      <c r="B30" s="513"/>
      <c r="C30" s="533" t="s">
        <v>959</v>
      </c>
      <c r="D30" s="2042"/>
      <c r="E30" s="2042"/>
      <c r="F30" s="2042"/>
      <c r="G30" s="2042"/>
      <c r="H30" s="2042"/>
      <c r="I30" s="2042"/>
      <c r="J30" s="531"/>
      <c r="K30" s="531"/>
      <c r="L30" s="531"/>
      <c r="M30" s="531"/>
      <c r="N30" s="531"/>
      <c r="O30" s="531"/>
      <c r="P30" s="531"/>
      <c r="Q30" s="531"/>
      <c r="R30" s="531"/>
      <c r="S30" s="531"/>
      <c r="T30" s="531"/>
      <c r="U30" s="531"/>
      <c r="V30" s="531"/>
      <c r="W30" s="531"/>
      <c r="X30" s="531"/>
      <c r="Y30" s="531"/>
      <c r="Z30" s="531"/>
      <c r="AA30" s="531"/>
      <c r="AB30" s="531"/>
      <c r="AC30" s="513"/>
      <c r="AD30" s="513"/>
    </row>
    <row r="31" spans="1:30" ht="19.5" customHeight="1" x14ac:dyDescent="0.4">
      <c r="A31" s="513"/>
      <c r="B31" s="513"/>
      <c r="C31" s="533" t="s">
        <v>960</v>
      </c>
      <c r="D31" s="2042"/>
      <c r="E31" s="2042"/>
      <c r="F31" s="2042"/>
      <c r="G31" s="2042"/>
      <c r="H31" s="2042"/>
      <c r="I31" s="2042"/>
      <c r="J31" s="531"/>
      <c r="K31" s="531"/>
      <c r="L31" s="531"/>
      <c r="M31" s="531"/>
      <c r="N31" s="531"/>
      <c r="O31" s="531"/>
      <c r="P31" s="531"/>
      <c r="Q31" s="531"/>
      <c r="R31" s="531"/>
      <c r="S31" s="531"/>
      <c r="T31" s="531"/>
      <c r="U31" s="531"/>
      <c r="V31" s="531"/>
      <c r="W31" s="531"/>
      <c r="X31" s="531"/>
      <c r="Y31" s="531"/>
      <c r="Z31" s="531"/>
      <c r="AA31" s="531"/>
      <c r="AB31" s="531"/>
      <c r="AC31" s="513"/>
      <c r="AD31" s="513"/>
    </row>
    <row r="32" spans="1:30" ht="19.5" customHeight="1" x14ac:dyDescent="0.4">
      <c r="A32" s="513"/>
      <c r="B32" s="513"/>
      <c r="C32" s="534"/>
      <c r="D32" s="534"/>
      <c r="E32" s="534"/>
      <c r="F32" s="534"/>
      <c r="G32" s="534"/>
      <c r="H32" s="534"/>
      <c r="I32" s="534"/>
      <c r="J32" s="531"/>
      <c r="K32" s="531"/>
      <c r="L32" s="531"/>
      <c r="M32" s="531"/>
      <c r="N32" s="531"/>
      <c r="O32" s="531"/>
      <c r="P32" s="531"/>
      <c r="Q32" s="531"/>
      <c r="R32" s="531"/>
      <c r="S32" s="531"/>
      <c r="T32" s="531"/>
      <c r="U32" s="531"/>
      <c r="V32" s="531"/>
      <c r="W32" s="531"/>
      <c r="X32" s="531"/>
      <c r="Y32" s="531"/>
      <c r="Z32" s="531"/>
      <c r="AA32" s="531"/>
      <c r="AB32" s="531"/>
      <c r="AC32" s="513"/>
      <c r="AD32" s="513"/>
    </row>
    <row r="33" spans="1:30" ht="19.5" customHeight="1" x14ac:dyDescent="0.4">
      <c r="A33" s="513"/>
      <c r="B33" s="513"/>
      <c r="C33" s="533" t="s">
        <v>961</v>
      </c>
      <c r="D33" s="534"/>
      <c r="E33" s="534"/>
      <c r="F33" s="534"/>
      <c r="G33" s="534"/>
      <c r="H33" s="534"/>
      <c r="I33" s="534"/>
      <c r="J33" s="531"/>
      <c r="K33" s="531"/>
      <c r="L33" s="531"/>
      <c r="M33" s="531"/>
      <c r="N33" s="531"/>
      <c r="O33" s="531"/>
      <c r="P33" s="531"/>
      <c r="Q33" s="531"/>
      <c r="R33" s="531"/>
      <c r="S33" s="531"/>
      <c r="T33" s="531"/>
      <c r="U33" s="531"/>
      <c r="V33" s="531"/>
      <c r="W33" s="531"/>
      <c r="X33" s="531"/>
      <c r="Y33" s="531"/>
      <c r="Z33" s="531"/>
      <c r="AA33" s="531"/>
      <c r="AB33" s="531"/>
      <c r="AC33" s="513"/>
      <c r="AD33" s="513"/>
    </row>
    <row r="34" spans="1:30" ht="19.5" customHeight="1" x14ac:dyDescent="0.4">
      <c r="A34" s="513"/>
      <c r="B34" s="513"/>
      <c r="C34" s="2041"/>
      <c r="D34" s="2041"/>
      <c r="E34" s="2041"/>
      <c r="F34" s="2041"/>
      <c r="G34" s="2042"/>
      <c r="H34" s="2042"/>
      <c r="I34" s="2042"/>
      <c r="J34" s="531"/>
      <c r="K34" s="531"/>
      <c r="L34" s="531"/>
      <c r="M34" s="531"/>
      <c r="N34" s="531"/>
      <c r="O34" s="531"/>
      <c r="P34" s="531"/>
      <c r="Q34" s="531"/>
      <c r="R34" s="531"/>
      <c r="S34" s="531"/>
      <c r="T34" s="531"/>
      <c r="U34" s="531"/>
      <c r="V34" s="531"/>
      <c r="W34" s="531"/>
      <c r="X34" s="531"/>
      <c r="Y34" s="531"/>
      <c r="Z34" s="531"/>
      <c r="AA34" s="531"/>
      <c r="AB34" s="531"/>
      <c r="AC34" s="513"/>
      <c r="AD34" s="513"/>
    </row>
    <row r="35" spans="1:30" ht="19.5" customHeight="1" x14ac:dyDescent="0.4">
      <c r="A35" s="513"/>
      <c r="B35" s="513"/>
      <c r="C35" s="2042"/>
      <c r="D35" s="2042"/>
      <c r="E35" s="2042"/>
      <c r="F35" s="2042"/>
      <c r="G35" s="2042"/>
      <c r="H35" s="2042"/>
      <c r="I35" s="2042"/>
      <c r="J35" s="531"/>
      <c r="K35" s="531"/>
      <c r="L35" s="531"/>
      <c r="M35" s="531"/>
      <c r="N35" s="531"/>
      <c r="O35" s="531"/>
      <c r="P35" s="531"/>
      <c r="Q35" s="531"/>
      <c r="R35" s="531"/>
      <c r="S35" s="531"/>
      <c r="T35" s="531"/>
      <c r="U35" s="531"/>
      <c r="V35" s="531"/>
      <c r="W35" s="531"/>
      <c r="X35" s="531"/>
      <c r="Y35" s="531"/>
      <c r="Z35" s="531"/>
      <c r="AA35" s="531"/>
      <c r="AB35" s="531"/>
      <c r="AC35" s="513"/>
      <c r="AD35" s="513"/>
    </row>
    <row r="36" spans="1:30" ht="19.5" customHeight="1" x14ac:dyDescent="0.4">
      <c r="A36" s="513"/>
      <c r="B36" s="513"/>
      <c r="C36" s="2041"/>
      <c r="D36" s="2041"/>
      <c r="E36" s="2041"/>
      <c r="F36" s="2041"/>
      <c r="G36" s="2042"/>
      <c r="H36" s="2042"/>
      <c r="I36" s="2042"/>
      <c r="J36" s="531"/>
      <c r="K36" s="531"/>
      <c r="L36" s="531"/>
      <c r="M36" s="531"/>
      <c r="N36" s="531"/>
      <c r="O36" s="531"/>
      <c r="P36" s="531"/>
      <c r="Q36" s="531"/>
      <c r="R36" s="531"/>
      <c r="S36" s="531"/>
      <c r="T36" s="531"/>
      <c r="U36" s="531"/>
      <c r="V36" s="531"/>
      <c r="W36" s="531"/>
      <c r="X36" s="531"/>
      <c r="Y36" s="531"/>
      <c r="Z36" s="531"/>
      <c r="AA36" s="531"/>
      <c r="AB36" s="531"/>
      <c r="AC36" s="513"/>
      <c r="AD36" s="513"/>
    </row>
    <row r="37" spans="1:30" ht="19.5" customHeight="1" x14ac:dyDescent="0.4">
      <c r="A37" s="513"/>
      <c r="B37" s="513"/>
      <c r="C37" s="2041"/>
      <c r="D37" s="2041"/>
      <c r="E37" s="2041"/>
      <c r="F37" s="2041"/>
      <c r="G37" s="2042"/>
      <c r="H37" s="2042"/>
      <c r="I37" s="2042"/>
      <c r="J37" s="531"/>
      <c r="K37" s="531"/>
      <c r="L37" s="531"/>
      <c r="M37" s="531"/>
      <c r="N37" s="531"/>
      <c r="O37" s="531"/>
      <c r="P37" s="531"/>
      <c r="Q37" s="531"/>
      <c r="R37" s="531"/>
      <c r="S37" s="531"/>
      <c r="T37" s="531"/>
      <c r="U37" s="531"/>
      <c r="V37" s="531"/>
      <c r="W37" s="531"/>
      <c r="X37" s="531"/>
      <c r="Y37" s="531"/>
      <c r="Z37" s="531"/>
      <c r="AA37" s="531"/>
      <c r="AB37" s="531"/>
      <c r="AC37" s="513"/>
      <c r="AD37" s="513"/>
    </row>
    <row r="38" spans="1:30" ht="19.5" customHeight="1" x14ac:dyDescent="0.4">
      <c r="A38" s="513"/>
      <c r="B38" s="513"/>
      <c r="C38" s="531"/>
      <c r="D38" s="531"/>
      <c r="E38" s="531"/>
      <c r="F38" s="531"/>
      <c r="G38" s="531"/>
      <c r="H38" s="531"/>
      <c r="I38" s="531"/>
      <c r="J38" s="531"/>
      <c r="K38" s="531"/>
      <c r="L38" s="531"/>
      <c r="M38" s="531"/>
      <c r="N38" s="531"/>
      <c r="O38" s="531"/>
      <c r="P38" s="531"/>
      <c r="Q38" s="531"/>
      <c r="R38" s="531"/>
      <c r="S38" s="531"/>
      <c r="T38" s="531"/>
      <c r="U38" s="531"/>
      <c r="V38" s="531"/>
      <c r="W38" s="531"/>
      <c r="X38" s="531"/>
      <c r="Y38" s="531"/>
      <c r="Z38" s="531"/>
      <c r="AA38" s="531"/>
      <c r="AB38" s="531"/>
      <c r="AC38" s="513"/>
      <c r="AD38" s="513"/>
    </row>
    <row r="39" spans="1:30" ht="19.5" customHeight="1" x14ac:dyDescent="0.4">
      <c r="A39" s="513"/>
      <c r="B39" s="513"/>
      <c r="C39" s="531"/>
      <c r="D39" s="531"/>
      <c r="E39" s="531"/>
      <c r="F39" s="531"/>
      <c r="G39" s="531"/>
      <c r="H39" s="531"/>
      <c r="I39" s="531"/>
      <c r="J39" s="531"/>
      <c r="K39" s="531"/>
      <c r="L39" s="531"/>
      <c r="M39" s="531"/>
      <c r="N39" s="531"/>
      <c r="O39" s="531"/>
      <c r="P39" s="531"/>
      <c r="Q39" s="531"/>
      <c r="R39" s="531"/>
      <c r="S39" s="531"/>
      <c r="T39" s="531"/>
      <c r="U39" s="531"/>
      <c r="V39" s="531"/>
      <c r="W39" s="531"/>
      <c r="X39" s="531"/>
      <c r="Y39" s="531"/>
      <c r="Z39" s="531"/>
      <c r="AA39" s="531"/>
      <c r="AB39" s="531"/>
      <c r="AC39" s="513"/>
      <c r="AD39" s="513"/>
    </row>
    <row r="40" spans="1:30" ht="19.5" customHeight="1" x14ac:dyDescent="0.4">
      <c r="A40" s="513"/>
      <c r="B40" s="513"/>
      <c r="C40" s="533" t="s">
        <v>962</v>
      </c>
      <c r="D40" s="531"/>
      <c r="E40" s="531"/>
      <c r="F40" s="531"/>
      <c r="G40" s="531"/>
      <c r="H40" s="531"/>
      <c r="I40" s="531"/>
      <c r="J40" s="531"/>
      <c r="K40" s="531"/>
      <c r="L40" s="531"/>
      <c r="M40" s="531"/>
      <c r="N40" s="531"/>
      <c r="O40" s="531"/>
      <c r="P40" s="531"/>
      <c r="Q40" s="531"/>
      <c r="R40" s="531"/>
      <c r="S40" s="531"/>
      <c r="T40" s="531"/>
      <c r="U40" s="531"/>
      <c r="V40" s="531"/>
      <c r="W40" s="531"/>
      <c r="X40" s="531"/>
      <c r="Y40" s="531"/>
      <c r="Z40" s="531"/>
      <c r="AA40" s="531"/>
      <c r="AB40" s="531"/>
      <c r="AC40" s="513"/>
      <c r="AD40" s="513"/>
    </row>
    <row r="41" spans="1:30" ht="19.5" customHeight="1" x14ac:dyDescent="0.4">
      <c r="A41" s="513"/>
      <c r="B41" s="513"/>
      <c r="C41" s="2041"/>
      <c r="D41" s="2041"/>
      <c r="E41" s="2041"/>
      <c r="F41" s="2041"/>
      <c r="G41" s="2042"/>
      <c r="H41" s="2042"/>
      <c r="I41" s="2042"/>
      <c r="J41" s="531"/>
      <c r="K41" s="531"/>
      <c r="L41" s="531"/>
      <c r="M41" s="531"/>
      <c r="N41" s="531"/>
      <c r="O41" s="531"/>
      <c r="P41" s="531"/>
      <c r="Q41" s="531"/>
      <c r="R41" s="531"/>
      <c r="S41" s="531"/>
      <c r="T41" s="531"/>
      <c r="U41" s="531"/>
      <c r="V41" s="531"/>
      <c r="W41" s="531"/>
      <c r="X41" s="531"/>
      <c r="Y41" s="531"/>
      <c r="Z41" s="531"/>
      <c r="AA41" s="531"/>
      <c r="AB41" s="531"/>
      <c r="AC41" s="513"/>
      <c r="AD41" s="513"/>
    </row>
    <row r="42" spans="1:30" ht="19.5" customHeight="1" x14ac:dyDescent="0.4">
      <c r="A42" s="513"/>
      <c r="B42" s="513"/>
      <c r="C42" s="2041"/>
      <c r="D42" s="2041"/>
      <c r="E42" s="2041"/>
      <c r="F42" s="2041"/>
      <c r="G42" s="2042"/>
      <c r="H42" s="2042"/>
      <c r="I42" s="2042"/>
      <c r="J42" s="531"/>
      <c r="K42" s="531"/>
      <c r="L42" s="531"/>
      <c r="M42" s="531"/>
      <c r="N42" s="531"/>
      <c r="O42" s="531"/>
      <c r="P42" s="531"/>
      <c r="Q42" s="531"/>
      <c r="R42" s="531"/>
      <c r="S42" s="531"/>
      <c r="T42" s="531"/>
      <c r="U42" s="531"/>
      <c r="V42" s="531"/>
      <c r="W42" s="531"/>
      <c r="X42" s="531"/>
      <c r="Y42" s="531"/>
      <c r="Z42" s="531"/>
      <c r="AA42" s="531"/>
      <c r="AB42" s="531"/>
      <c r="AC42" s="513"/>
      <c r="AD42" s="513"/>
    </row>
    <row r="43" spans="1:30" x14ac:dyDescent="0.4">
      <c r="C43" s="535"/>
      <c r="D43" s="535"/>
      <c r="E43" s="535"/>
      <c r="F43" s="535"/>
      <c r="G43" s="535"/>
      <c r="H43" s="535"/>
      <c r="I43" s="535"/>
      <c r="J43" s="535"/>
      <c r="K43" s="535"/>
      <c r="L43" s="535"/>
      <c r="M43" s="535"/>
      <c r="N43" s="535"/>
      <c r="O43" s="535"/>
      <c r="P43" s="535"/>
      <c r="Q43" s="535"/>
      <c r="R43" s="535"/>
      <c r="S43" s="535"/>
      <c r="T43" s="535"/>
      <c r="U43" s="535"/>
      <c r="V43" s="535"/>
      <c r="W43" s="535"/>
      <c r="X43" s="535"/>
      <c r="Y43" s="535"/>
      <c r="Z43" s="535"/>
      <c r="AA43" s="535"/>
      <c r="AB43" s="535"/>
    </row>
    <row r="44" spans="1:30" x14ac:dyDescent="0.4">
      <c r="C44" s="535"/>
      <c r="D44" s="535"/>
      <c r="E44" s="535"/>
      <c r="F44" s="535"/>
      <c r="G44" s="535"/>
      <c r="H44" s="535"/>
      <c r="I44" s="535"/>
      <c r="J44" s="535"/>
      <c r="K44" s="535"/>
      <c r="L44" s="535"/>
      <c r="M44" s="535"/>
      <c r="N44" s="535"/>
      <c r="O44" s="535"/>
      <c r="P44" s="535"/>
      <c r="Q44" s="535"/>
      <c r="R44" s="535"/>
      <c r="S44" s="535"/>
      <c r="T44" s="535"/>
      <c r="U44" s="535"/>
      <c r="V44" s="535"/>
      <c r="W44" s="535"/>
      <c r="X44" s="535"/>
      <c r="Y44" s="535"/>
      <c r="Z44" s="535"/>
      <c r="AA44" s="535"/>
      <c r="AB44" s="535"/>
    </row>
    <row r="45" spans="1:30" x14ac:dyDescent="0.4">
      <c r="C45" s="535"/>
      <c r="D45" s="535"/>
      <c r="E45" s="535"/>
      <c r="F45" s="535"/>
      <c r="G45" s="535"/>
      <c r="H45" s="535"/>
      <c r="I45" s="535"/>
      <c r="J45" s="535"/>
      <c r="K45" s="535"/>
      <c r="L45" s="535"/>
      <c r="M45" s="535"/>
      <c r="N45" s="535"/>
      <c r="O45" s="535"/>
      <c r="P45" s="535"/>
      <c r="Q45" s="535"/>
      <c r="R45" s="535"/>
      <c r="S45" s="535"/>
      <c r="T45" s="535"/>
      <c r="U45" s="535"/>
      <c r="V45" s="535"/>
      <c r="W45" s="535"/>
      <c r="X45" s="535"/>
      <c r="Y45" s="535"/>
      <c r="Z45" s="535"/>
      <c r="AA45" s="535"/>
      <c r="AB45" s="535"/>
    </row>
  </sheetData>
  <mergeCells count="181">
    <mergeCell ref="D1:Y1"/>
    <mergeCell ref="D3:E3"/>
    <mergeCell ref="F3:G3"/>
    <mergeCell ref="H3:I3"/>
    <mergeCell ref="J3:K3"/>
    <mergeCell ref="L3:M3"/>
    <mergeCell ref="N3:O3"/>
    <mergeCell ref="P3:Q3"/>
    <mergeCell ref="R3:S3"/>
    <mergeCell ref="T3:U3"/>
    <mergeCell ref="P5:Q5"/>
    <mergeCell ref="R5:S5"/>
    <mergeCell ref="T5:U5"/>
    <mergeCell ref="V5:W5"/>
    <mergeCell ref="X5:Y5"/>
    <mergeCell ref="Z5:AA5"/>
    <mergeCell ref="V3:W3"/>
    <mergeCell ref="X3:Y3"/>
    <mergeCell ref="Z3:AA3"/>
    <mergeCell ref="P6:Q6"/>
    <mergeCell ref="R6:S6"/>
    <mergeCell ref="T6:U6"/>
    <mergeCell ref="V6:W6"/>
    <mergeCell ref="X6:Y6"/>
    <mergeCell ref="Z6:AA6"/>
    <mergeCell ref="D6:E6"/>
    <mergeCell ref="F6:G6"/>
    <mergeCell ref="H6:I6"/>
    <mergeCell ref="J6:K6"/>
    <mergeCell ref="L6:M6"/>
    <mergeCell ref="N6:O6"/>
    <mergeCell ref="P7:Q7"/>
    <mergeCell ref="R7:S7"/>
    <mergeCell ref="T7:U7"/>
    <mergeCell ref="V7:W7"/>
    <mergeCell ref="X7:Y7"/>
    <mergeCell ref="Z7:AA7"/>
    <mergeCell ref="D7:E7"/>
    <mergeCell ref="F7:G7"/>
    <mergeCell ref="H7:I7"/>
    <mergeCell ref="J7:K7"/>
    <mergeCell ref="L7:M7"/>
    <mergeCell ref="N7:O7"/>
    <mergeCell ref="P8:Q8"/>
    <mergeCell ref="R8:S8"/>
    <mergeCell ref="T8:U8"/>
    <mergeCell ref="V8:W8"/>
    <mergeCell ref="X8:Y8"/>
    <mergeCell ref="Z8:AA8"/>
    <mergeCell ref="D8:E8"/>
    <mergeCell ref="F8:G8"/>
    <mergeCell ref="H8:I8"/>
    <mergeCell ref="J8:K8"/>
    <mergeCell ref="L8:M8"/>
    <mergeCell ref="N8:O8"/>
    <mergeCell ref="V9:W9"/>
    <mergeCell ref="X9:Y9"/>
    <mergeCell ref="Z9:AA9"/>
    <mergeCell ref="D9:E9"/>
    <mergeCell ref="F9:G9"/>
    <mergeCell ref="H9:I9"/>
    <mergeCell ref="J9:K9"/>
    <mergeCell ref="L9:M9"/>
    <mergeCell ref="N9:O9"/>
    <mergeCell ref="B10:B15"/>
    <mergeCell ref="D10:E10"/>
    <mergeCell ref="F10:G10"/>
    <mergeCell ref="H10:I10"/>
    <mergeCell ref="J10:K10"/>
    <mergeCell ref="L10:M10"/>
    <mergeCell ref="P9:Q9"/>
    <mergeCell ref="R9:S9"/>
    <mergeCell ref="T9:U9"/>
    <mergeCell ref="B4:B9"/>
    <mergeCell ref="D5:E5"/>
    <mergeCell ref="F5:G5"/>
    <mergeCell ref="H5:I5"/>
    <mergeCell ref="J5:K5"/>
    <mergeCell ref="L5:M5"/>
    <mergeCell ref="N5:O5"/>
    <mergeCell ref="D12:E12"/>
    <mergeCell ref="F12:G12"/>
    <mergeCell ref="H12:I12"/>
    <mergeCell ref="J12:K12"/>
    <mergeCell ref="L12:M12"/>
    <mergeCell ref="N12:O12"/>
    <mergeCell ref="P12:Q12"/>
    <mergeCell ref="R12:S12"/>
    <mergeCell ref="Z10:AA10"/>
    <mergeCell ref="D11:E11"/>
    <mergeCell ref="F11:G11"/>
    <mergeCell ref="H11:I11"/>
    <mergeCell ref="J11:K11"/>
    <mergeCell ref="L11:M11"/>
    <mergeCell ref="N11:O11"/>
    <mergeCell ref="P11:Q11"/>
    <mergeCell ref="R11:S11"/>
    <mergeCell ref="T11:U11"/>
    <mergeCell ref="N10:O10"/>
    <mergeCell ref="P10:Q10"/>
    <mergeCell ref="R10:S10"/>
    <mergeCell ref="T10:U10"/>
    <mergeCell ref="V10:W10"/>
    <mergeCell ref="X10:Y10"/>
    <mergeCell ref="V11:W11"/>
    <mergeCell ref="X11:Y11"/>
    <mergeCell ref="Z11:AA11"/>
    <mergeCell ref="T12:U12"/>
    <mergeCell ref="V12:W12"/>
    <mergeCell ref="X12:Y12"/>
    <mergeCell ref="Z12:AA12"/>
    <mergeCell ref="D13:E13"/>
    <mergeCell ref="F13:G13"/>
    <mergeCell ref="H13:I13"/>
    <mergeCell ref="J13:K13"/>
    <mergeCell ref="L13:M13"/>
    <mergeCell ref="Z13:AA13"/>
    <mergeCell ref="N13:O13"/>
    <mergeCell ref="P13:Q13"/>
    <mergeCell ref="R13:S13"/>
    <mergeCell ref="T13:U13"/>
    <mergeCell ref="V13:W13"/>
    <mergeCell ref="X13:Y13"/>
    <mergeCell ref="V14:W14"/>
    <mergeCell ref="X14:Y14"/>
    <mergeCell ref="Z14:AA14"/>
    <mergeCell ref="D15:E15"/>
    <mergeCell ref="F15:G15"/>
    <mergeCell ref="H15:I15"/>
    <mergeCell ref="J15:K15"/>
    <mergeCell ref="L15:M15"/>
    <mergeCell ref="N15:O15"/>
    <mergeCell ref="P15:Q15"/>
    <mergeCell ref="R15:S15"/>
    <mergeCell ref="T15:U15"/>
    <mergeCell ref="V15:W15"/>
    <mergeCell ref="X15:Y15"/>
    <mergeCell ref="Z15:AA15"/>
    <mergeCell ref="D14:E14"/>
    <mergeCell ref="F14:G14"/>
    <mergeCell ref="H14:I14"/>
    <mergeCell ref="J14:K14"/>
    <mergeCell ref="L14:M14"/>
    <mergeCell ref="N14:O14"/>
    <mergeCell ref="P14:Q14"/>
    <mergeCell ref="R14:S14"/>
    <mergeCell ref="T14:U14"/>
    <mergeCell ref="C34:F34"/>
    <mergeCell ref="G34:I34"/>
    <mergeCell ref="Z16:AA16"/>
    <mergeCell ref="C22:AB22"/>
    <mergeCell ref="D28:F28"/>
    <mergeCell ref="G28:J28"/>
    <mergeCell ref="K28:M28"/>
    <mergeCell ref="D29:F29"/>
    <mergeCell ref="G29:I29"/>
    <mergeCell ref="N16:O16"/>
    <mergeCell ref="P16:Q16"/>
    <mergeCell ref="R16:S16"/>
    <mergeCell ref="T16:U16"/>
    <mergeCell ref="V16:W16"/>
    <mergeCell ref="X16:Y16"/>
    <mergeCell ref="D16:E16"/>
    <mergeCell ref="F16:G16"/>
    <mergeCell ref="H16:I16"/>
    <mergeCell ref="J16:K16"/>
    <mergeCell ref="L16:M16"/>
    <mergeCell ref="D30:F30"/>
    <mergeCell ref="G30:I30"/>
    <mergeCell ref="D31:F31"/>
    <mergeCell ref="G31:I31"/>
    <mergeCell ref="C41:F41"/>
    <mergeCell ref="G41:I41"/>
    <mergeCell ref="C42:F42"/>
    <mergeCell ref="G42:I42"/>
    <mergeCell ref="C35:F35"/>
    <mergeCell ref="G35:I35"/>
    <mergeCell ref="C36:F36"/>
    <mergeCell ref="G36:I36"/>
    <mergeCell ref="C37:F37"/>
    <mergeCell ref="G37:I37"/>
  </mergeCells>
  <phoneticPr fontId="3"/>
  <printOptions horizontalCentered="1"/>
  <pageMargins left="0.70866141732283472" right="0.70866141732283472" top="0.94488188976377963" bottom="0.94488188976377963" header="0.70866141732283472" footer="0.51181102362204722"/>
  <pageSetup paperSize="9" orientation="landscape" r:id="rId1"/>
  <headerFooter>
    <oddHeader>&amp;R&amp;A</oddHeader>
    <oddFooter>&amp;RR6.10月版</oddFooter>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P47"/>
  <sheetViews>
    <sheetView zoomScaleNormal="100" workbookViewId="0">
      <selection activeCell="Y28" sqref="Y28"/>
    </sheetView>
  </sheetViews>
  <sheetFormatPr defaultColWidth="8.75" defaultRowHeight="13.5" x14ac:dyDescent="0.4"/>
  <cols>
    <col min="1" max="1" width="5.125" style="433" customWidth="1"/>
    <col min="2" max="15" width="5.5" style="433" customWidth="1"/>
    <col min="16" max="16" width="6.5" style="433" customWidth="1"/>
    <col min="17" max="16384" width="8.75" style="433"/>
  </cols>
  <sheetData>
    <row r="1" spans="1:16" ht="14.25" x14ac:dyDescent="0.4">
      <c r="A1" s="472"/>
      <c r="B1" s="472"/>
      <c r="C1" s="472"/>
      <c r="D1" s="472"/>
      <c r="E1" s="472"/>
      <c r="F1" s="472"/>
      <c r="G1" s="472"/>
      <c r="H1" s="472"/>
      <c r="I1" s="472"/>
      <c r="J1" s="472"/>
      <c r="K1" s="472"/>
      <c r="L1" s="472"/>
      <c r="M1" s="472"/>
      <c r="N1" s="472"/>
      <c r="O1" s="473"/>
      <c r="P1" s="472"/>
    </row>
    <row r="2" spans="1:16" ht="14.25" x14ac:dyDescent="0.4">
      <c r="A2" s="474" t="s">
        <v>854</v>
      </c>
      <c r="B2" s="472"/>
      <c r="C2" s="472"/>
      <c r="D2" s="472"/>
      <c r="E2" s="472"/>
      <c r="F2" s="472"/>
      <c r="G2" s="472"/>
      <c r="H2" s="472"/>
      <c r="I2" s="472"/>
      <c r="J2" s="472"/>
      <c r="K2" s="472"/>
      <c r="L2" s="472"/>
      <c r="M2" s="472"/>
      <c r="N2" s="472"/>
      <c r="O2" s="472"/>
      <c r="P2" s="472"/>
    </row>
    <row r="3" spans="1:16" ht="14.25" x14ac:dyDescent="0.4">
      <c r="A3" s="2119" t="s">
        <v>855</v>
      </c>
      <c r="B3" s="2119"/>
      <c r="C3" s="2119"/>
      <c r="D3" s="2119"/>
      <c r="E3" s="2119"/>
      <c r="F3" s="2119"/>
      <c r="G3" s="2119"/>
      <c r="H3" s="2119"/>
      <c r="I3" s="2119"/>
      <c r="J3" s="2119"/>
      <c r="K3" s="2119"/>
      <c r="L3" s="2119"/>
      <c r="M3" s="2119"/>
      <c r="N3" s="2119"/>
      <c r="O3" s="2119"/>
      <c r="P3" s="2119"/>
    </row>
    <row r="4" spans="1:16" ht="14.25" x14ac:dyDescent="0.4">
      <c r="A4" s="472"/>
      <c r="B4" s="472"/>
      <c r="C4" s="472"/>
      <c r="D4" s="472"/>
      <c r="E4" s="472"/>
      <c r="F4" s="472"/>
      <c r="G4" s="472"/>
      <c r="H4" s="472"/>
      <c r="I4" s="472"/>
      <c r="J4" s="472"/>
      <c r="K4" s="472"/>
      <c r="L4" s="472"/>
      <c r="M4" s="472"/>
      <c r="N4" s="472"/>
      <c r="O4" s="472"/>
      <c r="P4" s="472"/>
    </row>
    <row r="5" spans="1:16" x14ac:dyDescent="0.4">
      <c r="A5" s="2118" t="s">
        <v>856</v>
      </c>
      <c r="B5" s="2118"/>
      <c r="C5" s="2118"/>
      <c r="D5" s="2118"/>
      <c r="E5" s="2118"/>
      <c r="F5" s="2118"/>
      <c r="G5" s="2118"/>
      <c r="H5" s="2118"/>
      <c r="I5" s="2118"/>
      <c r="J5" s="2118"/>
      <c r="K5" s="2118"/>
      <c r="L5" s="2118"/>
      <c r="M5" s="2118"/>
      <c r="N5" s="2118"/>
      <c r="O5" s="2118"/>
      <c r="P5" s="2118"/>
    </row>
    <row r="6" spans="1:16" ht="34.9" customHeight="1" thickBot="1" x14ac:dyDescent="0.45">
      <c r="A6" s="2117" t="s">
        <v>857</v>
      </c>
      <c r="B6" s="2118"/>
      <c r="C6" s="2118"/>
      <c r="D6" s="2118"/>
      <c r="E6" s="2118"/>
      <c r="F6" s="2118"/>
      <c r="G6" s="2118"/>
      <c r="H6" s="2118"/>
      <c r="I6" s="2118"/>
      <c r="J6" s="2118"/>
      <c r="K6" s="2118"/>
      <c r="L6" s="2118"/>
      <c r="M6" s="2118"/>
      <c r="N6" s="2118"/>
      <c r="O6" s="2118"/>
      <c r="P6" s="2118"/>
    </row>
    <row r="7" spans="1:16" ht="14.25" thickBot="1" x14ac:dyDescent="0.45">
      <c r="A7" s="475"/>
      <c r="B7" s="2105" t="s">
        <v>858</v>
      </c>
      <c r="C7" s="2106"/>
      <c r="D7" s="2106"/>
      <c r="E7" s="2106"/>
      <c r="F7" s="2106"/>
      <c r="G7" s="2106"/>
      <c r="H7" s="2106"/>
      <c r="I7" s="2106"/>
      <c r="J7" s="2106"/>
      <c r="K7" s="2106"/>
      <c r="L7" s="2106"/>
      <c r="M7" s="2106"/>
      <c r="N7" s="2106"/>
      <c r="O7" s="2106"/>
      <c r="P7" s="2107"/>
    </row>
    <row r="8" spans="1:16" x14ac:dyDescent="0.4">
      <c r="A8" s="2078"/>
      <c r="B8" s="2093" t="s">
        <v>859</v>
      </c>
      <c r="C8" s="2094"/>
      <c r="D8" s="2094"/>
      <c r="E8" s="2094"/>
      <c r="F8" s="2094"/>
      <c r="G8" s="2094"/>
      <c r="H8" s="2094"/>
      <c r="I8" s="2094"/>
      <c r="J8" s="2094"/>
      <c r="K8" s="2094"/>
      <c r="L8" s="2094"/>
      <c r="M8" s="2094"/>
      <c r="N8" s="2094"/>
      <c r="O8" s="2094"/>
      <c r="P8" s="2095"/>
    </row>
    <row r="9" spans="1:16" x14ac:dyDescent="0.4">
      <c r="A9" s="2079"/>
      <c r="B9" s="2120" t="s">
        <v>860</v>
      </c>
      <c r="C9" s="2121"/>
      <c r="D9" s="2121"/>
      <c r="E9" s="2121"/>
      <c r="F9" s="2121"/>
      <c r="G9" s="2121"/>
      <c r="H9" s="2121"/>
      <c r="I9" s="2121"/>
      <c r="J9" s="2121"/>
      <c r="K9" s="2121"/>
      <c r="L9" s="2121"/>
      <c r="M9" s="2121"/>
      <c r="N9" s="2121"/>
      <c r="O9" s="2121"/>
      <c r="P9" s="2122"/>
    </row>
    <row r="10" spans="1:16" x14ac:dyDescent="0.4">
      <c r="A10" s="2079"/>
      <c r="B10" s="2120" t="s">
        <v>861</v>
      </c>
      <c r="C10" s="2121"/>
      <c r="D10" s="2121"/>
      <c r="E10" s="2121"/>
      <c r="F10" s="2121"/>
      <c r="G10" s="2121"/>
      <c r="H10" s="2121"/>
      <c r="I10" s="2121"/>
      <c r="J10" s="2121"/>
      <c r="K10" s="2121"/>
      <c r="L10" s="2121"/>
      <c r="M10" s="2121"/>
      <c r="N10" s="2121"/>
      <c r="O10" s="2121"/>
      <c r="P10" s="2122"/>
    </row>
    <row r="11" spans="1:16" x14ac:dyDescent="0.4">
      <c r="A11" s="2079"/>
      <c r="B11" s="2120" t="s">
        <v>862</v>
      </c>
      <c r="C11" s="2121"/>
      <c r="D11" s="2121"/>
      <c r="E11" s="2121"/>
      <c r="F11" s="2121"/>
      <c r="G11" s="2121"/>
      <c r="H11" s="2121"/>
      <c r="I11" s="2121"/>
      <c r="J11" s="2121"/>
      <c r="K11" s="2121"/>
      <c r="L11" s="2121"/>
      <c r="M11" s="2121"/>
      <c r="N11" s="2121"/>
      <c r="O11" s="2121"/>
      <c r="P11" s="2122"/>
    </row>
    <row r="12" spans="1:16" x14ac:dyDescent="0.4">
      <c r="A12" s="2079"/>
      <c r="B12" s="2120" t="s">
        <v>863</v>
      </c>
      <c r="C12" s="2121"/>
      <c r="D12" s="2121"/>
      <c r="E12" s="2121"/>
      <c r="F12" s="2121"/>
      <c r="G12" s="2121"/>
      <c r="H12" s="2121"/>
      <c r="I12" s="2121"/>
      <c r="J12" s="2121"/>
      <c r="K12" s="2121"/>
      <c r="L12" s="2121"/>
      <c r="M12" s="2121"/>
      <c r="N12" s="2121"/>
      <c r="O12" s="2121"/>
      <c r="P12" s="2122"/>
    </row>
    <row r="13" spans="1:16" x14ac:dyDescent="0.4">
      <c r="A13" s="2079"/>
      <c r="B13" s="2108" t="s">
        <v>864</v>
      </c>
      <c r="C13" s="2109"/>
      <c r="D13" s="2109"/>
      <c r="E13" s="2109"/>
      <c r="F13" s="2109"/>
      <c r="G13" s="2109"/>
      <c r="H13" s="2109"/>
      <c r="I13" s="2109"/>
      <c r="J13" s="2109"/>
      <c r="K13" s="2109"/>
      <c r="L13" s="2109"/>
      <c r="M13" s="2109"/>
      <c r="N13" s="2109"/>
      <c r="O13" s="2109"/>
      <c r="P13" s="2110"/>
    </row>
    <row r="14" spans="1:16" ht="14.25" thickBot="1" x14ac:dyDescent="0.45">
      <c r="A14" s="2079"/>
      <c r="B14" s="2108" t="s">
        <v>865</v>
      </c>
      <c r="C14" s="2109"/>
      <c r="D14" s="2109"/>
      <c r="E14" s="2109"/>
      <c r="F14" s="2109"/>
      <c r="G14" s="2109"/>
      <c r="H14" s="2109"/>
      <c r="I14" s="2109"/>
      <c r="J14" s="2109"/>
      <c r="K14" s="2109"/>
      <c r="L14" s="2109"/>
      <c r="M14" s="2109"/>
      <c r="N14" s="2109"/>
      <c r="O14" s="2109"/>
      <c r="P14" s="2110"/>
    </row>
    <row r="15" spans="1:16" ht="15" thickBot="1" x14ac:dyDescent="0.45">
      <c r="A15" s="2079"/>
      <c r="B15" s="476"/>
      <c r="C15" s="477"/>
      <c r="D15" s="478"/>
      <c r="E15" s="479"/>
      <c r="F15" s="479"/>
      <c r="G15" s="479"/>
      <c r="H15" s="479"/>
      <c r="I15" s="479"/>
      <c r="J15" s="479"/>
      <c r="K15" s="479"/>
      <c r="L15" s="477"/>
      <c r="M15" s="477"/>
      <c r="N15" s="477"/>
      <c r="O15" s="477"/>
      <c r="P15" s="480"/>
    </row>
    <row r="16" spans="1:16" ht="15" thickBot="1" x14ac:dyDescent="0.45">
      <c r="A16" s="2080"/>
      <c r="B16" s="481"/>
      <c r="C16" s="482"/>
      <c r="D16" s="483"/>
      <c r="E16" s="483"/>
      <c r="F16" s="483"/>
      <c r="G16" s="483"/>
      <c r="H16" s="483"/>
      <c r="I16" s="483"/>
      <c r="J16" s="483"/>
      <c r="K16" s="483"/>
      <c r="L16" s="482"/>
      <c r="M16" s="482"/>
      <c r="N16" s="482"/>
      <c r="O16" s="482"/>
      <c r="P16" s="484"/>
    </row>
    <row r="17" spans="1:16" ht="18" customHeight="1" thickBot="1" x14ac:dyDescent="0.45">
      <c r="A17" s="485"/>
      <c r="B17" s="2102" t="s">
        <v>866</v>
      </c>
      <c r="C17" s="2103"/>
      <c r="D17" s="2103"/>
      <c r="E17" s="2103"/>
      <c r="F17" s="2103"/>
      <c r="G17" s="2103"/>
      <c r="H17" s="2103"/>
      <c r="I17" s="2103"/>
      <c r="J17" s="2103"/>
      <c r="K17" s="2103"/>
      <c r="L17" s="2103"/>
      <c r="M17" s="2103"/>
      <c r="N17" s="2103"/>
      <c r="O17" s="2103"/>
      <c r="P17" s="2104"/>
    </row>
    <row r="18" spans="1:16" x14ac:dyDescent="0.4">
      <c r="A18" s="2078"/>
      <c r="B18" s="2093" t="s">
        <v>867</v>
      </c>
      <c r="C18" s="2094"/>
      <c r="D18" s="2094"/>
      <c r="E18" s="2094"/>
      <c r="F18" s="2094"/>
      <c r="G18" s="2094"/>
      <c r="H18" s="2094"/>
      <c r="I18" s="2094"/>
      <c r="J18" s="2094"/>
      <c r="K18" s="2094"/>
      <c r="L18" s="2094"/>
      <c r="M18" s="2094"/>
      <c r="N18" s="2094"/>
      <c r="O18" s="2094"/>
      <c r="P18" s="2095"/>
    </row>
    <row r="19" spans="1:16" x14ac:dyDescent="0.4">
      <c r="A19" s="2079"/>
      <c r="B19" s="2096" t="s">
        <v>868</v>
      </c>
      <c r="C19" s="2097"/>
      <c r="D19" s="2097"/>
      <c r="E19" s="2097"/>
      <c r="F19" s="2097"/>
      <c r="G19" s="2097"/>
      <c r="H19" s="2097"/>
      <c r="I19" s="2097"/>
      <c r="J19" s="2097"/>
      <c r="K19" s="2097"/>
      <c r="L19" s="2097"/>
      <c r="M19" s="2097"/>
      <c r="N19" s="2097"/>
      <c r="O19" s="2097"/>
      <c r="P19" s="2098"/>
    </row>
    <row r="20" spans="1:16" ht="14.25" thickBot="1" x14ac:dyDescent="0.45">
      <c r="A20" s="2080"/>
      <c r="B20" s="2111" t="s">
        <v>869</v>
      </c>
      <c r="C20" s="2112"/>
      <c r="D20" s="2112"/>
      <c r="E20" s="2112"/>
      <c r="F20" s="2112"/>
      <c r="G20" s="2112"/>
      <c r="H20" s="2112"/>
      <c r="I20" s="2112"/>
      <c r="J20" s="2112"/>
      <c r="K20" s="2112"/>
      <c r="L20" s="2112"/>
      <c r="M20" s="2112"/>
      <c r="N20" s="2112"/>
      <c r="O20" s="2112"/>
      <c r="P20" s="2113"/>
    </row>
    <row r="21" spans="1:16" ht="39" customHeight="1" thickBot="1" x14ac:dyDescent="0.45">
      <c r="A21" s="485"/>
      <c r="B21" s="2102" t="s">
        <v>870</v>
      </c>
      <c r="C21" s="2103"/>
      <c r="D21" s="2103"/>
      <c r="E21" s="2103"/>
      <c r="F21" s="2103"/>
      <c r="G21" s="2103"/>
      <c r="H21" s="2103"/>
      <c r="I21" s="2103"/>
      <c r="J21" s="2103"/>
      <c r="K21" s="2103"/>
      <c r="L21" s="2103"/>
      <c r="M21" s="2103"/>
      <c r="N21" s="2103"/>
      <c r="O21" s="2103"/>
      <c r="P21" s="2104"/>
    </row>
    <row r="22" spans="1:16" x14ac:dyDescent="0.4">
      <c r="A22" s="2078"/>
      <c r="B22" s="2093" t="s">
        <v>871</v>
      </c>
      <c r="C22" s="2094"/>
      <c r="D22" s="2094"/>
      <c r="E22" s="2094"/>
      <c r="F22" s="2094"/>
      <c r="G22" s="2094"/>
      <c r="H22" s="2094"/>
      <c r="I22" s="2094"/>
      <c r="J22" s="2094"/>
      <c r="K22" s="2094"/>
      <c r="L22" s="2094"/>
      <c r="M22" s="2094"/>
      <c r="N22" s="2094"/>
      <c r="O22" s="2094"/>
      <c r="P22" s="2095"/>
    </row>
    <row r="23" spans="1:16" ht="36" customHeight="1" thickBot="1" x14ac:dyDescent="0.45">
      <c r="A23" s="2080"/>
      <c r="B23" s="2114" t="s">
        <v>872</v>
      </c>
      <c r="C23" s="2115"/>
      <c r="D23" s="2115"/>
      <c r="E23" s="2115"/>
      <c r="F23" s="2115"/>
      <c r="G23" s="2115"/>
      <c r="H23" s="2115"/>
      <c r="I23" s="2115"/>
      <c r="J23" s="2115"/>
      <c r="K23" s="2115"/>
      <c r="L23" s="2115"/>
      <c r="M23" s="2115"/>
      <c r="N23" s="2115"/>
      <c r="O23" s="2115"/>
      <c r="P23" s="2116"/>
    </row>
    <row r="24" spans="1:16" ht="14.25" x14ac:dyDescent="0.4">
      <c r="A24" s="486"/>
      <c r="B24" s="486"/>
      <c r="C24" s="486"/>
      <c r="D24" s="486"/>
      <c r="E24" s="486"/>
      <c r="F24" s="486"/>
      <c r="G24" s="486"/>
      <c r="H24" s="486"/>
      <c r="I24" s="486"/>
      <c r="J24" s="486"/>
      <c r="K24" s="486"/>
      <c r="L24" s="486"/>
      <c r="M24" s="486"/>
      <c r="N24" s="486"/>
      <c r="O24" s="486"/>
      <c r="P24" s="486"/>
    </row>
    <row r="25" spans="1:16" ht="43.9" customHeight="1" thickBot="1" x14ac:dyDescent="0.45">
      <c r="A25" s="2117" t="s">
        <v>873</v>
      </c>
      <c r="B25" s="2118"/>
      <c r="C25" s="2118"/>
      <c r="D25" s="2118"/>
      <c r="E25" s="2118"/>
      <c r="F25" s="2118"/>
      <c r="G25" s="2118"/>
      <c r="H25" s="2118"/>
      <c r="I25" s="2118"/>
      <c r="J25" s="2118"/>
      <c r="K25" s="2118"/>
      <c r="L25" s="2118"/>
      <c r="M25" s="2118"/>
      <c r="N25" s="2118"/>
      <c r="O25" s="2118"/>
      <c r="P25" s="2118"/>
    </row>
    <row r="26" spans="1:16" ht="14.25" thickBot="1" x14ac:dyDescent="0.45">
      <c r="A26" s="487"/>
      <c r="B26" s="2105" t="s">
        <v>858</v>
      </c>
      <c r="C26" s="2106"/>
      <c r="D26" s="2106"/>
      <c r="E26" s="2106"/>
      <c r="F26" s="2106"/>
      <c r="G26" s="2106"/>
      <c r="H26" s="2106"/>
      <c r="I26" s="2106"/>
      <c r="J26" s="2106"/>
      <c r="K26" s="2106"/>
      <c r="L26" s="2106"/>
      <c r="M26" s="2106"/>
      <c r="N26" s="2106"/>
      <c r="O26" s="2106"/>
      <c r="P26" s="2107"/>
    </row>
    <row r="27" spans="1:16" x14ac:dyDescent="0.4">
      <c r="A27" s="2078"/>
      <c r="B27" s="2081" t="s">
        <v>874</v>
      </c>
      <c r="C27" s="2082"/>
      <c r="D27" s="2082"/>
      <c r="E27" s="2082"/>
      <c r="F27" s="2082"/>
      <c r="G27" s="2082"/>
      <c r="H27" s="2082"/>
      <c r="I27" s="2082"/>
      <c r="J27" s="2082"/>
      <c r="K27" s="2082"/>
      <c r="L27" s="2082"/>
      <c r="M27" s="2082"/>
      <c r="N27" s="2082"/>
      <c r="O27" s="2082"/>
      <c r="P27" s="2083"/>
    </row>
    <row r="28" spans="1:16" x14ac:dyDescent="0.4">
      <c r="A28" s="2079"/>
      <c r="B28" s="2084" t="s">
        <v>875</v>
      </c>
      <c r="C28" s="2085"/>
      <c r="D28" s="2085"/>
      <c r="E28" s="2085"/>
      <c r="F28" s="2085"/>
      <c r="G28" s="2085"/>
      <c r="H28" s="2085"/>
      <c r="I28" s="2085"/>
      <c r="J28" s="2085"/>
      <c r="K28" s="2085"/>
      <c r="L28" s="2085"/>
      <c r="M28" s="2085"/>
      <c r="N28" s="2085"/>
      <c r="O28" s="2085"/>
      <c r="P28" s="2086"/>
    </row>
    <row r="29" spans="1:16" x14ac:dyDescent="0.4">
      <c r="A29" s="2079"/>
      <c r="B29" s="2084" t="s">
        <v>876</v>
      </c>
      <c r="C29" s="2085"/>
      <c r="D29" s="2085"/>
      <c r="E29" s="2085"/>
      <c r="F29" s="2085"/>
      <c r="G29" s="2085"/>
      <c r="H29" s="2085"/>
      <c r="I29" s="2085"/>
      <c r="J29" s="2085"/>
      <c r="K29" s="2085"/>
      <c r="L29" s="2085"/>
      <c r="M29" s="2085"/>
      <c r="N29" s="2085"/>
      <c r="O29" s="2085"/>
      <c r="P29" s="2086"/>
    </row>
    <row r="30" spans="1:16" x14ac:dyDescent="0.4">
      <c r="A30" s="2079"/>
      <c r="B30" s="2087" t="s">
        <v>877</v>
      </c>
      <c r="C30" s="2088"/>
      <c r="D30" s="2088"/>
      <c r="E30" s="2088"/>
      <c r="F30" s="2088"/>
      <c r="G30" s="2088"/>
      <c r="H30" s="2088"/>
      <c r="I30" s="2088"/>
      <c r="J30" s="2088"/>
      <c r="K30" s="2088"/>
      <c r="L30" s="2088"/>
      <c r="M30" s="2088"/>
      <c r="N30" s="2088"/>
      <c r="O30" s="2088"/>
      <c r="P30" s="2089"/>
    </row>
    <row r="31" spans="1:16" ht="14.25" thickBot="1" x14ac:dyDescent="0.45">
      <c r="A31" s="2079"/>
      <c r="B31" s="2090" t="s">
        <v>878</v>
      </c>
      <c r="C31" s="2091"/>
      <c r="D31" s="2091"/>
      <c r="E31" s="2091"/>
      <c r="F31" s="2091"/>
      <c r="G31" s="2091"/>
      <c r="H31" s="2091"/>
      <c r="I31" s="2091"/>
      <c r="J31" s="2091"/>
      <c r="K31" s="2091"/>
      <c r="L31" s="2091"/>
      <c r="M31" s="2091"/>
      <c r="N31" s="2091"/>
      <c r="O31" s="2091"/>
      <c r="P31" s="2092"/>
    </row>
    <row r="32" spans="1:16" ht="14.25" thickBot="1" x14ac:dyDescent="0.45">
      <c r="A32" s="2079"/>
      <c r="B32" s="488"/>
      <c r="C32" s="488"/>
      <c r="D32" s="488"/>
      <c r="E32" s="488"/>
      <c r="F32" s="488"/>
      <c r="G32" s="488"/>
      <c r="H32" s="488"/>
      <c r="I32" s="488"/>
      <c r="J32" s="488"/>
      <c r="K32" s="488"/>
      <c r="L32" s="488"/>
      <c r="M32" s="489" t="s">
        <v>879</v>
      </c>
      <c r="N32" s="488"/>
      <c r="O32" s="488"/>
      <c r="P32" s="488"/>
    </row>
    <row r="33" spans="1:16" ht="14.25" thickBot="1" x14ac:dyDescent="0.45">
      <c r="A33" s="2080"/>
      <c r="B33" s="490"/>
      <c r="C33" s="490"/>
      <c r="D33" s="490"/>
      <c r="E33" s="490"/>
      <c r="F33" s="490"/>
      <c r="G33" s="490"/>
      <c r="H33" s="490"/>
      <c r="I33" s="490"/>
      <c r="J33" s="490"/>
      <c r="K33" s="490"/>
      <c r="L33" s="490"/>
      <c r="M33" s="491"/>
      <c r="N33" s="490"/>
      <c r="O33" s="490"/>
      <c r="P33" s="492"/>
    </row>
    <row r="34" spans="1:16" ht="14.25" thickBot="1" x14ac:dyDescent="0.45">
      <c r="A34" s="485"/>
      <c r="B34" s="493" t="s">
        <v>866</v>
      </c>
      <c r="C34" s="494"/>
      <c r="D34" s="494"/>
      <c r="E34" s="494"/>
      <c r="F34" s="494"/>
      <c r="G34" s="494"/>
      <c r="H34" s="494"/>
      <c r="I34" s="494"/>
      <c r="J34" s="494"/>
      <c r="K34" s="494"/>
      <c r="L34" s="494"/>
      <c r="M34" s="494"/>
      <c r="N34" s="494"/>
      <c r="O34" s="494"/>
      <c r="P34" s="495"/>
    </row>
    <row r="35" spans="1:16" x14ac:dyDescent="0.4">
      <c r="A35" s="2078"/>
      <c r="B35" s="2093" t="s">
        <v>880</v>
      </c>
      <c r="C35" s="2094"/>
      <c r="D35" s="2094"/>
      <c r="E35" s="2094"/>
      <c r="F35" s="2094"/>
      <c r="G35" s="2094"/>
      <c r="H35" s="2094"/>
      <c r="I35" s="2094"/>
      <c r="J35" s="2094"/>
      <c r="K35" s="2094"/>
      <c r="L35" s="2094"/>
      <c r="M35" s="2094"/>
      <c r="N35" s="2094"/>
      <c r="O35" s="2094"/>
      <c r="P35" s="2095"/>
    </row>
    <row r="36" spans="1:16" x14ac:dyDescent="0.4">
      <c r="A36" s="2079"/>
      <c r="B36" s="2096" t="s">
        <v>881</v>
      </c>
      <c r="C36" s="2097"/>
      <c r="D36" s="2097"/>
      <c r="E36" s="2097"/>
      <c r="F36" s="2097"/>
      <c r="G36" s="2097"/>
      <c r="H36" s="2097"/>
      <c r="I36" s="2097"/>
      <c r="J36" s="2097"/>
      <c r="K36" s="2097"/>
      <c r="L36" s="2097"/>
      <c r="M36" s="2097"/>
      <c r="N36" s="2097"/>
      <c r="O36" s="2097"/>
      <c r="P36" s="2098"/>
    </row>
    <row r="37" spans="1:16" ht="14.25" thickBot="1" x14ac:dyDescent="0.45">
      <c r="A37" s="2080"/>
      <c r="B37" s="2099" t="s">
        <v>882</v>
      </c>
      <c r="C37" s="2100"/>
      <c r="D37" s="2100"/>
      <c r="E37" s="2100"/>
      <c r="F37" s="2100"/>
      <c r="G37" s="2100"/>
      <c r="H37" s="2100"/>
      <c r="I37" s="2100"/>
      <c r="J37" s="2100"/>
      <c r="K37" s="2100"/>
      <c r="L37" s="2100"/>
      <c r="M37" s="2100"/>
      <c r="N37" s="2100"/>
      <c r="O37" s="2100"/>
      <c r="P37" s="2101"/>
    </row>
    <row r="38" spans="1:16" ht="34.9" customHeight="1" thickBot="1" x14ac:dyDescent="0.45">
      <c r="A38" s="496"/>
      <c r="B38" s="2102" t="s">
        <v>883</v>
      </c>
      <c r="C38" s="2103"/>
      <c r="D38" s="2103"/>
      <c r="E38" s="2103"/>
      <c r="F38" s="2103"/>
      <c r="G38" s="2103"/>
      <c r="H38" s="2103"/>
      <c r="I38" s="2103"/>
      <c r="J38" s="2103"/>
      <c r="K38" s="2103"/>
      <c r="L38" s="2103"/>
      <c r="M38" s="2103"/>
      <c r="N38" s="2103"/>
      <c r="O38" s="2103"/>
      <c r="P38" s="2104"/>
    </row>
    <row r="39" spans="1:16" ht="14.25" x14ac:dyDescent="0.4">
      <c r="A39" s="472"/>
      <c r="B39" s="472"/>
      <c r="C39" s="472"/>
      <c r="D39" s="472"/>
      <c r="E39" s="472"/>
      <c r="F39" s="472"/>
      <c r="G39" s="472"/>
      <c r="H39" s="472"/>
      <c r="I39" s="472"/>
      <c r="J39" s="472"/>
      <c r="K39" s="472"/>
      <c r="L39" s="472"/>
      <c r="M39" s="472"/>
      <c r="N39" s="472"/>
      <c r="O39" s="472"/>
      <c r="P39" s="472"/>
    </row>
    <row r="40" spans="1:16" x14ac:dyDescent="0.15">
      <c r="A40" s="2076" t="s">
        <v>884</v>
      </c>
      <c r="B40" s="2076"/>
      <c r="C40" s="497"/>
      <c r="D40" s="2077" t="str">
        <f>IF([2]基本情報入力シート!L13="","年　　　月　　　日　",[2]基本情報入力シート!L13)</f>
        <v>年　　　月　　　日　</v>
      </c>
      <c r="E40" s="2077"/>
      <c r="F40" s="2077"/>
      <c r="G40" s="2077"/>
      <c r="H40" s="2077"/>
      <c r="I40" s="497"/>
      <c r="J40" s="497"/>
      <c r="P40" s="497"/>
    </row>
    <row r="41" spans="1:16" x14ac:dyDescent="0.4">
      <c r="A41" s="2070" t="s">
        <v>885</v>
      </c>
      <c r="B41" s="2070"/>
      <c r="C41" s="2070"/>
      <c r="D41" s="2070"/>
      <c r="E41" s="2071" t="str">
        <f>TEXT([2]基本情報入力シート!L21,"#")</f>
        <v/>
      </c>
      <c r="F41" s="2071"/>
      <c r="G41" s="2071"/>
      <c r="H41" s="2071"/>
      <c r="I41" s="2071"/>
      <c r="J41" s="2071"/>
      <c r="K41" s="2071"/>
      <c r="L41" s="2071"/>
      <c r="M41" s="2071"/>
      <c r="N41" s="2071"/>
      <c r="O41" s="2071"/>
      <c r="P41" s="2071"/>
    </row>
    <row r="42" spans="1:16" ht="41.25" customHeight="1" x14ac:dyDescent="0.4">
      <c r="A42" s="2070" t="s">
        <v>886</v>
      </c>
      <c r="B42" s="2070"/>
      <c r="C42" s="2070"/>
      <c r="D42" s="2070"/>
      <c r="E42" s="2073" t="str">
        <f>CONCATENATE(TEXT([2]基本情報入力シート!L15,"#"),CHAR(10),TEXT([2]基本情報入力シート!L17,"#"),CHAR(10),TEXT([2]基本情報入力シート!L19,"#"))</f>
        <v xml:space="preserve">
</v>
      </c>
      <c r="F42" s="2073"/>
      <c r="G42" s="2073"/>
      <c r="H42" s="2073"/>
      <c r="I42" s="2073"/>
      <c r="J42" s="2073"/>
      <c r="K42" s="2073"/>
      <c r="L42" s="2073"/>
      <c r="M42" s="2073"/>
      <c r="N42" s="2073"/>
      <c r="O42" s="2073"/>
      <c r="P42" s="2073"/>
    </row>
    <row r="43" spans="1:16" x14ac:dyDescent="0.4">
      <c r="A43" s="2070" t="s">
        <v>887</v>
      </c>
      <c r="B43" s="2070"/>
      <c r="C43" s="2070"/>
      <c r="D43" s="2070"/>
      <c r="E43" s="2074"/>
      <c r="F43" s="2075"/>
      <c r="G43" s="2075"/>
      <c r="H43" s="2075"/>
      <c r="I43" s="2075"/>
      <c r="J43" s="2075"/>
      <c r="K43" s="2075"/>
      <c r="L43" s="2075"/>
      <c r="M43" s="2075"/>
      <c r="N43" s="2075"/>
      <c r="O43" s="2075"/>
      <c r="P43" s="2075"/>
    </row>
    <row r="44" spans="1:16" x14ac:dyDescent="0.4">
      <c r="A44" s="2070" t="s">
        <v>888</v>
      </c>
      <c r="B44" s="2070"/>
      <c r="C44" s="2070"/>
      <c r="D44" s="2070"/>
      <c r="E44" s="2071" t="str">
        <f>TEXT([2]基本情報入力シート!L29,"#")</f>
        <v/>
      </c>
      <c r="F44" s="2071"/>
      <c r="G44" s="2071"/>
      <c r="H44" s="2071"/>
      <c r="I44" s="2071"/>
      <c r="J44" s="2071"/>
      <c r="K44" s="2071"/>
      <c r="L44" s="2071"/>
      <c r="M44" s="2071"/>
      <c r="N44" s="2071"/>
      <c r="O44" s="2071"/>
      <c r="P44" s="2071"/>
    </row>
    <row r="45" spans="1:16" ht="14.25" x14ac:dyDescent="0.4">
      <c r="A45" s="498"/>
      <c r="B45" s="498"/>
      <c r="C45" s="498"/>
      <c r="D45" s="498"/>
      <c r="E45" s="498"/>
      <c r="F45" s="498"/>
      <c r="G45" s="498"/>
      <c r="H45" s="498"/>
      <c r="I45" s="498"/>
      <c r="J45" s="498"/>
      <c r="K45" s="498"/>
      <c r="L45" s="498"/>
      <c r="M45" s="498"/>
      <c r="N45" s="498"/>
      <c r="O45" s="498"/>
      <c r="P45" s="498"/>
    </row>
    <row r="46" spans="1:16" ht="27" customHeight="1" x14ac:dyDescent="0.4">
      <c r="A46" s="2072" t="s">
        <v>889</v>
      </c>
      <c r="B46" s="2072"/>
      <c r="C46" s="2072"/>
      <c r="D46" s="2072"/>
      <c r="E46" s="2072"/>
      <c r="F46" s="2072"/>
      <c r="G46" s="2072"/>
      <c r="H46" s="2072"/>
      <c r="I46" s="2072"/>
      <c r="J46" s="2072"/>
      <c r="K46" s="2072"/>
      <c r="L46" s="2072"/>
      <c r="M46" s="2072"/>
      <c r="N46" s="2072"/>
      <c r="O46" s="2072"/>
      <c r="P46" s="2072"/>
    </row>
    <row r="47" spans="1:16" x14ac:dyDescent="0.4">
      <c r="A47" s="2072" t="s">
        <v>890</v>
      </c>
      <c r="B47" s="2072"/>
      <c r="C47" s="2072"/>
      <c r="D47" s="2072"/>
      <c r="E47" s="2072"/>
      <c r="F47" s="2072"/>
      <c r="G47" s="2072"/>
      <c r="H47" s="2072"/>
      <c r="I47" s="2072"/>
      <c r="J47" s="2072"/>
      <c r="K47" s="2072"/>
      <c r="L47" s="2072"/>
      <c r="M47" s="2072"/>
      <c r="N47" s="2072"/>
      <c r="O47" s="2072"/>
      <c r="P47" s="2072"/>
    </row>
  </sheetData>
  <mergeCells count="46">
    <mergeCell ref="A3:P3"/>
    <mergeCell ref="A5:P5"/>
    <mergeCell ref="A6:P6"/>
    <mergeCell ref="B7:P7"/>
    <mergeCell ref="A8:A16"/>
    <mergeCell ref="B8:P8"/>
    <mergeCell ref="B9:P9"/>
    <mergeCell ref="B10:P10"/>
    <mergeCell ref="B11:P11"/>
    <mergeCell ref="B12:P12"/>
    <mergeCell ref="B26:P26"/>
    <mergeCell ref="B13:P13"/>
    <mergeCell ref="B14:P14"/>
    <mergeCell ref="B17:P17"/>
    <mergeCell ref="A18:A20"/>
    <mergeCell ref="B18:P18"/>
    <mergeCell ref="B19:P19"/>
    <mergeCell ref="B20:P20"/>
    <mergeCell ref="B21:P21"/>
    <mergeCell ref="A22:A23"/>
    <mergeCell ref="B22:P22"/>
    <mergeCell ref="B23:P23"/>
    <mergeCell ref="A25:P25"/>
    <mergeCell ref="A40:B40"/>
    <mergeCell ref="D40:H40"/>
    <mergeCell ref="A27:A33"/>
    <mergeCell ref="B27:P27"/>
    <mergeCell ref="B28:P28"/>
    <mergeCell ref="B29:P29"/>
    <mergeCell ref="B30:P30"/>
    <mergeCell ref="B31:P31"/>
    <mergeCell ref="A35:A37"/>
    <mergeCell ref="B35:P35"/>
    <mergeCell ref="B36:P36"/>
    <mergeCell ref="B37:P37"/>
    <mergeCell ref="B38:P38"/>
    <mergeCell ref="A44:D44"/>
    <mergeCell ref="E44:P44"/>
    <mergeCell ref="A46:P46"/>
    <mergeCell ref="A47:P47"/>
    <mergeCell ref="A41:D41"/>
    <mergeCell ref="E41:P41"/>
    <mergeCell ref="A42:D42"/>
    <mergeCell ref="E42:P42"/>
    <mergeCell ref="A43:D43"/>
    <mergeCell ref="E43:P43"/>
  </mergeCells>
  <phoneticPr fontId="3"/>
  <printOptions horizontalCentered="1"/>
  <pageMargins left="0.70866141732283472" right="0.70866141732283472" top="0.74803149606299213" bottom="0.74803149606299213" header="0.51181102362204722" footer="0.51181102362204722"/>
  <pageSetup paperSize="9" orientation="portrait" r:id="rId1"/>
  <headerFooter>
    <oddHeader>&amp;R&amp;A</oddHeader>
    <oddFooter>&amp;RR5.11月版</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30721" r:id="rId4" name="Check Box 1">
              <controlPr defaultSize="0" autoFill="0" autoLine="0" autoPict="0">
                <anchor moveWithCells="1">
                  <from>
                    <xdr:col>0</xdr:col>
                    <xdr:colOff>66675</xdr:colOff>
                    <xdr:row>11</xdr:row>
                    <xdr:rowOff>0</xdr:rowOff>
                  </from>
                  <to>
                    <xdr:col>0</xdr:col>
                    <xdr:colOff>371475</xdr:colOff>
                    <xdr:row>12</xdr:row>
                    <xdr:rowOff>76200</xdr:rowOff>
                  </to>
                </anchor>
              </controlPr>
            </control>
          </mc:Choice>
        </mc:AlternateContent>
        <mc:AlternateContent xmlns:mc="http://schemas.openxmlformats.org/markup-compatibility/2006">
          <mc:Choice Requires="x14">
            <control shapeId="30722" r:id="rId5" name="Check Box 2">
              <controlPr defaultSize="0" autoFill="0" autoLine="0" autoPict="0">
                <anchor moveWithCells="1">
                  <from>
                    <xdr:col>0</xdr:col>
                    <xdr:colOff>47625</xdr:colOff>
                    <xdr:row>15</xdr:row>
                    <xdr:rowOff>171450</xdr:rowOff>
                  </from>
                  <to>
                    <xdr:col>0</xdr:col>
                    <xdr:colOff>352425</xdr:colOff>
                    <xdr:row>17</xdr:row>
                    <xdr:rowOff>0</xdr:rowOff>
                  </to>
                </anchor>
              </controlPr>
            </control>
          </mc:Choice>
        </mc:AlternateContent>
        <mc:AlternateContent xmlns:mc="http://schemas.openxmlformats.org/markup-compatibility/2006">
          <mc:Choice Requires="x14">
            <control shapeId="30723" r:id="rId6" name="Check Box 3">
              <controlPr defaultSize="0" autoFill="0" autoLine="0" autoPict="0">
                <anchor moveWithCells="1">
                  <from>
                    <xdr:col>0</xdr:col>
                    <xdr:colOff>38100</xdr:colOff>
                    <xdr:row>17</xdr:row>
                    <xdr:rowOff>123825</xdr:rowOff>
                  </from>
                  <to>
                    <xdr:col>0</xdr:col>
                    <xdr:colOff>342900</xdr:colOff>
                    <xdr:row>19</xdr:row>
                    <xdr:rowOff>28575</xdr:rowOff>
                  </to>
                </anchor>
              </controlPr>
            </control>
          </mc:Choice>
        </mc:AlternateContent>
        <mc:AlternateContent xmlns:mc="http://schemas.openxmlformats.org/markup-compatibility/2006">
          <mc:Choice Requires="x14">
            <control shapeId="30724" r:id="rId7" name="Check Box 4">
              <controlPr defaultSize="0" autoFill="0" autoLine="0" autoPict="0">
                <anchor moveWithCells="1">
                  <from>
                    <xdr:col>0</xdr:col>
                    <xdr:colOff>57150</xdr:colOff>
                    <xdr:row>20</xdr:row>
                    <xdr:rowOff>142875</xdr:rowOff>
                  </from>
                  <to>
                    <xdr:col>0</xdr:col>
                    <xdr:colOff>361950</xdr:colOff>
                    <xdr:row>20</xdr:row>
                    <xdr:rowOff>390525</xdr:rowOff>
                  </to>
                </anchor>
              </controlPr>
            </control>
          </mc:Choice>
        </mc:AlternateContent>
        <mc:AlternateContent xmlns:mc="http://schemas.openxmlformats.org/markup-compatibility/2006">
          <mc:Choice Requires="x14">
            <control shapeId="30725" r:id="rId8" name="Check Box 5">
              <controlPr defaultSize="0" autoFill="0" autoLine="0" autoPict="0">
                <anchor moveWithCells="1">
                  <from>
                    <xdr:col>0</xdr:col>
                    <xdr:colOff>66675</xdr:colOff>
                    <xdr:row>21</xdr:row>
                    <xdr:rowOff>161925</xdr:rowOff>
                  </from>
                  <to>
                    <xdr:col>0</xdr:col>
                    <xdr:colOff>371475</xdr:colOff>
                    <xdr:row>22</xdr:row>
                    <xdr:rowOff>238125</xdr:rowOff>
                  </to>
                </anchor>
              </controlPr>
            </control>
          </mc:Choice>
        </mc:AlternateContent>
        <mc:AlternateContent xmlns:mc="http://schemas.openxmlformats.org/markup-compatibility/2006">
          <mc:Choice Requires="x14">
            <control shapeId="30726" r:id="rId9" name="Check Box 6">
              <controlPr defaultSize="0" autoFill="0" autoLine="0" autoPict="0">
                <anchor moveWithCells="1">
                  <from>
                    <xdr:col>0</xdr:col>
                    <xdr:colOff>47625</xdr:colOff>
                    <xdr:row>28</xdr:row>
                    <xdr:rowOff>85725</xdr:rowOff>
                  </from>
                  <to>
                    <xdr:col>0</xdr:col>
                    <xdr:colOff>352425</xdr:colOff>
                    <xdr:row>29</xdr:row>
                    <xdr:rowOff>161925</xdr:rowOff>
                  </to>
                </anchor>
              </controlPr>
            </control>
          </mc:Choice>
        </mc:AlternateContent>
        <mc:AlternateContent xmlns:mc="http://schemas.openxmlformats.org/markup-compatibility/2006">
          <mc:Choice Requires="x14">
            <control shapeId="30727" r:id="rId10" name="Check Box 7">
              <controlPr defaultSize="0" autoFill="0" autoLine="0" autoPict="0">
                <anchor moveWithCells="1">
                  <from>
                    <xdr:col>0</xdr:col>
                    <xdr:colOff>47625</xdr:colOff>
                    <xdr:row>32</xdr:row>
                    <xdr:rowOff>142875</xdr:rowOff>
                  </from>
                  <to>
                    <xdr:col>0</xdr:col>
                    <xdr:colOff>352425</xdr:colOff>
                    <xdr:row>34</xdr:row>
                    <xdr:rowOff>28575</xdr:rowOff>
                  </to>
                </anchor>
              </controlPr>
            </control>
          </mc:Choice>
        </mc:AlternateContent>
        <mc:AlternateContent xmlns:mc="http://schemas.openxmlformats.org/markup-compatibility/2006">
          <mc:Choice Requires="x14">
            <control shapeId="30728" r:id="rId11" name="Check Box 8">
              <controlPr defaultSize="0" autoFill="0" autoLine="0" autoPict="0">
                <anchor moveWithCells="1">
                  <from>
                    <xdr:col>0</xdr:col>
                    <xdr:colOff>28575</xdr:colOff>
                    <xdr:row>34</xdr:row>
                    <xdr:rowOff>133350</xdr:rowOff>
                  </from>
                  <to>
                    <xdr:col>0</xdr:col>
                    <xdr:colOff>333375</xdr:colOff>
                    <xdr:row>36</xdr:row>
                    <xdr:rowOff>38100</xdr:rowOff>
                  </to>
                </anchor>
              </controlPr>
            </control>
          </mc:Choice>
        </mc:AlternateContent>
        <mc:AlternateContent xmlns:mc="http://schemas.openxmlformats.org/markup-compatibility/2006">
          <mc:Choice Requires="x14">
            <control shapeId="30729" r:id="rId12" name="Check Box 9">
              <controlPr defaultSize="0" autoFill="0" autoLine="0" autoPict="0">
                <anchor moveWithCells="1">
                  <from>
                    <xdr:col>0</xdr:col>
                    <xdr:colOff>38100</xdr:colOff>
                    <xdr:row>37</xdr:row>
                    <xdr:rowOff>95250</xdr:rowOff>
                  </from>
                  <to>
                    <xdr:col>0</xdr:col>
                    <xdr:colOff>342900</xdr:colOff>
                    <xdr:row>37</xdr:row>
                    <xdr:rowOff>342900</xdr:rowOff>
                  </to>
                </anchor>
              </controlPr>
            </control>
          </mc:Choice>
        </mc:AlternateContent>
      </controls>
    </mc:Choice>
  </mc:AlternateConten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1"/>
  <sheetViews>
    <sheetView zoomScaleNormal="100" workbookViewId="0">
      <selection sqref="A1:E1"/>
    </sheetView>
  </sheetViews>
  <sheetFormatPr defaultColWidth="9" defaultRowHeight="18.75" x14ac:dyDescent="0.4"/>
  <cols>
    <col min="1" max="5" width="19" style="536" customWidth="1"/>
    <col min="6" max="16384" width="9" style="536"/>
  </cols>
  <sheetData>
    <row r="1" spans="1:5" ht="22.5" customHeight="1" x14ac:dyDescent="0.4">
      <c r="A1" s="2128" t="s">
        <v>963</v>
      </c>
      <c r="B1" s="2128"/>
      <c r="C1" s="2128"/>
      <c r="D1" s="2128"/>
      <c r="E1" s="2128"/>
    </row>
    <row r="2" spans="1:5" ht="22.5" customHeight="1" x14ac:dyDescent="0.4">
      <c r="B2" s="537"/>
      <c r="C2" s="537"/>
      <c r="D2" s="537"/>
    </row>
    <row r="3" spans="1:5" ht="30.75" customHeight="1" x14ac:dyDescent="0.4">
      <c r="A3" s="2129" t="s">
        <v>964</v>
      </c>
      <c r="B3" s="2129"/>
      <c r="C3" s="2129"/>
      <c r="D3" s="2129"/>
      <c r="E3" s="2129"/>
    </row>
    <row r="4" spans="1:5" ht="21.75" customHeight="1" x14ac:dyDescent="0.4">
      <c r="A4" s="538"/>
      <c r="B4" s="538"/>
      <c r="C4" s="538"/>
      <c r="D4" s="538"/>
      <c r="E4" s="538"/>
    </row>
    <row r="5" spans="1:5" ht="21.75" customHeight="1" x14ac:dyDescent="0.4">
      <c r="A5" s="539" t="s">
        <v>965</v>
      </c>
      <c r="B5" s="2130" t="s">
        <v>966</v>
      </c>
      <c r="C5" s="2130"/>
      <c r="D5" s="2130"/>
      <c r="E5" s="2130"/>
    </row>
    <row r="6" spans="1:5" ht="30" customHeight="1" x14ac:dyDescent="0.4">
      <c r="A6" s="540" t="s">
        <v>967</v>
      </c>
      <c r="B6" s="2125" t="s">
        <v>968</v>
      </c>
      <c r="C6" s="2125"/>
      <c r="D6" s="2125"/>
      <c r="E6" s="2125"/>
    </row>
    <row r="7" spans="1:5" ht="30" customHeight="1" x14ac:dyDescent="0.4">
      <c r="A7" s="2131" t="s">
        <v>969</v>
      </c>
      <c r="B7" s="2131" t="s">
        <v>970</v>
      </c>
      <c r="C7" s="2131"/>
      <c r="D7" s="2131"/>
      <c r="E7" s="2131"/>
    </row>
    <row r="8" spans="1:5" ht="138.75" customHeight="1" x14ac:dyDescent="0.4">
      <c r="A8" s="2132"/>
      <c r="B8" s="2132" t="s">
        <v>971</v>
      </c>
      <c r="C8" s="2132"/>
      <c r="D8" s="2132"/>
      <c r="E8" s="2132"/>
    </row>
    <row r="9" spans="1:5" ht="30" customHeight="1" x14ac:dyDescent="0.4">
      <c r="A9" s="2133"/>
      <c r="B9" s="2133" t="s">
        <v>972</v>
      </c>
      <c r="C9" s="2133"/>
      <c r="D9" s="2133"/>
      <c r="E9" s="2133"/>
    </row>
    <row r="10" spans="1:5" ht="22.5" customHeight="1" x14ac:dyDescent="0.4"/>
    <row r="11" spans="1:5" ht="105" customHeight="1" x14ac:dyDescent="0.4">
      <c r="A11" s="541" t="s">
        <v>973</v>
      </c>
      <c r="B11" s="2125" t="s">
        <v>974</v>
      </c>
      <c r="C11" s="2125"/>
      <c r="D11" s="2125"/>
      <c r="E11" s="2125"/>
    </row>
    <row r="12" spans="1:5" ht="22.5" customHeight="1" x14ac:dyDescent="0.4"/>
    <row r="13" spans="1:5" ht="27" customHeight="1" x14ac:dyDescent="0.4">
      <c r="A13" s="542" t="s">
        <v>975</v>
      </c>
      <c r="B13" s="2126"/>
      <c r="C13" s="2126"/>
      <c r="D13" s="2126"/>
      <c r="E13" s="2126"/>
    </row>
    <row r="14" spans="1:5" ht="27" customHeight="1" x14ac:dyDescent="0.4">
      <c r="A14" s="541" t="s">
        <v>699</v>
      </c>
      <c r="B14" s="2123" t="str">
        <f>TEXT([2]基本情報入力シート!L42,"#")</f>
        <v/>
      </c>
      <c r="C14" s="2123"/>
      <c r="D14" s="2123"/>
      <c r="E14" s="2123"/>
    </row>
    <row r="15" spans="1:5" ht="27" customHeight="1" x14ac:dyDescent="0.4">
      <c r="A15" s="541" t="s">
        <v>366</v>
      </c>
      <c r="B15" s="2127" t="str">
        <f>IF([2]基本情報入力シート!L46="","",[2]基本情報入力シート!L46)</f>
        <v/>
      </c>
      <c r="C15" s="2127"/>
      <c r="D15" s="2127"/>
      <c r="E15" s="2127"/>
    </row>
    <row r="16" spans="1:5" ht="27" customHeight="1" x14ac:dyDescent="0.4">
      <c r="A16" s="541" t="s">
        <v>976</v>
      </c>
      <c r="B16" s="2123" t="str">
        <f>IF([2]第1号様式!D40&lt;&gt;"選択下さい。",[2]第1号様式!D40,"")&amp;IF([2]第1号様式!D41&lt;&gt;"選択下さい。"," "&amp;[2]第1号様式!D41,"")&amp;IF([2]第1号様式!D42&lt;&gt;"選択下さい。"," "&amp;[2]第1号様式!D42,"")&amp;IF([2]第1号様式!D43&lt;&gt;"選択下さい。"," "&amp;[2]第1号様式!D43,"")&amp;IF([2]第1号様式!D44&lt;&gt;"選択下さい。"," "&amp;[2]第1号様式!D44,"")</f>
        <v xml:space="preserve">    </v>
      </c>
      <c r="C16" s="2123"/>
      <c r="D16" s="2123"/>
      <c r="E16" s="2123"/>
    </row>
    <row r="17" spans="1:5" ht="27" customHeight="1" x14ac:dyDescent="0.4">
      <c r="A17" s="541" t="s">
        <v>965</v>
      </c>
      <c r="B17" s="2124"/>
      <c r="C17" s="2124"/>
      <c r="D17" s="2124"/>
      <c r="E17" s="2124"/>
    </row>
    <row r="18" spans="1:5" ht="27" customHeight="1" x14ac:dyDescent="0.4"/>
    <row r="19" spans="1:5" ht="27" customHeight="1" x14ac:dyDescent="0.4">
      <c r="A19" s="536" t="s">
        <v>977</v>
      </c>
    </row>
    <row r="20" spans="1:5" ht="27" customHeight="1" x14ac:dyDescent="0.4">
      <c r="A20" s="541" t="s">
        <v>619</v>
      </c>
      <c r="B20" s="2123" t="str">
        <f>TEXT([2]基本情報入力シート!L21,"#")</f>
        <v/>
      </c>
      <c r="C20" s="2123"/>
      <c r="D20" s="2123"/>
      <c r="E20" s="2123"/>
    </row>
    <row r="21" spans="1:5" ht="27" customHeight="1" x14ac:dyDescent="0.4">
      <c r="A21" s="541" t="s">
        <v>965</v>
      </c>
      <c r="B21" s="2124"/>
      <c r="C21" s="2124"/>
      <c r="D21" s="2124"/>
      <c r="E21" s="2124"/>
    </row>
  </sheetData>
  <mergeCells count="16">
    <mergeCell ref="A1:E1"/>
    <mergeCell ref="A3:E3"/>
    <mergeCell ref="B5:E5"/>
    <mergeCell ref="B6:E6"/>
    <mergeCell ref="A7:A9"/>
    <mergeCell ref="B7:E7"/>
    <mergeCell ref="B8:E8"/>
    <mergeCell ref="B9:E9"/>
    <mergeCell ref="B20:E20"/>
    <mergeCell ref="B21:E21"/>
    <mergeCell ref="B11:E11"/>
    <mergeCell ref="B13:E13"/>
    <mergeCell ref="B14:E14"/>
    <mergeCell ref="B15:E15"/>
    <mergeCell ref="B16:E16"/>
    <mergeCell ref="B17:E17"/>
  </mergeCells>
  <phoneticPr fontId="3"/>
  <printOptions horizontalCentered="1"/>
  <pageMargins left="0.70866141732283472" right="0.70866141732283472" top="1.1417322834645669" bottom="0.74803149606299213" header="0.31496062992125984" footer="0.31496062992125984"/>
  <headerFooter>
    <oddHeader>&amp;R&amp;A</oddHeader>
    <oddFooter>&amp;RR5.11月版</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U66"/>
  <sheetViews>
    <sheetView showGridLines="0" view="pageBreakPreview" zoomScaleNormal="80" zoomScaleSheetLayoutView="100" workbookViewId="0">
      <selection activeCell="A33" sqref="A33:A49"/>
    </sheetView>
  </sheetViews>
  <sheetFormatPr defaultColWidth="4.25" defaultRowHeight="12.75" customHeight="1" x14ac:dyDescent="0.4"/>
  <cols>
    <col min="1" max="20" width="3.875" style="2" customWidth="1"/>
    <col min="21" max="255" width="4.25" style="2"/>
    <col min="256" max="256" width="8.25" style="2" customWidth="1"/>
    <col min="257" max="276" width="3.875" style="2" customWidth="1"/>
    <col min="277" max="511" width="4.25" style="2"/>
    <col min="512" max="512" width="8.25" style="2" customWidth="1"/>
    <col min="513" max="532" width="3.875" style="2" customWidth="1"/>
    <col min="533" max="767" width="4.25" style="2"/>
    <col min="768" max="768" width="8.25" style="2" customWidth="1"/>
    <col min="769" max="788" width="3.875" style="2" customWidth="1"/>
    <col min="789" max="1023" width="4.25" style="2"/>
    <col min="1024" max="1024" width="8.25" style="2" customWidth="1"/>
    <col min="1025" max="1044" width="3.875" style="2" customWidth="1"/>
    <col min="1045" max="1279" width="4.25" style="2"/>
    <col min="1280" max="1280" width="8.25" style="2" customWidth="1"/>
    <col min="1281" max="1300" width="3.875" style="2" customWidth="1"/>
    <col min="1301" max="1535" width="4.25" style="2"/>
    <col min="1536" max="1536" width="8.25" style="2" customWidth="1"/>
    <col min="1537" max="1556" width="3.875" style="2" customWidth="1"/>
    <col min="1557" max="1791" width="4.25" style="2"/>
    <col min="1792" max="1792" width="8.25" style="2" customWidth="1"/>
    <col min="1793" max="1812" width="3.875" style="2" customWidth="1"/>
    <col min="1813" max="2047" width="4.25" style="2"/>
    <col min="2048" max="2048" width="8.25" style="2" customWidth="1"/>
    <col min="2049" max="2068" width="3.875" style="2" customWidth="1"/>
    <col min="2069" max="2303" width="4.25" style="2"/>
    <col min="2304" max="2304" width="8.25" style="2" customWidth="1"/>
    <col min="2305" max="2324" width="3.875" style="2" customWidth="1"/>
    <col min="2325" max="2559" width="4.25" style="2"/>
    <col min="2560" max="2560" width="8.25" style="2" customWidth="1"/>
    <col min="2561" max="2580" width="3.875" style="2" customWidth="1"/>
    <col min="2581" max="2815" width="4.25" style="2"/>
    <col min="2816" max="2816" width="8.25" style="2" customWidth="1"/>
    <col min="2817" max="2836" width="3.875" style="2" customWidth="1"/>
    <col min="2837" max="3071" width="4.25" style="2"/>
    <col min="3072" max="3072" width="8.25" style="2" customWidth="1"/>
    <col min="3073" max="3092" width="3.875" style="2" customWidth="1"/>
    <col min="3093" max="3327" width="4.25" style="2"/>
    <col min="3328" max="3328" width="8.25" style="2" customWidth="1"/>
    <col min="3329" max="3348" width="3.875" style="2" customWidth="1"/>
    <col min="3349" max="3583" width="4.25" style="2"/>
    <col min="3584" max="3584" width="8.25" style="2" customWidth="1"/>
    <col min="3585" max="3604" width="3.875" style="2" customWidth="1"/>
    <col min="3605" max="3839" width="4.25" style="2"/>
    <col min="3840" max="3840" width="8.25" style="2" customWidth="1"/>
    <col min="3841" max="3860" width="3.875" style="2" customWidth="1"/>
    <col min="3861" max="4095" width="4.25" style="2"/>
    <col min="4096" max="4096" width="8.25" style="2" customWidth="1"/>
    <col min="4097" max="4116" width="3.875" style="2" customWidth="1"/>
    <col min="4117" max="4351" width="4.25" style="2"/>
    <col min="4352" max="4352" width="8.25" style="2" customWidth="1"/>
    <col min="4353" max="4372" width="3.875" style="2" customWidth="1"/>
    <col min="4373" max="4607" width="4.25" style="2"/>
    <col min="4608" max="4608" width="8.25" style="2" customWidth="1"/>
    <col min="4609" max="4628" width="3.875" style="2" customWidth="1"/>
    <col min="4629" max="4863" width="4.25" style="2"/>
    <col min="4864" max="4864" width="8.25" style="2" customWidth="1"/>
    <col min="4865" max="4884" width="3.875" style="2" customWidth="1"/>
    <col min="4885" max="5119" width="4.25" style="2"/>
    <col min="5120" max="5120" width="8.25" style="2" customWidth="1"/>
    <col min="5121" max="5140" width="3.875" style="2" customWidth="1"/>
    <col min="5141" max="5375" width="4.25" style="2"/>
    <col min="5376" max="5376" width="8.25" style="2" customWidth="1"/>
    <col min="5377" max="5396" width="3.875" style="2" customWidth="1"/>
    <col min="5397" max="5631" width="4.25" style="2"/>
    <col min="5632" max="5632" width="8.25" style="2" customWidth="1"/>
    <col min="5633" max="5652" width="3.875" style="2" customWidth="1"/>
    <col min="5653" max="5887" width="4.25" style="2"/>
    <col min="5888" max="5888" width="8.25" style="2" customWidth="1"/>
    <col min="5889" max="5908" width="3.875" style="2" customWidth="1"/>
    <col min="5909" max="6143" width="4.25" style="2"/>
    <col min="6144" max="6144" width="8.25" style="2" customWidth="1"/>
    <col min="6145" max="6164" width="3.875" style="2" customWidth="1"/>
    <col min="6165" max="6399" width="4.25" style="2"/>
    <col min="6400" max="6400" width="8.25" style="2" customWidth="1"/>
    <col min="6401" max="6420" width="3.875" style="2" customWidth="1"/>
    <col min="6421" max="6655" width="4.25" style="2"/>
    <col min="6656" max="6656" width="8.25" style="2" customWidth="1"/>
    <col min="6657" max="6676" width="3.875" style="2" customWidth="1"/>
    <col min="6677" max="6911" width="4.25" style="2"/>
    <col min="6912" max="6912" width="8.25" style="2" customWidth="1"/>
    <col min="6913" max="6932" width="3.875" style="2" customWidth="1"/>
    <col min="6933" max="7167" width="4.25" style="2"/>
    <col min="7168" max="7168" width="8.25" style="2" customWidth="1"/>
    <col min="7169" max="7188" width="3.875" style="2" customWidth="1"/>
    <col min="7189" max="7423" width="4.25" style="2"/>
    <col min="7424" max="7424" width="8.25" style="2" customWidth="1"/>
    <col min="7425" max="7444" width="3.875" style="2" customWidth="1"/>
    <col min="7445" max="7679" width="4.25" style="2"/>
    <col min="7680" max="7680" width="8.25" style="2" customWidth="1"/>
    <col min="7681" max="7700" width="3.875" style="2" customWidth="1"/>
    <col min="7701" max="7935" width="4.25" style="2"/>
    <col min="7936" max="7936" width="8.25" style="2" customWidth="1"/>
    <col min="7937" max="7956" width="3.875" style="2" customWidth="1"/>
    <col min="7957" max="8191" width="4.25" style="2"/>
    <col min="8192" max="8192" width="8.25" style="2" customWidth="1"/>
    <col min="8193" max="8212" width="3.875" style="2" customWidth="1"/>
    <col min="8213" max="8447" width="4.25" style="2"/>
    <col min="8448" max="8448" width="8.25" style="2" customWidth="1"/>
    <col min="8449" max="8468" width="3.875" style="2" customWidth="1"/>
    <col min="8469" max="8703" width="4.25" style="2"/>
    <col min="8704" max="8704" width="8.25" style="2" customWidth="1"/>
    <col min="8705" max="8724" width="3.875" style="2" customWidth="1"/>
    <col min="8725" max="8959" width="4.25" style="2"/>
    <col min="8960" max="8960" width="8.25" style="2" customWidth="1"/>
    <col min="8961" max="8980" width="3.875" style="2" customWidth="1"/>
    <col min="8981" max="9215" width="4.25" style="2"/>
    <col min="9216" max="9216" width="8.25" style="2" customWidth="1"/>
    <col min="9217" max="9236" width="3.875" style="2" customWidth="1"/>
    <col min="9237" max="9471" width="4.25" style="2"/>
    <col min="9472" max="9472" width="8.25" style="2" customWidth="1"/>
    <col min="9473" max="9492" width="3.875" style="2" customWidth="1"/>
    <col min="9493" max="9727" width="4.25" style="2"/>
    <col min="9728" max="9728" width="8.25" style="2" customWidth="1"/>
    <col min="9729" max="9748" width="3.875" style="2" customWidth="1"/>
    <col min="9749" max="9983" width="4.25" style="2"/>
    <col min="9984" max="9984" width="8.25" style="2" customWidth="1"/>
    <col min="9985" max="10004" width="3.875" style="2" customWidth="1"/>
    <col min="10005" max="10239" width="4.25" style="2"/>
    <col min="10240" max="10240" width="8.25" style="2" customWidth="1"/>
    <col min="10241" max="10260" width="3.875" style="2" customWidth="1"/>
    <col min="10261" max="10495" width="4.25" style="2"/>
    <col min="10496" max="10496" width="8.25" style="2" customWidth="1"/>
    <col min="10497" max="10516" width="3.875" style="2" customWidth="1"/>
    <col min="10517" max="10751" width="4.25" style="2"/>
    <col min="10752" max="10752" width="8.25" style="2" customWidth="1"/>
    <col min="10753" max="10772" width="3.875" style="2" customWidth="1"/>
    <col min="10773" max="11007" width="4.25" style="2"/>
    <col min="11008" max="11008" width="8.25" style="2" customWidth="1"/>
    <col min="11009" max="11028" width="3.875" style="2" customWidth="1"/>
    <col min="11029" max="11263" width="4.25" style="2"/>
    <col min="11264" max="11264" width="8.25" style="2" customWidth="1"/>
    <col min="11265" max="11284" width="3.875" style="2" customWidth="1"/>
    <col min="11285" max="11519" width="4.25" style="2"/>
    <col min="11520" max="11520" width="8.25" style="2" customWidth="1"/>
    <col min="11521" max="11540" width="3.875" style="2" customWidth="1"/>
    <col min="11541" max="11775" width="4.25" style="2"/>
    <col min="11776" max="11776" width="8.25" style="2" customWidth="1"/>
    <col min="11777" max="11796" width="3.875" style="2" customWidth="1"/>
    <col min="11797" max="12031" width="4.25" style="2"/>
    <col min="12032" max="12032" width="8.25" style="2" customWidth="1"/>
    <col min="12033" max="12052" width="3.875" style="2" customWidth="1"/>
    <col min="12053" max="12287" width="4.25" style="2"/>
    <col min="12288" max="12288" width="8.25" style="2" customWidth="1"/>
    <col min="12289" max="12308" width="3.875" style="2" customWidth="1"/>
    <col min="12309" max="12543" width="4.25" style="2"/>
    <col min="12544" max="12544" width="8.25" style="2" customWidth="1"/>
    <col min="12545" max="12564" width="3.875" style="2" customWidth="1"/>
    <col min="12565" max="12799" width="4.25" style="2"/>
    <col min="12800" max="12800" width="8.25" style="2" customWidth="1"/>
    <col min="12801" max="12820" width="3.875" style="2" customWidth="1"/>
    <col min="12821" max="13055" width="4.25" style="2"/>
    <col min="13056" max="13056" width="8.25" style="2" customWidth="1"/>
    <col min="13057" max="13076" width="3.875" style="2" customWidth="1"/>
    <col min="13077" max="13311" width="4.25" style="2"/>
    <col min="13312" max="13312" width="8.25" style="2" customWidth="1"/>
    <col min="13313" max="13332" width="3.875" style="2" customWidth="1"/>
    <col min="13333" max="13567" width="4.25" style="2"/>
    <col min="13568" max="13568" width="8.25" style="2" customWidth="1"/>
    <col min="13569" max="13588" width="3.875" style="2" customWidth="1"/>
    <col min="13589" max="13823" width="4.25" style="2"/>
    <col min="13824" max="13824" width="8.25" style="2" customWidth="1"/>
    <col min="13825" max="13844" width="3.875" style="2" customWidth="1"/>
    <col min="13845" max="14079" width="4.25" style="2"/>
    <col min="14080" max="14080" width="8.25" style="2" customWidth="1"/>
    <col min="14081" max="14100" width="3.875" style="2" customWidth="1"/>
    <col min="14101" max="14335" width="4.25" style="2"/>
    <col min="14336" max="14336" width="8.25" style="2" customWidth="1"/>
    <col min="14337" max="14356" width="3.875" style="2" customWidth="1"/>
    <col min="14357" max="14591" width="4.25" style="2"/>
    <col min="14592" max="14592" width="8.25" style="2" customWidth="1"/>
    <col min="14593" max="14612" width="3.875" style="2" customWidth="1"/>
    <col min="14613" max="14847" width="4.25" style="2"/>
    <col min="14848" max="14848" width="8.25" style="2" customWidth="1"/>
    <col min="14849" max="14868" width="3.875" style="2" customWidth="1"/>
    <col min="14869" max="15103" width="4.25" style="2"/>
    <col min="15104" max="15104" width="8.25" style="2" customWidth="1"/>
    <col min="15105" max="15124" width="3.875" style="2" customWidth="1"/>
    <col min="15125" max="15359" width="4.25" style="2"/>
    <col min="15360" max="15360" width="8.25" style="2" customWidth="1"/>
    <col min="15361" max="15380" width="3.875" style="2" customWidth="1"/>
    <col min="15381" max="15615" width="4.25" style="2"/>
    <col min="15616" max="15616" width="8.25" style="2" customWidth="1"/>
    <col min="15617" max="15636" width="3.875" style="2" customWidth="1"/>
    <col min="15637" max="15871" width="4.25" style="2"/>
    <col min="15872" max="15872" width="8.25" style="2" customWidth="1"/>
    <col min="15873" max="15892" width="3.875" style="2" customWidth="1"/>
    <col min="15893" max="16127" width="4.25" style="2"/>
    <col min="16128" max="16128" width="8.25" style="2" customWidth="1"/>
    <col min="16129" max="16148" width="3.875" style="2" customWidth="1"/>
    <col min="16149" max="16384" width="4.25" style="2"/>
  </cols>
  <sheetData>
    <row r="1" spans="1:20" ht="12.75" customHeight="1" x14ac:dyDescent="0.4">
      <c r="A1" s="1" t="s">
        <v>116</v>
      </c>
    </row>
    <row r="2" spans="1:20" ht="12.75" customHeight="1" x14ac:dyDescent="0.4">
      <c r="L2" s="31" t="s">
        <v>117</v>
      </c>
    </row>
    <row r="3" spans="1:20" ht="12.75" customHeight="1" thickBot="1" x14ac:dyDescent="0.45">
      <c r="A3" s="2134"/>
      <c r="B3" s="3"/>
      <c r="C3" s="3"/>
      <c r="D3" s="3"/>
      <c r="E3" s="3"/>
      <c r="F3" s="3"/>
      <c r="G3" s="3"/>
      <c r="H3" s="3"/>
      <c r="I3" s="2135"/>
    </row>
    <row r="4" spans="1:20" ht="12.75" customHeight="1" thickBot="1" x14ac:dyDescent="0.45">
      <c r="A4" s="2134"/>
      <c r="B4" s="3"/>
      <c r="C4" s="3"/>
      <c r="D4" s="3"/>
      <c r="E4" s="3"/>
      <c r="F4" s="3"/>
      <c r="G4" s="3"/>
      <c r="H4" s="3"/>
      <c r="I4" s="2135"/>
      <c r="N4" s="2136" t="s">
        <v>82</v>
      </c>
      <c r="O4" s="2137"/>
      <c r="P4" s="2138"/>
      <c r="Q4" s="2138"/>
      <c r="R4" s="2138"/>
      <c r="S4" s="2138"/>
      <c r="T4" s="2139"/>
    </row>
    <row r="5" spans="1:20" ht="12.75" customHeight="1" thickBot="1" x14ac:dyDescent="0.2">
      <c r="B5" s="32"/>
      <c r="C5" s="33"/>
      <c r="D5" s="33"/>
      <c r="E5" s="33"/>
      <c r="F5" s="33"/>
      <c r="G5" s="33"/>
      <c r="H5" s="33"/>
    </row>
    <row r="6" spans="1:20" ht="12.75" customHeight="1" x14ac:dyDescent="0.15">
      <c r="A6" s="4"/>
      <c r="B6" s="2140" t="s">
        <v>44</v>
      </c>
      <c r="C6" s="2141"/>
      <c r="D6" s="2142"/>
      <c r="E6" s="2143"/>
      <c r="F6" s="2143"/>
      <c r="G6" s="2143"/>
      <c r="H6" s="2143"/>
      <c r="I6" s="2143"/>
      <c r="J6" s="2143"/>
      <c r="K6" s="2143"/>
      <c r="L6" s="2143"/>
      <c r="M6" s="2143"/>
      <c r="N6" s="2143"/>
      <c r="O6" s="2143"/>
      <c r="P6" s="2143"/>
      <c r="Q6" s="2143"/>
      <c r="R6" s="2144"/>
      <c r="S6" s="2144"/>
      <c r="T6" s="2145"/>
    </row>
    <row r="7" spans="1:20" ht="12.75" customHeight="1" x14ac:dyDescent="0.15">
      <c r="A7" s="5" t="s">
        <v>88</v>
      </c>
      <c r="B7" s="2146" t="s">
        <v>59</v>
      </c>
      <c r="C7" s="2147"/>
      <c r="D7" s="2148"/>
      <c r="E7" s="2149"/>
      <c r="F7" s="2149"/>
      <c r="G7" s="2149"/>
      <c r="H7" s="2149"/>
      <c r="I7" s="2149"/>
      <c r="J7" s="2149"/>
      <c r="K7" s="2149"/>
      <c r="L7" s="2149"/>
      <c r="M7" s="2149"/>
      <c r="N7" s="2149"/>
      <c r="O7" s="2149"/>
      <c r="P7" s="2149"/>
      <c r="Q7" s="2149"/>
      <c r="R7" s="2150"/>
      <c r="S7" s="2150"/>
      <c r="T7" s="2151"/>
    </row>
    <row r="8" spans="1:20" ht="12.75" customHeight="1" x14ac:dyDescent="0.4">
      <c r="A8" s="5"/>
      <c r="B8" s="2152" t="s">
        <v>58</v>
      </c>
      <c r="C8" s="2153"/>
      <c r="D8" s="6" t="s">
        <v>57</v>
      </c>
      <c r="E8" s="7"/>
      <c r="F8" s="7"/>
      <c r="G8" s="7"/>
      <c r="H8" s="7"/>
      <c r="I8" s="7"/>
      <c r="J8" s="7"/>
      <c r="K8" s="7"/>
      <c r="L8" s="7"/>
      <c r="M8" s="7"/>
      <c r="N8" s="7"/>
      <c r="O8" s="7"/>
      <c r="P8" s="7"/>
      <c r="Q8" s="7"/>
      <c r="R8" s="7"/>
      <c r="S8" s="7"/>
      <c r="T8" s="8"/>
    </row>
    <row r="9" spans="1:20" ht="12.75" customHeight="1" x14ac:dyDescent="0.4">
      <c r="A9" s="5" t="s">
        <v>89</v>
      </c>
      <c r="B9" s="2154"/>
      <c r="C9" s="2155"/>
      <c r="D9" s="9"/>
      <c r="E9" s="10"/>
      <c r="F9" s="11" t="s">
        <v>51</v>
      </c>
      <c r="G9" s="12"/>
      <c r="H9" s="12"/>
      <c r="I9" s="2158" t="s">
        <v>50</v>
      </c>
      <c r="J9" s="2158"/>
      <c r="K9" s="10"/>
      <c r="L9" s="10"/>
      <c r="M9" s="10"/>
      <c r="N9" s="10"/>
      <c r="O9" s="10"/>
      <c r="P9" s="10"/>
      <c r="Q9" s="10"/>
      <c r="R9" s="10"/>
      <c r="S9" s="10"/>
      <c r="T9" s="13"/>
    </row>
    <row r="10" spans="1:20" ht="12.75" customHeight="1" x14ac:dyDescent="0.4">
      <c r="A10" s="14"/>
      <c r="B10" s="2156"/>
      <c r="C10" s="2157"/>
      <c r="D10" s="15"/>
      <c r="E10" s="16"/>
      <c r="F10" s="16"/>
      <c r="G10" s="16"/>
      <c r="H10" s="16"/>
      <c r="I10" s="16"/>
      <c r="J10" s="16"/>
      <c r="K10" s="16"/>
      <c r="L10" s="16"/>
      <c r="M10" s="16"/>
      <c r="N10" s="16"/>
      <c r="O10" s="16"/>
      <c r="P10" s="16"/>
      <c r="Q10" s="16"/>
      <c r="R10" s="16"/>
      <c r="S10" s="16"/>
      <c r="T10" s="17"/>
    </row>
    <row r="11" spans="1:20" ht="12.75" customHeight="1" x14ac:dyDescent="0.15">
      <c r="A11" s="18"/>
      <c r="B11" s="2146" t="s">
        <v>56</v>
      </c>
      <c r="C11" s="2147"/>
      <c r="D11" s="2147" t="s">
        <v>55</v>
      </c>
      <c r="E11" s="2147"/>
      <c r="F11" s="2159"/>
      <c r="G11" s="2159"/>
      <c r="H11" s="2159"/>
      <c r="I11" s="2159"/>
      <c r="J11" s="2160"/>
      <c r="K11" s="2161" t="s">
        <v>54</v>
      </c>
      <c r="L11" s="2161"/>
      <c r="M11" s="2148"/>
      <c r="N11" s="2149"/>
      <c r="O11" s="2149"/>
      <c r="P11" s="2149"/>
      <c r="Q11" s="2149"/>
      <c r="R11" s="2150"/>
      <c r="S11" s="2150"/>
      <c r="T11" s="2151"/>
    </row>
    <row r="12" spans="1:20" ht="12.75" customHeight="1" x14ac:dyDescent="0.15">
      <c r="A12" s="2162" t="s">
        <v>83</v>
      </c>
      <c r="B12" s="2163"/>
      <c r="C12" s="2163"/>
      <c r="D12" s="2163"/>
      <c r="E12" s="2163"/>
      <c r="F12" s="2163"/>
      <c r="G12" s="2163"/>
      <c r="H12" s="2163"/>
      <c r="I12" s="2164"/>
      <c r="J12" s="2165" t="s">
        <v>80</v>
      </c>
      <c r="K12" s="2166"/>
      <c r="L12" s="2166"/>
      <c r="M12" s="2166"/>
      <c r="N12" s="2166"/>
      <c r="O12" s="2166"/>
      <c r="P12" s="2166"/>
      <c r="Q12" s="2166"/>
      <c r="R12" s="2167"/>
      <c r="S12" s="2167"/>
      <c r="T12" s="2168"/>
    </row>
    <row r="13" spans="1:20" ht="13.5" x14ac:dyDescent="0.15">
      <c r="A13" s="2169" t="s">
        <v>45</v>
      </c>
      <c r="B13" s="2170"/>
      <c r="C13" s="2147" t="s">
        <v>44</v>
      </c>
      <c r="D13" s="2165"/>
      <c r="E13" s="19"/>
      <c r="F13" s="20"/>
      <c r="G13" s="20"/>
      <c r="H13" s="20"/>
      <c r="I13" s="21"/>
      <c r="J13" s="2171" t="s">
        <v>43</v>
      </c>
      <c r="K13" s="2155"/>
      <c r="L13" s="2173" t="s">
        <v>42</v>
      </c>
      <c r="M13" s="2174"/>
      <c r="N13" s="2174"/>
      <c r="O13" s="2174"/>
      <c r="P13" s="2174"/>
      <c r="Q13" s="2174"/>
      <c r="R13" s="2150"/>
      <c r="S13" s="2150"/>
      <c r="T13" s="2151"/>
    </row>
    <row r="14" spans="1:20" ht="20.25" customHeight="1" x14ac:dyDescent="0.15">
      <c r="A14" s="2175" t="s">
        <v>79</v>
      </c>
      <c r="B14" s="2176"/>
      <c r="C14" s="2147" t="s">
        <v>41</v>
      </c>
      <c r="D14" s="2165"/>
      <c r="E14" s="2172"/>
      <c r="F14" s="2177"/>
      <c r="G14" s="2177"/>
      <c r="H14" s="2177"/>
      <c r="I14" s="2178"/>
      <c r="J14" s="2172"/>
      <c r="K14" s="2156"/>
      <c r="L14" s="22"/>
      <c r="M14" s="23"/>
      <c r="N14" s="23"/>
      <c r="O14" s="23"/>
      <c r="P14" s="23"/>
      <c r="Q14" s="23"/>
      <c r="R14" s="23"/>
      <c r="S14" s="23"/>
      <c r="T14" s="24"/>
    </row>
    <row r="15" spans="1:20" ht="12.75" customHeight="1" x14ac:dyDescent="0.4">
      <c r="A15" s="2183" t="s">
        <v>40</v>
      </c>
      <c r="B15" s="2152"/>
      <c r="C15" s="2152"/>
      <c r="D15" s="2152"/>
      <c r="E15" s="2153"/>
      <c r="F15" s="2147" t="s">
        <v>90</v>
      </c>
      <c r="G15" s="2147"/>
      <c r="H15" s="2147"/>
      <c r="I15" s="2181" t="s">
        <v>78</v>
      </c>
      <c r="J15" s="2163"/>
      <c r="K15" s="2182"/>
      <c r="L15" s="2147" t="s">
        <v>77</v>
      </c>
      <c r="M15" s="2147"/>
      <c r="N15" s="2147"/>
      <c r="O15" s="2147" t="s">
        <v>76</v>
      </c>
      <c r="P15" s="2147"/>
      <c r="Q15" s="2165"/>
      <c r="R15" s="2185" t="s">
        <v>91</v>
      </c>
      <c r="S15" s="2185"/>
      <c r="T15" s="2186"/>
    </row>
    <row r="16" spans="1:20" ht="12.75" customHeight="1" x14ac:dyDescent="0.4">
      <c r="A16" s="2184"/>
      <c r="B16" s="2156"/>
      <c r="C16" s="2156"/>
      <c r="D16" s="2156"/>
      <c r="E16" s="2157"/>
      <c r="F16" s="25" t="s">
        <v>37</v>
      </c>
      <c r="G16" s="2165" t="s">
        <v>84</v>
      </c>
      <c r="H16" s="2146"/>
      <c r="I16" s="26" t="s">
        <v>37</v>
      </c>
      <c r="J16" s="2165" t="s">
        <v>84</v>
      </c>
      <c r="K16" s="2146"/>
      <c r="L16" s="26" t="s">
        <v>37</v>
      </c>
      <c r="M16" s="2165" t="s">
        <v>84</v>
      </c>
      <c r="N16" s="2146"/>
      <c r="O16" s="26" t="s">
        <v>37</v>
      </c>
      <c r="P16" s="2165" t="s">
        <v>84</v>
      </c>
      <c r="Q16" s="2166"/>
      <c r="R16" s="26" t="s">
        <v>37</v>
      </c>
      <c r="S16" s="2165" t="s">
        <v>84</v>
      </c>
      <c r="T16" s="2179"/>
    </row>
    <row r="17" spans="1:20" ht="12.75" customHeight="1" x14ac:dyDescent="0.4">
      <c r="A17" s="27"/>
      <c r="B17" s="2180" t="s">
        <v>35</v>
      </c>
      <c r="C17" s="2153"/>
      <c r="D17" s="2181" t="s">
        <v>34</v>
      </c>
      <c r="E17" s="2182"/>
      <c r="F17" s="26"/>
      <c r="G17" s="2165"/>
      <c r="H17" s="2146"/>
      <c r="I17" s="26"/>
      <c r="J17" s="2165"/>
      <c r="K17" s="2146"/>
      <c r="L17" s="26"/>
      <c r="M17" s="2165"/>
      <c r="N17" s="2146"/>
      <c r="O17" s="26"/>
      <c r="P17" s="2165"/>
      <c r="Q17" s="2166"/>
      <c r="R17" s="26"/>
      <c r="S17" s="2165"/>
      <c r="T17" s="2179"/>
    </row>
    <row r="18" spans="1:20" ht="12.75" customHeight="1" x14ac:dyDescent="0.4">
      <c r="A18" s="27"/>
      <c r="B18" s="2172"/>
      <c r="C18" s="2157"/>
      <c r="D18" s="2181" t="s">
        <v>33</v>
      </c>
      <c r="E18" s="2182"/>
      <c r="F18" s="26"/>
      <c r="G18" s="2165"/>
      <c r="H18" s="2146"/>
      <c r="I18" s="26"/>
      <c r="J18" s="2165"/>
      <c r="K18" s="2146"/>
      <c r="L18" s="26"/>
      <c r="M18" s="2165"/>
      <c r="N18" s="2146"/>
      <c r="O18" s="26"/>
      <c r="P18" s="2165"/>
      <c r="Q18" s="2166"/>
      <c r="R18" s="26"/>
      <c r="S18" s="2165"/>
      <c r="T18" s="2179"/>
    </row>
    <row r="19" spans="1:20" ht="12.75" customHeight="1" x14ac:dyDescent="0.4">
      <c r="A19" s="27"/>
      <c r="B19" s="2181" t="s">
        <v>32</v>
      </c>
      <c r="C19" s="2163"/>
      <c r="D19" s="2163"/>
      <c r="E19" s="2182"/>
      <c r="F19" s="2165"/>
      <c r="G19" s="2166"/>
      <c r="H19" s="2146"/>
      <c r="I19" s="2165"/>
      <c r="J19" s="2166"/>
      <c r="K19" s="2146"/>
      <c r="L19" s="2165"/>
      <c r="M19" s="2166"/>
      <c r="N19" s="2146"/>
      <c r="O19" s="2165"/>
      <c r="P19" s="2166"/>
      <c r="Q19" s="2166"/>
      <c r="R19" s="2165"/>
      <c r="S19" s="2166"/>
      <c r="T19" s="2179"/>
    </row>
    <row r="20" spans="1:20" ht="12.75" customHeight="1" x14ac:dyDescent="0.4">
      <c r="A20" s="27"/>
      <c r="B20" s="2181" t="s">
        <v>31</v>
      </c>
      <c r="C20" s="2163"/>
      <c r="D20" s="2163"/>
      <c r="E20" s="2182"/>
      <c r="F20" s="2187"/>
      <c r="G20" s="2188"/>
      <c r="H20" s="2189"/>
      <c r="I20" s="2187"/>
      <c r="J20" s="2188"/>
      <c r="K20" s="2189"/>
      <c r="L20" s="2187"/>
      <c r="M20" s="2188"/>
      <c r="N20" s="2189"/>
      <c r="O20" s="2187"/>
      <c r="P20" s="2188"/>
      <c r="Q20" s="2188"/>
      <c r="R20" s="2187"/>
      <c r="S20" s="2188"/>
      <c r="T20" s="2190"/>
    </row>
    <row r="21" spans="1:20" ht="12.75" customHeight="1" x14ac:dyDescent="0.4">
      <c r="A21" s="27"/>
      <c r="B21" s="2152"/>
      <c r="C21" s="2152"/>
      <c r="D21" s="2152"/>
      <c r="E21" s="2153"/>
      <c r="F21" s="2147" t="s">
        <v>75</v>
      </c>
      <c r="G21" s="2147"/>
      <c r="H21" s="2147"/>
      <c r="I21" s="2165" t="s">
        <v>74</v>
      </c>
      <c r="J21" s="2166"/>
      <c r="K21" s="2146"/>
      <c r="L21" s="2181" t="s">
        <v>92</v>
      </c>
      <c r="M21" s="2163"/>
      <c r="N21" s="2182"/>
      <c r="O21" s="2165" t="s">
        <v>38</v>
      </c>
      <c r="P21" s="2166"/>
      <c r="Q21" s="2166"/>
      <c r="R21" s="34"/>
      <c r="T21" s="35"/>
    </row>
    <row r="22" spans="1:20" ht="12.75" customHeight="1" x14ac:dyDescent="0.4">
      <c r="A22" s="27"/>
      <c r="B22" s="2156"/>
      <c r="C22" s="2156"/>
      <c r="D22" s="2156"/>
      <c r="E22" s="2157"/>
      <c r="F22" s="25" t="s">
        <v>37</v>
      </c>
      <c r="G22" s="2165" t="s">
        <v>84</v>
      </c>
      <c r="H22" s="2146"/>
      <c r="I22" s="26" t="s">
        <v>37</v>
      </c>
      <c r="J22" s="2165" t="s">
        <v>84</v>
      </c>
      <c r="K22" s="2146"/>
      <c r="L22" s="26" t="s">
        <v>37</v>
      </c>
      <c r="M22" s="2165" t="s">
        <v>84</v>
      </c>
      <c r="N22" s="2146"/>
      <c r="O22" s="26" t="s">
        <v>37</v>
      </c>
      <c r="P22" s="2165" t="s">
        <v>84</v>
      </c>
      <c r="Q22" s="2166"/>
      <c r="R22" s="34"/>
      <c r="T22" s="35"/>
    </row>
    <row r="23" spans="1:20" ht="12.75" customHeight="1" x14ac:dyDescent="0.4">
      <c r="A23" s="27"/>
      <c r="B23" s="2180" t="s">
        <v>35</v>
      </c>
      <c r="C23" s="2153"/>
      <c r="D23" s="2181" t="s">
        <v>34</v>
      </c>
      <c r="E23" s="2182"/>
      <c r="F23" s="26"/>
      <c r="G23" s="2165"/>
      <c r="H23" s="2146"/>
      <c r="I23" s="26"/>
      <c r="J23" s="2165"/>
      <c r="K23" s="2146"/>
      <c r="L23" s="26"/>
      <c r="M23" s="2165"/>
      <c r="N23" s="2146"/>
      <c r="O23" s="26"/>
      <c r="P23" s="2165"/>
      <c r="Q23" s="2166"/>
      <c r="R23" s="34"/>
      <c r="T23" s="35"/>
    </row>
    <row r="24" spans="1:20" ht="12.75" customHeight="1" x14ac:dyDescent="0.4">
      <c r="A24" s="27"/>
      <c r="B24" s="2172"/>
      <c r="C24" s="2157"/>
      <c r="D24" s="2181" t="s">
        <v>33</v>
      </c>
      <c r="E24" s="2182"/>
      <c r="F24" s="26"/>
      <c r="G24" s="2165"/>
      <c r="H24" s="2146"/>
      <c r="I24" s="26"/>
      <c r="J24" s="2165"/>
      <c r="K24" s="2146"/>
      <c r="L24" s="26"/>
      <c r="M24" s="2165"/>
      <c r="N24" s="2146"/>
      <c r="O24" s="26"/>
      <c r="P24" s="2165"/>
      <c r="Q24" s="2166"/>
      <c r="R24" s="34"/>
      <c r="T24" s="35"/>
    </row>
    <row r="25" spans="1:20" ht="12.75" customHeight="1" x14ac:dyDescent="0.4">
      <c r="A25" s="27"/>
      <c r="B25" s="2181" t="s">
        <v>32</v>
      </c>
      <c r="C25" s="2163"/>
      <c r="D25" s="2163"/>
      <c r="E25" s="2182"/>
      <c r="F25" s="2165"/>
      <c r="G25" s="2166"/>
      <c r="H25" s="2146"/>
      <c r="I25" s="2165"/>
      <c r="J25" s="2166"/>
      <c r="K25" s="2146"/>
      <c r="L25" s="2165"/>
      <c r="M25" s="2166"/>
      <c r="N25" s="2146"/>
      <c r="O25" s="2147"/>
      <c r="P25" s="2147"/>
      <c r="Q25" s="2165"/>
      <c r="R25" s="34"/>
      <c r="T25" s="35"/>
    </row>
    <row r="26" spans="1:20" ht="12.75" customHeight="1" x14ac:dyDescent="0.4">
      <c r="A26" s="27"/>
      <c r="B26" s="2181" t="s">
        <v>31</v>
      </c>
      <c r="C26" s="2163"/>
      <c r="D26" s="2163"/>
      <c r="E26" s="2182"/>
      <c r="F26" s="2194"/>
      <c r="G26" s="2195"/>
      <c r="H26" s="2196"/>
      <c r="I26" s="2194"/>
      <c r="J26" s="2195"/>
      <c r="K26" s="2196"/>
      <c r="L26" s="2194"/>
      <c r="M26" s="2195"/>
      <c r="N26" s="2196"/>
      <c r="O26" s="2197"/>
      <c r="P26" s="2197"/>
      <c r="Q26" s="2194"/>
      <c r="R26" s="34"/>
      <c r="T26" s="35"/>
    </row>
    <row r="27" spans="1:20" s="37" customFormat="1" ht="13.5" customHeight="1" x14ac:dyDescent="0.4">
      <c r="A27" s="36"/>
      <c r="B27" s="2198" t="s">
        <v>93</v>
      </c>
      <c r="C27" s="2199"/>
      <c r="D27" s="2199"/>
      <c r="E27" s="2200"/>
      <c r="F27" s="2191" t="s">
        <v>94</v>
      </c>
      <c r="G27" s="2206"/>
      <c r="H27" s="2206"/>
      <c r="I27" s="2206"/>
      <c r="J27" s="2206"/>
      <c r="K27" s="2206"/>
      <c r="L27" s="2206"/>
      <c r="M27" s="2206"/>
      <c r="N27" s="2206"/>
      <c r="O27" s="2206"/>
      <c r="P27" s="2206"/>
      <c r="Q27" s="2206"/>
      <c r="R27" s="2206"/>
      <c r="S27" s="2206"/>
      <c r="T27" s="2207"/>
    </row>
    <row r="28" spans="1:20" s="37" customFormat="1" ht="13.5" customHeight="1" x14ac:dyDescent="0.4">
      <c r="A28" s="36"/>
      <c r="B28" s="2201"/>
      <c r="C28" s="2150"/>
      <c r="D28" s="2150"/>
      <c r="E28" s="2202"/>
      <c r="F28" s="38" t="s">
        <v>95</v>
      </c>
      <c r="G28" s="39"/>
      <c r="H28" s="39"/>
      <c r="I28" s="2208" t="s">
        <v>96</v>
      </c>
      <c r="J28" s="2208"/>
      <c r="K28" s="2208"/>
      <c r="L28" s="2208"/>
      <c r="M28" s="2208" t="s">
        <v>97</v>
      </c>
      <c r="N28" s="2208"/>
      <c r="O28" s="2208"/>
      <c r="P28" s="2208"/>
      <c r="Q28" s="2208" t="s">
        <v>98</v>
      </c>
      <c r="R28" s="2208"/>
      <c r="S28" s="2208"/>
      <c r="T28" s="2209"/>
    </row>
    <row r="29" spans="1:20" s="37" customFormat="1" ht="13.5" customHeight="1" x14ac:dyDescent="0.15">
      <c r="A29" s="36"/>
      <c r="B29" s="2201"/>
      <c r="C29" s="2150"/>
      <c r="D29" s="2150"/>
      <c r="E29" s="2202"/>
      <c r="F29" s="38" t="s">
        <v>99</v>
      </c>
      <c r="G29" s="39"/>
      <c r="H29" s="39"/>
      <c r="I29" s="2191"/>
      <c r="J29" s="2192"/>
      <c r="K29" s="2192"/>
      <c r="L29" s="2193"/>
      <c r="M29" s="2191"/>
      <c r="N29" s="2192"/>
      <c r="O29" s="2192"/>
      <c r="P29" s="2193"/>
      <c r="Q29" s="2191"/>
      <c r="R29" s="2167"/>
      <c r="S29" s="2167"/>
      <c r="T29" s="2168"/>
    </row>
    <row r="30" spans="1:20" s="37" customFormat="1" ht="13.5" customHeight="1" x14ac:dyDescent="0.15">
      <c r="A30" s="36"/>
      <c r="B30" s="2201"/>
      <c r="C30" s="2150"/>
      <c r="D30" s="2150"/>
      <c r="E30" s="2202"/>
      <c r="F30" s="38" t="s">
        <v>100</v>
      </c>
      <c r="G30" s="39"/>
      <c r="H30" s="39"/>
      <c r="I30" s="2191"/>
      <c r="J30" s="2192"/>
      <c r="K30" s="2192"/>
      <c r="L30" s="2193"/>
      <c r="M30" s="2191"/>
      <c r="N30" s="2192"/>
      <c r="O30" s="2192"/>
      <c r="P30" s="2193"/>
      <c r="Q30" s="2191"/>
      <c r="R30" s="2167"/>
      <c r="S30" s="2167"/>
      <c r="T30" s="2168"/>
    </row>
    <row r="31" spans="1:20" s="37" customFormat="1" ht="13.5" customHeight="1" x14ac:dyDescent="0.15">
      <c r="A31" s="40"/>
      <c r="B31" s="2203"/>
      <c r="C31" s="2204"/>
      <c r="D31" s="2204"/>
      <c r="E31" s="2205"/>
      <c r="F31" s="38" t="s">
        <v>101</v>
      </c>
      <c r="G31" s="39"/>
      <c r="H31" s="39"/>
      <c r="I31" s="2191"/>
      <c r="J31" s="2192"/>
      <c r="K31" s="2192"/>
      <c r="L31" s="2193"/>
      <c r="M31" s="2191"/>
      <c r="N31" s="2192"/>
      <c r="O31" s="2192"/>
      <c r="P31" s="2193"/>
      <c r="Q31" s="2191"/>
      <c r="R31" s="2167"/>
      <c r="S31" s="2167"/>
      <c r="T31" s="2168"/>
    </row>
    <row r="32" spans="1:20" ht="12.75" customHeight="1" x14ac:dyDescent="0.4">
      <c r="A32" s="2210" t="s">
        <v>30</v>
      </c>
      <c r="B32" s="2147"/>
      <c r="C32" s="2147"/>
      <c r="D32" s="2147"/>
      <c r="E32" s="2147"/>
      <c r="F32" s="2165"/>
      <c r="G32" s="2166"/>
      <c r="H32" s="2166"/>
      <c r="I32" s="2166"/>
      <c r="J32" s="2166"/>
      <c r="K32" s="2166"/>
      <c r="L32" s="2166"/>
      <c r="M32" s="2166"/>
      <c r="N32" s="2166"/>
      <c r="O32" s="2166"/>
      <c r="P32" s="2166"/>
      <c r="Q32" s="2166"/>
      <c r="R32" s="2211"/>
      <c r="S32" s="2211"/>
      <c r="T32" s="2212"/>
    </row>
    <row r="33" spans="1:21" ht="12.75" customHeight="1" x14ac:dyDescent="0.4">
      <c r="A33" s="2210"/>
      <c r="B33" s="2213" t="s">
        <v>29</v>
      </c>
      <c r="C33" s="2213"/>
      <c r="D33" s="2213"/>
      <c r="E33" s="2213"/>
      <c r="F33" s="2214" t="s">
        <v>102</v>
      </c>
      <c r="G33" s="2215"/>
      <c r="H33" s="2215"/>
      <c r="I33" s="2215"/>
      <c r="J33" s="2215"/>
      <c r="K33" s="2215"/>
      <c r="L33" s="2215"/>
      <c r="M33" s="2215"/>
      <c r="N33" s="2215"/>
      <c r="O33" s="2215"/>
      <c r="P33" s="2215"/>
      <c r="Q33" s="2215"/>
      <c r="R33" s="2211"/>
      <c r="S33" s="2211"/>
      <c r="T33" s="2212"/>
    </row>
    <row r="34" spans="1:21" ht="12.75" customHeight="1" x14ac:dyDescent="0.4">
      <c r="A34" s="2210"/>
      <c r="B34" s="2213" t="s">
        <v>28</v>
      </c>
      <c r="C34" s="2213"/>
      <c r="D34" s="2213"/>
      <c r="E34" s="2213"/>
      <c r="F34" s="2214" t="s">
        <v>103</v>
      </c>
      <c r="G34" s="2215"/>
      <c r="H34" s="2215"/>
      <c r="I34" s="2215"/>
      <c r="J34" s="2215"/>
      <c r="K34" s="2215"/>
      <c r="L34" s="2215"/>
      <c r="M34" s="2215"/>
      <c r="N34" s="2215"/>
      <c r="O34" s="2215"/>
      <c r="P34" s="2215"/>
      <c r="Q34" s="2215"/>
      <c r="R34" s="2211"/>
      <c r="S34" s="2211"/>
      <c r="T34" s="2212"/>
    </row>
    <row r="35" spans="1:21" ht="12.75" customHeight="1" x14ac:dyDescent="0.4">
      <c r="A35" s="2210"/>
      <c r="B35" s="2219" t="s">
        <v>73</v>
      </c>
      <c r="C35" s="2220"/>
      <c r="D35" s="2220"/>
      <c r="E35" s="2221"/>
      <c r="F35" s="2227" t="s">
        <v>72</v>
      </c>
      <c r="G35" s="2228"/>
      <c r="H35" s="2229" t="s">
        <v>71</v>
      </c>
      <c r="I35" s="2229"/>
      <c r="J35" s="2229"/>
      <c r="K35" s="2229"/>
      <c r="L35" s="2229"/>
      <c r="M35" s="2229"/>
      <c r="N35" s="2229"/>
      <c r="O35" s="2229"/>
      <c r="P35" s="2229"/>
      <c r="Q35" s="2230"/>
      <c r="R35" s="41"/>
      <c r="S35" s="42"/>
      <c r="T35" s="43"/>
    </row>
    <row r="36" spans="1:21" ht="12.75" customHeight="1" x14ac:dyDescent="0.4">
      <c r="A36" s="2210"/>
      <c r="B36" s="2222"/>
      <c r="C36" s="2135"/>
      <c r="D36" s="2135"/>
      <c r="E36" s="2223"/>
      <c r="F36" s="2227"/>
      <c r="G36" s="2228"/>
      <c r="H36" s="2231" t="s">
        <v>70</v>
      </c>
      <c r="I36" s="2231"/>
      <c r="J36" s="2231" t="s">
        <v>69</v>
      </c>
      <c r="K36" s="2231"/>
      <c r="L36" s="2231" t="s">
        <v>68</v>
      </c>
      <c r="M36" s="2231"/>
      <c r="N36" s="2231" t="s">
        <v>67</v>
      </c>
      <c r="O36" s="2231"/>
      <c r="P36" s="2231" t="s">
        <v>66</v>
      </c>
      <c r="Q36" s="2232"/>
      <c r="R36" s="34"/>
      <c r="T36" s="35"/>
    </row>
    <row r="37" spans="1:21" ht="12.75" customHeight="1" x14ac:dyDescent="0.4">
      <c r="A37" s="2210"/>
      <c r="B37" s="2222"/>
      <c r="C37" s="2135"/>
      <c r="D37" s="2135"/>
      <c r="E37" s="2223"/>
      <c r="F37" s="2216"/>
      <c r="G37" s="2216"/>
      <c r="H37" s="2216"/>
      <c r="I37" s="2216"/>
      <c r="J37" s="2216"/>
      <c r="K37" s="2216"/>
      <c r="L37" s="2216"/>
      <c r="M37" s="2216"/>
      <c r="N37" s="2216"/>
      <c r="O37" s="2216"/>
      <c r="P37" s="2216"/>
      <c r="Q37" s="2217"/>
      <c r="R37" s="34"/>
      <c r="T37" s="35"/>
    </row>
    <row r="38" spans="1:21" ht="12.75" customHeight="1" x14ac:dyDescent="0.4">
      <c r="A38" s="2210"/>
      <c r="B38" s="2222"/>
      <c r="C38" s="2135"/>
      <c r="D38" s="2135"/>
      <c r="E38" s="2223"/>
      <c r="F38" s="2216" t="s">
        <v>104</v>
      </c>
      <c r="G38" s="2216"/>
      <c r="H38" s="2216" t="s">
        <v>105</v>
      </c>
      <c r="I38" s="2217"/>
      <c r="J38" s="2218" t="s">
        <v>106</v>
      </c>
      <c r="K38" s="2218"/>
      <c r="L38" s="44"/>
      <c r="M38" s="44"/>
      <c r="N38" s="44"/>
      <c r="O38" s="44"/>
      <c r="P38" s="44"/>
      <c r="Q38" s="44"/>
      <c r="R38" s="45"/>
      <c r="S38" s="45"/>
      <c r="T38" s="46"/>
      <c r="U38" s="45"/>
    </row>
    <row r="39" spans="1:21" ht="12.75" customHeight="1" x14ac:dyDescent="0.4">
      <c r="A39" s="2210"/>
      <c r="B39" s="2222"/>
      <c r="C39" s="2135"/>
      <c r="D39" s="2135"/>
      <c r="E39" s="2223"/>
      <c r="F39" s="2216"/>
      <c r="G39" s="2216"/>
      <c r="H39" s="2216"/>
      <c r="I39" s="2217"/>
      <c r="J39" s="2218"/>
      <c r="K39" s="2218"/>
      <c r="L39" s="45"/>
      <c r="M39" s="45"/>
      <c r="N39" s="45"/>
      <c r="O39" s="45"/>
      <c r="P39" s="45"/>
      <c r="Q39" s="45"/>
      <c r="R39" s="45"/>
      <c r="S39" s="45"/>
      <c r="T39" s="46"/>
      <c r="U39" s="45"/>
    </row>
    <row r="40" spans="1:21" ht="12.75" customHeight="1" x14ac:dyDescent="0.4">
      <c r="A40" s="2210"/>
      <c r="B40" s="2224"/>
      <c r="C40" s="2225"/>
      <c r="D40" s="2225"/>
      <c r="E40" s="2226"/>
      <c r="F40" s="2217"/>
      <c r="G40" s="2234"/>
      <c r="H40" s="2217"/>
      <c r="I40" s="2235"/>
      <c r="J40" s="2216"/>
      <c r="K40" s="2216"/>
      <c r="L40" s="47"/>
      <c r="M40" s="47"/>
      <c r="N40" s="47"/>
      <c r="O40" s="47"/>
      <c r="P40" s="47"/>
      <c r="Q40" s="47"/>
      <c r="R40" s="47"/>
      <c r="S40" s="47"/>
      <c r="T40" s="48"/>
      <c r="U40" s="45"/>
    </row>
    <row r="41" spans="1:21" ht="12.75" customHeight="1" x14ac:dyDescent="0.4">
      <c r="A41" s="2210"/>
      <c r="B41" s="2214" t="s">
        <v>65</v>
      </c>
      <c r="C41" s="2215"/>
      <c r="D41" s="2215"/>
      <c r="E41" s="2233"/>
      <c r="F41" s="2165" t="s">
        <v>107</v>
      </c>
      <c r="G41" s="2166"/>
      <c r="H41" s="2166"/>
      <c r="I41" s="2166"/>
      <c r="J41" s="2166"/>
      <c r="K41" s="2166"/>
      <c r="L41" s="2166"/>
      <c r="M41" s="2166"/>
      <c r="N41" s="2166"/>
      <c r="O41" s="2166"/>
      <c r="P41" s="2166"/>
      <c r="Q41" s="2166"/>
      <c r="R41" s="2211"/>
      <c r="S41" s="2211"/>
      <c r="T41" s="2212"/>
    </row>
    <row r="42" spans="1:21" ht="12.75" customHeight="1" x14ac:dyDescent="0.4">
      <c r="A42" s="2210"/>
      <c r="B42" s="2213" t="s">
        <v>64</v>
      </c>
      <c r="C42" s="2213"/>
      <c r="D42" s="2213"/>
      <c r="E42" s="2213"/>
      <c r="F42" s="2187"/>
      <c r="G42" s="2188"/>
      <c r="H42" s="2188"/>
      <c r="I42" s="2188"/>
      <c r="J42" s="2188"/>
      <c r="K42" s="2188"/>
      <c r="L42" s="2188"/>
      <c r="M42" s="2188"/>
      <c r="N42" s="2188"/>
      <c r="O42" s="2188"/>
      <c r="P42" s="2188"/>
      <c r="Q42" s="2188"/>
      <c r="R42" s="2211"/>
      <c r="S42" s="2211"/>
      <c r="T42" s="2212"/>
    </row>
    <row r="43" spans="1:21" ht="12.75" customHeight="1" x14ac:dyDescent="0.4">
      <c r="A43" s="2210"/>
      <c r="B43" s="2214" t="s">
        <v>60</v>
      </c>
      <c r="C43" s="2215"/>
      <c r="D43" s="2215"/>
      <c r="E43" s="2233"/>
      <c r="F43" s="2165" t="s">
        <v>108</v>
      </c>
      <c r="G43" s="2166"/>
      <c r="H43" s="2166"/>
      <c r="I43" s="2166"/>
      <c r="J43" s="2166"/>
      <c r="K43" s="2166"/>
      <c r="L43" s="2166"/>
      <c r="M43" s="2166"/>
      <c r="N43" s="2166"/>
      <c r="O43" s="2166"/>
      <c r="P43" s="2166"/>
      <c r="Q43" s="2166"/>
      <c r="R43" s="2211"/>
      <c r="S43" s="2211"/>
      <c r="T43" s="2212"/>
    </row>
    <row r="44" spans="1:21" ht="12.75" customHeight="1" x14ac:dyDescent="0.4">
      <c r="A44" s="2210"/>
      <c r="B44" s="2213" t="s">
        <v>24</v>
      </c>
      <c r="C44" s="2213"/>
      <c r="D44" s="2213"/>
      <c r="E44" s="2213"/>
      <c r="F44" s="2165"/>
      <c r="G44" s="2166"/>
      <c r="H44" s="2166"/>
      <c r="I44" s="2166"/>
      <c r="J44" s="2166"/>
      <c r="K44" s="2166"/>
      <c r="L44" s="2166"/>
      <c r="M44" s="2166"/>
      <c r="N44" s="2166"/>
      <c r="O44" s="2166"/>
      <c r="P44" s="2166"/>
      <c r="Q44" s="2166"/>
      <c r="R44" s="2211"/>
      <c r="S44" s="2211"/>
      <c r="T44" s="2212"/>
    </row>
    <row r="45" spans="1:21" ht="12.75" customHeight="1" x14ac:dyDescent="0.4">
      <c r="A45" s="2210"/>
      <c r="B45" s="2213"/>
      <c r="C45" s="2213"/>
      <c r="D45" s="2213"/>
      <c r="E45" s="2213"/>
      <c r="F45" s="2165"/>
      <c r="G45" s="2166"/>
      <c r="H45" s="2166"/>
      <c r="I45" s="2166"/>
      <c r="J45" s="2166"/>
      <c r="K45" s="2166"/>
      <c r="L45" s="2166"/>
      <c r="M45" s="2166"/>
      <c r="N45" s="2166"/>
      <c r="O45" s="2166"/>
      <c r="P45" s="2166"/>
      <c r="Q45" s="2166"/>
      <c r="R45" s="2211"/>
      <c r="S45" s="2211"/>
      <c r="T45" s="2212"/>
    </row>
    <row r="46" spans="1:21" ht="12.75" customHeight="1" x14ac:dyDescent="0.4">
      <c r="A46" s="2210"/>
      <c r="B46" s="2213" t="s">
        <v>23</v>
      </c>
      <c r="C46" s="2213"/>
      <c r="D46" s="2213"/>
      <c r="E46" s="2213"/>
      <c r="F46" s="2165"/>
      <c r="G46" s="2166"/>
      <c r="H46" s="2166"/>
      <c r="I46" s="2166"/>
      <c r="J46" s="2166"/>
      <c r="K46" s="2166"/>
      <c r="L46" s="2166"/>
      <c r="M46" s="2166"/>
      <c r="N46" s="2166"/>
      <c r="O46" s="2166"/>
      <c r="P46" s="2166"/>
      <c r="Q46" s="2166"/>
      <c r="R46" s="2211"/>
      <c r="S46" s="2211"/>
      <c r="T46" s="2212"/>
    </row>
    <row r="47" spans="1:21" ht="12.75" customHeight="1" x14ac:dyDescent="0.15">
      <c r="A47" s="2210"/>
      <c r="B47" s="2213" t="s">
        <v>21</v>
      </c>
      <c r="C47" s="2213"/>
      <c r="D47" s="2213"/>
      <c r="E47" s="2213"/>
      <c r="F47" s="2172" t="s">
        <v>20</v>
      </c>
      <c r="G47" s="2156"/>
      <c r="H47" s="2156"/>
      <c r="I47" s="2157"/>
      <c r="J47" s="2172" t="s">
        <v>19</v>
      </c>
      <c r="K47" s="2156"/>
      <c r="L47" s="2156"/>
      <c r="M47" s="2157"/>
      <c r="N47" s="2165"/>
      <c r="O47" s="2206"/>
      <c r="P47" s="2206"/>
      <c r="Q47" s="2206"/>
      <c r="R47" s="2167"/>
      <c r="S47" s="2167"/>
      <c r="T47" s="2168"/>
    </row>
    <row r="48" spans="1:21" ht="12.75" customHeight="1" x14ac:dyDescent="0.15">
      <c r="A48" s="2210"/>
      <c r="B48" s="2247"/>
      <c r="C48" s="2247"/>
      <c r="D48" s="2247"/>
      <c r="E48" s="2247"/>
      <c r="F48" s="2165" t="s">
        <v>18</v>
      </c>
      <c r="G48" s="2166"/>
      <c r="H48" s="2166"/>
      <c r="I48" s="2146"/>
      <c r="J48" s="2248" t="s">
        <v>17</v>
      </c>
      <c r="K48" s="2249"/>
      <c r="L48" s="49"/>
      <c r="M48" s="50"/>
      <c r="N48" s="51" t="s">
        <v>16</v>
      </c>
      <c r="O48" s="2171"/>
      <c r="P48" s="2149"/>
      <c r="Q48" s="2149"/>
      <c r="R48" s="2150"/>
      <c r="S48" s="2150"/>
      <c r="T48" s="35"/>
    </row>
    <row r="49" spans="1:20" ht="12.75" customHeight="1" x14ac:dyDescent="0.15">
      <c r="A49" s="2210"/>
      <c r="B49" s="2247"/>
      <c r="C49" s="2247"/>
      <c r="D49" s="2247"/>
      <c r="E49" s="2247"/>
      <c r="F49" s="2165" t="s">
        <v>15</v>
      </c>
      <c r="G49" s="2166"/>
      <c r="H49" s="2166"/>
      <c r="I49" s="2146"/>
      <c r="J49" s="2165"/>
      <c r="K49" s="2206"/>
      <c r="L49" s="2206"/>
      <c r="M49" s="2206"/>
      <c r="N49" s="2206"/>
      <c r="O49" s="2206"/>
      <c r="P49" s="2206"/>
      <c r="Q49" s="2206"/>
      <c r="R49" s="2167"/>
      <c r="S49" s="2167"/>
      <c r="T49" s="2168"/>
    </row>
    <row r="50" spans="1:20" ht="12.75" customHeight="1" x14ac:dyDescent="0.4">
      <c r="A50" s="2236" t="s">
        <v>63</v>
      </c>
      <c r="B50" s="2206"/>
      <c r="C50" s="2206"/>
      <c r="D50" s="2206"/>
      <c r="E50" s="2237"/>
      <c r="F50" s="2165" t="s">
        <v>62</v>
      </c>
      <c r="G50" s="2146"/>
      <c r="H50" s="52"/>
      <c r="I50" s="52"/>
      <c r="J50" s="53"/>
      <c r="K50" s="54"/>
      <c r="L50" s="2238" t="s">
        <v>61</v>
      </c>
      <c r="M50" s="2238"/>
      <c r="N50" s="2238"/>
      <c r="O50" s="55"/>
      <c r="P50" s="56"/>
      <c r="Q50" s="56"/>
      <c r="R50" s="56"/>
      <c r="S50" s="56"/>
      <c r="T50" s="57"/>
    </row>
    <row r="51" spans="1:20" ht="26.25" customHeight="1" x14ac:dyDescent="0.4">
      <c r="A51" s="2239" t="s">
        <v>85</v>
      </c>
      <c r="B51" s="2211"/>
      <c r="C51" s="2211"/>
      <c r="D51" s="2211"/>
      <c r="E51" s="2240"/>
      <c r="F51" s="2165"/>
      <c r="G51" s="2166"/>
      <c r="H51" s="2166"/>
      <c r="I51" s="2166"/>
      <c r="J51" s="2166"/>
      <c r="K51" s="2166"/>
      <c r="L51" s="2166"/>
      <c r="M51" s="2166"/>
      <c r="N51" s="2166"/>
      <c r="O51" s="2166"/>
      <c r="P51" s="2166"/>
      <c r="Q51" s="2166"/>
      <c r="R51" s="2211"/>
      <c r="S51" s="2211"/>
      <c r="T51" s="2212"/>
    </row>
    <row r="52" spans="1:20" ht="39" customHeight="1" thickBot="1" x14ac:dyDescent="0.2">
      <c r="A52" s="2241" t="s">
        <v>86</v>
      </c>
      <c r="B52" s="2242"/>
      <c r="C52" s="2242"/>
      <c r="D52" s="2242"/>
      <c r="E52" s="2242"/>
      <c r="F52" s="2243" t="s">
        <v>109</v>
      </c>
      <c r="G52" s="2244"/>
      <c r="H52" s="2244"/>
      <c r="I52" s="2244"/>
      <c r="J52" s="2244"/>
      <c r="K52" s="2244"/>
      <c r="L52" s="2244"/>
      <c r="M52" s="2244"/>
      <c r="N52" s="2244"/>
      <c r="O52" s="2244"/>
      <c r="P52" s="2244"/>
      <c r="Q52" s="2244"/>
      <c r="R52" s="2245"/>
      <c r="S52" s="2245"/>
      <c r="T52" s="2246"/>
    </row>
    <row r="53" spans="1:20" ht="12.75" customHeight="1" x14ac:dyDescent="0.4">
      <c r="A53" s="29" t="s">
        <v>14</v>
      </c>
    </row>
    <row r="54" spans="1:20" ht="12.75" customHeight="1" x14ac:dyDescent="0.4">
      <c r="A54" s="2250" t="s">
        <v>110</v>
      </c>
      <c r="B54" s="2251"/>
      <c r="C54" s="2251"/>
      <c r="D54" s="2251"/>
      <c r="E54" s="2251"/>
      <c r="F54" s="2251"/>
      <c r="G54" s="2251"/>
      <c r="H54" s="2251"/>
      <c r="I54" s="2251"/>
      <c r="J54" s="2251"/>
      <c r="K54" s="2251"/>
      <c r="L54" s="2251"/>
      <c r="M54" s="2251"/>
      <c r="N54" s="2251"/>
      <c r="O54" s="2251"/>
      <c r="P54" s="2251"/>
      <c r="Q54" s="2251"/>
      <c r="R54" s="2251"/>
      <c r="S54" s="2251"/>
      <c r="T54" s="2251"/>
    </row>
    <row r="55" spans="1:20" ht="12.75" customHeight="1" x14ac:dyDescent="0.4">
      <c r="A55" s="2250" t="s">
        <v>87</v>
      </c>
      <c r="B55" s="2251"/>
      <c r="C55" s="2251"/>
      <c r="D55" s="2251"/>
      <c r="E55" s="2251"/>
      <c r="F55" s="2251"/>
      <c r="G55" s="2251"/>
      <c r="H55" s="2251"/>
      <c r="I55" s="2251"/>
      <c r="J55" s="2251"/>
      <c r="K55" s="2251"/>
      <c r="L55" s="2251"/>
      <c r="M55" s="2251"/>
      <c r="N55" s="2251"/>
      <c r="O55" s="2251"/>
      <c r="P55" s="2251"/>
      <c r="Q55" s="2251"/>
      <c r="R55" s="2251"/>
      <c r="S55" s="2251"/>
      <c r="T55" s="2251"/>
    </row>
    <row r="56" spans="1:20" ht="12.75" customHeight="1" x14ac:dyDescent="0.4">
      <c r="A56" s="2250" t="s">
        <v>111</v>
      </c>
      <c r="B56" s="2251"/>
      <c r="C56" s="2251"/>
      <c r="D56" s="2251"/>
      <c r="E56" s="2251"/>
      <c r="F56" s="2251"/>
      <c r="G56" s="2251"/>
      <c r="H56" s="2251"/>
      <c r="I56" s="2251"/>
      <c r="J56" s="2251"/>
      <c r="K56" s="2251"/>
      <c r="L56" s="2251"/>
      <c r="M56" s="2251"/>
      <c r="N56" s="2251"/>
      <c r="O56" s="2251"/>
      <c r="P56" s="2251"/>
      <c r="Q56" s="2251"/>
      <c r="R56" s="2251"/>
      <c r="S56" s="2251"/>
      <c r="T56" s="2251"/>
    </row>
    <row r="57" spans="1:20" s="30" customFormat="1" ht="13.5" customHeight="1" x14ac:dyDescent="0.4">
      <c r="A57" s="2250" t="s">
        <v>112</v>
      </c>
      <c r="B57" s="2250"/>
      <c r="C57" s="2250"/>
      <c r="D57" s="2250"/>
      <c r="E57" s="2250"/>
      <c r="F57" s="2250"/>
      <c r="G57" s="2250"/>
      <c r="H57" s="2250"/>
      <c r="I57" s="2250"/>
      <c r="J57" s="2250"/>
      <c r="K57" s="2250"/>
      <c r="L57" s="2250"/>
      <c r="M57" s="2250"/>
      <c r="N57" s="2250"/>
      <c r="O57" s="2250"/>
      <c r="P57" s="2250"/>
      <c r="Q57" s="2250"/>
    </row>
    <row r="58" spans="1:20" ht="12.75" customHeight="1" x14ac:dyDescent="0.4">
      <c r="A58" s="2250" t="s">
        <v>113</v>
      </c>
      <c r="B58" s="2251"/>
      <c r="C58" s="2251"/>
      <c r="D58" s="2251"/>
      <c r="E58" s="2251"/>
      <c r="F58" s="2251"/>
      <c r="G58" s="2251"/>
      <c r="H58" s="2251"/>
      <c r="I58" s="2251"/>
      <c r="J58" s="2251"/>
      <c r="K58" s="2251"/>
      <c r="L58" s="2251"/>
      <c r="M58" s="2251"/>
      <c r="N58" s="2251"/>
      <c r="O58" s="2251"/>
      <c r="P58" s="2251"/>
      <c r="Q58" s="2251"/>
      <c r="R58" s="2251"/>
      <c r="S58" s="2251"/>
      <c r="T58" s="2251"/>
    </row>
    <row r="59" spans="1:20" ht="12.75" customHeight="1" x14ac:dyDescent="0.4">
      <c r="A59" s="2250" t="s">
        <v>114</v>
      </c>
      <c r="B59" s="2251"/>
      <c r="C59" s="2251"/>
      <c r="D59" s="2251"/>
      <c r="E59" s="2251"/>
      <c r="F59" s="2251"/>
      <c r="G59" s="2251"/>
      <c r="H59" s="2251"/>
      <c r="I59" s="2251"/>
      <c r="J59" s="2251"/>
      <c r="K59" s="2251"/>
      <c r="L59" s="2251"/>
      <c r="M59" s="2251"/>
      <c r="N59" s="2251"/>
      <c r="O59" s="2251"/>
      <c r="P59" s="2251"/>
      <c r="Q59" s="2251"/>
      <c r="R59" s="2251"/>
      <c r="S59" s="2251"/>
      <c r="T59" s="2251"/>
    </row>
    <row r="60" spans="1:20" ht="12.75" customHeight="1" x14ac:dyDescent="0.4">
      <c r="A60" s="2250" t="s">
        <v>115</v>
      </c>
      <c r="B60" s="2251"/>
      <c r="C60" s="2251"/>
      <c r="D60" s="2251"/>
      <c r="E60" s="2251"/>
      <c r="F60" s="2251"/>
      <c r="G60" s="2251"/>
      <c r="H60" s="2251"/>
      <c r="I60" s="2251"/>
      <c r="J60" s="2251"/>
      <c r="K60" s="2251"/>
      <c r="L60" s="2251"/>
      <c r="M60" s="2251"/>
      <c r="N60" s="2251"/>
      <c r="O60" s="2251"/>
      <c r="P60" s="2251"/>
      <c r="Q60" s="2251"/>
      <c r="R60" s="2251"/>
      <c r="S60" s="2251"/>
      <c r="T60" s="2251"/>
    </row>
    <row r="61" spans="1:20" ht="12.75" customHeight="1" x14ac:dyDescent="0.4">
      <c r="A61" s="58"/>
      <c r="B61" s="28"/>
      <c r="C61" s="28"/>
      <c r="D61" s="28"/>
      <c r="E61" s="28"/>
      <c r="F61" s="28"/>
      <c r="G61" s="28"/>
      <c r="H61" s="28"/>
      <c r="I61" s="28"/>
      <c r="J61" s="28"/>
      <c r="K61" s="28"/>
      <c r="L61" s="28"/>
      <c r="M61" s="28"/>
      <c r="N61" s="28"/>
      <c r="O61" s="28"/>
      <c r="P61" s="28"/>
      <c r="Q61" s="28"/>
    </row>
    <row r="62" spans="1:20" ht="12.75" customHeight="1" x14ac:dyDescent="0.4">
      <c r="A62" s="2252"/>
      <c r="B62" s="2252"/>
      <c r="C62" s="2252"/>
    </row>
    <row r="63" spans="1:20" ht="12.75" customHeight="1" x14ac:dyDescent="0.4">
      <c r="A63" s="2252"/>
      <c r="B63" s="2252"/>
      <c r="C63" s="2252"/>
    </row>
    <row r="64" spans="1:20" ht="12.75" customHeight="1" x14ac:dyDescent="0.4">
      <c r="A64" s="2252"/>
      <c r="B64" s="2252"/>
      <c r="C64" s="2252"/>
    </row>
    <row r="65" spans="1:3" ht="12.75" customHeight="1" x14ac:dyDescent="0.4">
      <c r="A65" s="2252"/>
      <c r="B65" s="2252"/>
      <c r="C65" s="2252"/>
    </row>
    <row r="66" spans="1:3" ht="12.75" customHeight="1" x14ac:dyDescent="0.4">
      <c r="A66" s="2252"/>
      <c r="B66" s="2252"/>
      <c r="C66" s="2252"/>
    </row>
  </sheetData>
  <mergeCells count="169">
    <mergeCell ref="A60:T60"/>
    <mergeCell ref="A62:C62"/>
    <mergeCell ref="A63:C63"/>
    <mergeCell ref="A64:C64"/>
    <mergeCell ref="A65:C65"/>
    <mergeCell ref="A66:C66"/>
    <mergeCell ref="A54:T54"/>
    <mergeCell ref="A55:T55"/>
    <mergeCell ref="A56:T56"/>
    <mergeCell ref="A57:Q57"/>
    <mergeCell ref="A58:T58"/>
    <mergeCell ref="A59:T59"/>
    <mergeCell ref="A50:E50"/>
    <mergeCell ref="F50:G50"/>
    <mergeCell ref="L50:N50"/>
    <mergeCell ref="A51:E51"/>
    <mergeCell ref="F51:T51"/>
    <mergeCell ref="A52:E52"/>
    <mergeCell ref="F52:T52"/>
    <mergeCell ref="B47:E49"/>
    <mergeCell ref="F47:I47"/>
    <mergeCell ref="J47:M47"/>
    <mergeCell ref="N47:T47"/>
    <mergeCell ref="F48:I48"/>
    <mergeCell ref="J48:K48"/>
    <mergeCell ref="O48:S48"/>
    <mergeCell ref="F49:I49"/>
    <mergeCell ref="J49:T49"/>
    <mergeCell ref="B43:E43"/>
    <mergeCell ref="F43:T43"/>
    <mergeCell ref="B44:E45"/>
    <mergeCell ref="F44:T45"/>
    <mergeCell ref="B46:E46"/>
    <mergeCell ref="F46:T46"/>
    <mergeCell ref="F40:G40"/>
    <mergeCell ref="H40:I40"/>
    <mergeCell ref="J40:K40"/>
    <mergeCell ref="B41:E41"/>
    <mergeCell ref="F41:T41"/>
    <mergeCell ref="B42:E42"/>
    <mergeCell ref="F42:T42"/>
    <mergeCell ref="A32:E32"/>
    <mergeCell ref="F32:T32"/>
    <mergeCell ref="A33:A49"/>
    <mergeCell ref="B33:E33"/>
    <mergeCell ref="F33:T33"/>
    <mergeCell ref="B34:E34"/>
    <mergeCell ref="F34:T34"/>
    <mergeCell ref="J37:K37"/>
    <mergeCell ref="L37:M37"/>
    <mergeCell ref="N37:O37"/>
    <mergeCell ref="P37:Q37"/>
    <mergeCell ref="F38:G39"/>
    <mergeCell ref="H38:I39"/>
    <mergeCell ref="J38:K39"/>
    <mergeCell ref="B35:E40"/>
    <mergeCell ref="F35:G36"/>
    <mergeCell ref="H35:Q35"/>
    <mergeCell ref="H36:I36"/>
    <mergeCell ref="J36:K36"/>
    <mergeCell ref="L36:M36"/>
    <mergeCell ref="N36:O36"/>
    <mergeCell ref="P36:Q36"/>
    <mergeCell ref="F37:G37"/>
    <mergeCell ref="H37:I37"/>
    <mergeCell ref="I29:L29"/>
    <mergeCell ref="M29:P29"/>
    <mergeCell ref="Q29:T29"/>
    <mergeCell ref="I30:L30"/>
    <mergeCell ref="M30:P30"/>
    <mergeCell ref="Q30:T30"/>
    <mergeCell ref="B26:E26"/>
    <mergeCell ref="F26:H26"/>
    <mergeCell ref="I26:K26"/>
    <mergeCell ref="L26:N26"/>
    <mergeCell ref="O26:Q26"/>
    <mergeCell ref="B27:E31"/>
    <mergeCell ref="F27:T27"/>
    <mergeCell ref="I28:L28"/>
    <mergeCell ref="M28:P28"/>
    <mergeCell ref="Q28:T28"/>
    <mergeCell ref="I31:L31"/>
    <mergeCell ref="M31:P31"/>
    <mergeCell ref="Q31:T31"/>
    <mergeCell ref="P24:Q24"/>
    <mergeCell ref="B25:E25"/>
    <mergeCell ref="F25:H25"/>
    <mergeCell ref="I25:K25"/>
    <mergeCell ref="L25:N25"/>
    <mergeCell ref="O25:Q25"/>
    <mergeCell ref="B23:C24"/>
    <mergeCell ref="D23:E23"/>
    <mergeCell ref="G23:H23"/>
    <mergeCell ref="J23:K23"/>
    <mergeCell ref="M23:N23"/>
    <mergeCell ref="P23:Q23"/>
    <mergeCell ref="D24:E24"/>
    <mergeCell ref="G24:H24"/>
    <mergeCell ref="J24:K24"/>
    <mergeCell ref="M24:N24"/>
    <mergeCell ref="B21:E22"/>
    <mergeCell ref="F21:H21"/>
    <mergeCell ref="I21:K21"/>
    <mergeCell ref="L21:N21"/>
    <mergeCell ref="O21:Q21"/>
    <mergeCell ref="G22:H22"/>
    <mergeCell ref="J22:K22"/>
    <mergeCell ref="M22:N22"/>
    <mergeCell ref="P22:Q22"/>
    <mergeCell ref="B20:E20"/>
    <mergeCell ref="F20:H20"/>
    <mergeCell ref="I20:K20"/>
    <mergeCell ref="L20:N20"/>
    <mergeCell ref="O20:Q20"/>
    <mergeCell ref="R20:T20"/>
    <mergeCell ref="J18:K18"/>
    <mergeCell ref="M18:N18"/>
    <mergeCell ref="P18:Q18"/>
    <mergeCell ref="S18:T18"/>
    <mergeCell ref="B19:E19"/>
    <mergeCell ref="F19:H19"/>
    <mergeCell ref="I19:K19"/>
    <mergeCell ref="L19:N19"/>
    <mergeCell ref="O19:Q19"/>
    <mergeCell ref="R19:T19"/>
    <mergeCell ref="S16:T16"/>
    <mergeCell ref="B17:C18"/>
    <mergeCell ref="D17:E17"/>
    <mergeCell ref="G17:H17"/>
    <mergeCell ref="J17:K17"/>
    <mergeCell ref="M17:N17"/>
    <mergeCell ref="P17:Q17"/>
    <mergeCell ref="S17:T17"/>
    <mergeCell ref="D18:E18"/>
    <mergeCell ref="G18:H18"/>
    <mergeCell ref="A15:E16"/>
    <mergeCell ref="F15:H15"/>
    <mergeCell ref="I15:K15"/>
    <mergeCell ref="L15:N15"/>
    <mergeCell ref="O15:Q15"/>
    <mergeCell ref="R15:T15"/>
    <mergeCell ref="G16:H16"/>
    <mergeCell ref="J16:K16"/>
    <mergeCell ref="M16:N16"/>
    <mergeCell ref="P16:Q16"/>
    <mergeCell ref="B11:C11"/>
    <mergeCell ref="D11:E11"/>
    <mergeCell ref="F11:J11"/>
    <mergeCell ref="K11:L11"/>
    <mergeCell ref="M11:T11"/>
    <mergeCell ref="A12:I12"/>
    <mergeCell ref="J12:T12"/>
    <mergeCell ref="A13:B13"/>
    <mergeCell ref="C13:D13"/>
    <mergeCell ref="J13:K14"/>
    <mergeCell ref="L13:T13"/>
    <mergeCell ref="A14:B14"/>
    <mergeCell ref="C14:D14"/>
    <mergeCell ref="E14:I14"/>
    <mergeCell ref="A3:A4"/>
    <mergeCell ref="I3:I4"/>
    <mergeCell ref="N4:O4"/>
    <mergeCell ref="P4:T4"/>
    <mergeCell ref="B6:C6"/>
    <mergeCell ref="D6:T6"/>
    <mergeCell ref="B7:C7"/>
    <mergeCell ref="D7:T7"/>
    <mergeCell ref="B8:C10"/>
    <mergeCell ref="I9:J9"/>
  </mergeCells>
  <phoneticPr fontId="3"/>
  <printOptions horizontalCentered="1" verticalCentered="1"/>
  <pageMargins left="0.6692913385826772" right="0.19685039370078741" top="0.47244094488188981" bottom="0.27559055118110237" header="0.31496062992125984" footer="0.19685039370078741"/>
  <pageSetup paperSize="9"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d2f7064f-2b17-48c6-8de7-1e6aad73751f" xsi:nil="true"/>
    <lcf76f155ced4ddcb4097134ff3c332f xmlns="da1c8303-a0d3-4e2f-85ac-13a5be3a0a81">
      <Terms xmlns="http://schemas.microsoft.com/office/infopath/2007/PartnerControls"/>
    </lcf76f155ced4ddcb4097134ff3c332f>
    <_Flow_SignoffStatus xmlns="da1c8303-a0d3-4e2f-85ac-13a5be3a0a81" xsi:nil="true"/>
    <R5_x5e74__x5ea6_ xmlns="da1c8303-a0d3-4e2f-85ac-13a5be3a0a81"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9D1088637A2FC04AA2E280EE922C8DAC" ma:contentTypeVersion="17" ma:contentTypeDescription="新しいドキュメントを作成します。" ma:contentTypeScope="" ma:versionID="e6748b0931df2c577c3180e0bb7ca906">
  <xsd:schema xmlns:xsd="http://www.w3.org/2001/XMLSchema" xmlns:xs="http://www.w3.org/2001/XMLSchema" xmlns:p="http://schemas.microsoft.com/office/2006/metadata/properties" xmlns:ns2="da1c8303-a0d3-4e2f-85ac-13a5be3a0a81" xmlns:ns3="d2f7064f-2b17-48c6-8de7-1e6aad73751f" targetNamespace="http://schemas.microsoft.com/office/2006/metadata/properties" ma:root="true" ma:fieldsID="d37109ea138c20b05e0af2fed9ac1642" ns2:_="" ns3:_="">
    <xsd:import namespace="da1c8303-a0d3-4e2f-85ac-13a5be3a0a81"/>
    <xsd:import namespace="d2f7064f-2b17-48c6-8de7-1e6aad73751f"/>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DateTaken" minOccurs="0"/>
                <xsd:element ref="ns2:MediaLengthInSeconds" minOccurs="0"/>
                <xsd:element ref="ns3:SharedWithUsers" minOccurs="0"/>
                <xsd:element ref="ns3:SharedWithDetails" minOccurs="0"/>
                <xsd:element ref="ns2:R5_x5e74__x5ea6_" minOccurs="0"/>
                <xsd:element ref="ns2:MediaServiceLocation" minOccurs="0"/>
                <xsd:element ref="ns2:MediaServiceObjectDetectorVersions" minOccurs="0"/>
                <xsd:element ref="ns2:MediaServiceSearchProperties"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a1c8303-a0d3-4e2f-85ac-13a5be3a0a8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R5_x5e74__x5ea6_" ma:index="20" nillable="true" ma:displayName="R5年度" ma:format="Dropdown" ma:internalName="R5_x5e74__x5ea6_">
      <xsd:simpleType>
        <xsd:restriction base="dms:Text">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_Flow_SignoffStatus" ma:index="24" nillable="true" ma:displayName="承認の状態" ma:internalName="_x627f__x8a8d__x306e__x72b6__x614b_">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2f7064f-2b17-48c6-8de7-1e6aad73751f"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e86a5c38-d260-440d-84cf-52dd46d9ca2a}" ma:internalName="TaxCatchAll" ma:showField="CatchAllData" ma:web="d2f7064f-2b17-48c6-8de7-1e6aad73751f">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511C4BA-52C5-4F60-B3AF-CF1635FFA883}">
  <ds:schemaRefs>
    <ds:schemaRef ds:uri="http://schemas.microsoft.com/sharepoint/v3/contenttype/forms"/>
  </ds:schemaRefs>
</ds:datastoreItem>
</file>

<file path=customXml/itemProps2.xml><?xml version="1.0" encoding="utf-8"?>
<ds:datastoreItem xmlns:ds="http://schemas.openxmlformats.org/officeDocument/2006/customXml" ds:itemID="{656389F1-3F14-4427-94A8-C537787D77B3}">
  <ds:schemaRefs>
    <ds:schemaRef ds:uri="http://purl.org/dc/terms/"/>
    <ds:schemaRef ds:uri="da1c8303-a0d3-4e2f-85ac-13a5be3a0a81"/>
    <ds:schemaRef ds:uri="http://schemas.microsoft.com/office/2006/documentManagement/types"/>
    <ds:schemaRef ds:uri="d2f7064f-2b17-48c6-8de7-1e6aad73751f"/>
    <ds:schemaRef ds:uri="http://schemas.microsoft.com/office/infopath/2007/PartnerControls"/>
    <ds:schemaRef ds:uri="http://purl.org/dc/elements/1.1/"/>
    <ds:schemaRef ds:uri="http://schemas.microsoft.com/office/2006/metadata/properties"/>
    <ds:schemaRef ds:uri="http://schemas.openxmlformats.org/package/2006/metadata/core-properties"/>
    <ds:schemaRef ds:uri="http://www.w3.org/XML/1998/namespace"/>
    <ds:schemaRef ds:uri="http://purl.org/dc/dcmitype/"/>
  </ds:schemaRefs>
</ds:datastoreItem>
</file>

<file path=customXml/itemProps3.xml><?xml version="1.0" encoding="utf-8"?>
<ds:datastoreItem xmlns:ds="http://schemas.openxmlformats.org/officeDocument/2006/customXml" ds:itemID="{67E62E81-E8F1-4278-8999-94D20522678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a1c8303-a0d3-4e2f-85ac-13a5be3a0a81"/>
    <ds:schemaRef ds:uri="d2f7064f-2b17-48c6-8de7-1e6aad73751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28</vt:i4>
      </vt:variant>
      <vt:variant>
        <vt:lpstr>名前付き一覧</vt:lpstr>
      </vt:variant>
      <vt:variant>
        <vt:i4>19</vt:i4>
      </vt:variant>
    </vt:vector>
  </HeadingPairs>
  <TitlesOfParts>
    <vt:vector baseType="lpstr" size="47">
      <vt:lpstr>提出書類一覧</vt:lpstr>
      <vt:lpstr>第1号様式</vt:lpstr>
      <vt:lpstr>付表１</vt:lpstr>
      <vt:lpstr>付表２</vt:lpstr>
      <vt:lpstr>付表３</vt:lpstr>
      <vt:lpstr>（加算）体制状況一覧</vt:lpstr>
      <vt:lpstr>（加算）体制等に関する届出書</vt:lpstr>
      <vt:lpstr>参考様式1_勤務形態一覧表（児童発達支援・放課後デイサービス）</vt:lpstr>
      <vt:lpstr>参考様式1_勤務形態一覧表（児発・主として重症心身障害児）</vt:lpstr>
      <vt:lpstr>参考様式1_勤務形態一覧表（児童発達支援センター）</vt:lpstr>
      <vt:lpstr>参考様式1_勤務形態一覧表（居宅訪問型児童発達支援）</vt:lpstr>
      <vt:lpstr>参考様式1_勤務形態一覧表（保育所等訪問支援）</vt:lpstr>
      <vt:lpstr>選択肢</vt:lpstr>
      <vt:lpstr>参考様式2_管理者経歴書</vt:lpstr>
      <vt:lpstr>参考様式3_児発管経歴書</vt:lpstr>
      <vt:lpstr>参考様式4_実務経験証明書</vt:lpstr>
      <vt:lpstr>参考様式5_誓約書</vt:lpstr>
      <vt:lpstr>誓約書-別紙1</vt:lpstr>
      <vt:lpstr>誓約書-別紙2</vt:lpstr>
      <vt:lpstr>参考様式6_苦情解決措置の概要</vt:lpstr>
      <vt:lpstr>参考様式7_協力医療機関</vt:lpstr>
      <vt:lpstr>参考様式8_設備・備品等一覧表</vt:lpstr>
      <vt:lpstr>参考様式9_耐震調査票</vt:lpstr>
      <vt:lpstr>参考様式10_事業開始届 </vt:lpstr>
      <vt:lpstr>参考様式11_収支予算書</vt:lpstr>
      <vt:lpstr>参考様式12_社保・労保加入状況</vt:lpstr>
      <vt:lpstr>参考様式13_メールアドレスの登録 </vt:lpstr>
      <vt:lpstr>付表３－２</vt:lpstr>
      <vt:lpstr>'参考様式1_勤務形態一覧表（居宅訪問型児童発達支援）'!Print_Area</vt:lpstr>
      <vt:lpstr>'参考様式1_勤務形態一覧表（児童発達支援・放課後デイサービス）'!Print_Area</vt:lpstr>
      <vt:lpstr>'参考様式1_勤務形態一覧表（児童発達支援センター）'!Print_Area</vt:lpstr>
      <vt:lpstr>'参考様式1_勤務形態一覧表（児発・主として重症心身障害児）'!Print_Area</vt:lpstr>
      <vt:lpstr>'参考様式1_勤務形態一覧表（保育所等訪問支援）'!Print_Area</vt:lpstr>
      <vt:lpstr>参考様式11_収支予算書!Print_Area</vt:lpstr>
      <vt:lpstr>参考様式5_誓約書!Print_Area</vt:lpstr>
      <vt:lpstr>参考様式9_耐震調査票!Print_Area</vt:lpstr>
      <vt:lpstr>第1号様式!Print_Area</vt:lpstr>
      <vt:lpstr>付表１!Print_Area</vt:lpstr>
      <vt:lpstr>付表２!Print_Area</vt:lpstr>
      <vt:lpstr>付表３!Print_Area</vt:lpstr>
      <vt:lpstr>医療型障害児入所施設</vt:lpstr>
      <vt:lpstr>居宅訪問型児童発達支援</vt:lpstr>
      <vt:lpstr>児童発達支援・児童発達支援センターであるもの</vt:lpstr>
      <vt:lpstr>児童発達支援・主として重症心身障害児を対象とする場合</vt:lpstr>
      <vt:lpstr>児童発達支援・放課後等デイサービス</vt:lpstr>
      <vt:lpstr>福祉型障害児入所施設</vt:lpstr>
      <vt:lpstr>保育所等訪問支援</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2024-04-12T09:16:54Z</dcterms:created>
  <dcterms:modified xsi:type="dcterms:W3CDTF">2024-10-03T09:12:29Z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0x0101009D1088637A2FC04AA2E280EE922C8DAC</vt:lpwstr>
  </property>
</Properties>
</file>