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201809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<sst xmlns="http://schemas.openxmlformats.org/spreadsheetml/2006/main" count="26" uniqueCount="13">
  <si>
    <t>総数</t>
  </si>
  <si>
    <t>日本人</t>
  </si>
  <si>
    <t>外国人のみ</t>
  </si>
  <si>
    <t>前月比</t>
  </si>
  <si>
    <t>世帯数</t>
  </si>
  <si>
    <t>世帯</t>
  </si>
  <si>
    <t>男</t>
  </si>
  <si>
    <t>女</t>
  </si>
  <si>
    <t>人口総数</t>
  </si>
  <si>
    <t>人</t>
  </si>
  <si>
    <t>外国人</t>
  </si>
  <si>
    <t>※世帯数および人口総数（男女）は、住民基本台帳法の一部改正（平成24年7月9日施行）に伴い、</t>
  </si>
  <si>
    <t>日本人および外国人の総数を表示しています。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</si>
</sst>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世&quot;&quot;帯&quot;&quot;と&quot;&quot;人&quot;&quot;口&quot;&quot;【&quot;yyyy&quot;年&quot;\([$-411]ggge&quot;年&quot;\)m&quot;&quot;&quot;月&quot;&quot;1日&quot;&quot;】&quot;"/>
    <numFmt numFmtId="177" formatCode="#,##0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18" fillId="3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8" fontId="20" fillId="0" borderId="10" xfId="48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2" xfId="48" applyFont="1" applyBorder="1" applyAlignment="1">
      <alignment vertical="center"/>
    </xf>
    <xf numFmtId="177" fontId="20" fillId="0" borderId="12" xfId="48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8" fontId="20" fillId="0" borderId="14" xfId="48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38" fontId="20" fillId="0" borderId="16" xfId="48" applyFont="1" applyBorder="1" applyAlignment="1">
      <alignment vertical="center"/>
    </xf>
    <xf numFmtId="177" fontId="20" fillId="0" borderId="16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inagawa.local\&#20849;&#26377;\CAB_DT_Area\&#32113;&#35336;&#20418;\&#32113;&#35336;&#20418;&#20849;&#36890;&#12501;&#12457;&#12523;&#12480;\&#19990;&#24111;&#12392;&#20154;&#21475;\&#20837;&#2114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ｼｰﾄ1"/>
      <sheetName val="入力ｼｰﾄ2"/>
      <sheetName val="ﾌﾟﾘﾝﾀ出力用ｼｰﾄ1"/>
      <sheetName val="ﾌﾟﾘﾝﾀ出力用ｼｰﾄ2"/>
      <sheetName val="ﾌﾟﾘﾝﾀ出力用ｼｰﾄ3"/>
      <sheetName val="A,世帯と人口"/>
      <sheetName val="B,年齢別人口報告表"/>
      <sheetName val="C,町丁別年齢別《保存用》"/>
      <sheetName val="D,世帯と人口"/>
    </sheetNames>
    <sheetDataSet>
      <sheetData sheetId="0">
        <row r="9">
          <cell r="A9">
            <v>43349</v>
          </cell>
        </row>
        <row r="14">
          <cell r="P14">
            <v>219788</v>
          </cell>
          <cell r="Q14">
            <v>210210</v>
          </cell>
          <cell r="R14">
            <v>6932</v>
          </cell>
          <cell r="S14">
            <v>2646</v>
          </cell>
          <cell r="T14">
            <v>392921</v>
          </cell>
          <cell r="U14">
            <v>192779</v>
          </cell>
          <cell r="V14">
            <v>200142</v>
          </cell>
          <cell r="W14">
            <v>380066</v>
          </cell>
          <cell r="X14">
            <v>186437</v>
          </cell>
          <cell r="Y14">
            <v>193629</v>
          </cell>
          <cell r="Z14">
            <v>12855</v>
          </cell>
          <cell r="AA14">
            <v>6342</v>
          </cell>
          <cell r="AB14">
            <v>6513</v>
          </cell>
          <cell r="AX14">
            <v>379781</v>
          </cell>
          <cell r="BA14">
            <v>12817</v>
          </cell>
          <cell r="BE14">
            <v>34</v>
          </cell>
          <cell r="BF14">
            <v>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I13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9.00390625" style="2" customWidth="1"/>
    <col min="2" max="2" width="9.125" style="2" bestFit="1" customWidth="1"/>
    <col min="3" max="3" width="5.50390625" style="2" bestFit="1" customWidth="1"/>
    <col min="4" max="4" width="9.125" style="2" bestFit="1" customWidth="1"/>
    <col min="5" max="5" width="5.50390625" style="2" bestFit="1" customWidth="1"/>
    <col min="6" max="6" width="9.125" style="2" bestFit="1" customWidth="1"/>
    <col min="7" max="7" width="5.50390625" style="2" bestFit="1" customWidth="1"/>
    <col min="8" max="8" width="9.125" style="2" bestFit="1" customWidth="1"/>
    <col min="9" max="9" width="7.50390625" style="2" bestFit="1" customWidth="1"/>
    <col min="10" max="16384" width="9.00390625" style="2" customWidth="1"/>
  </cols>
  <sheetData>
    <row r="2" spans="1:9" ht="18" customHeight="1">
      <c r="A2" s="1">
        <f>'[1]入力ｼｰﾄ1'!A9</f>
        <v>43349</v>
      </c>
      <c r="B2" s="1"/>
      <c r="C2" s="1"/>
      <c r="D2" s="1"/>
      <c r="E2" s="1"/>
      <c r="F2" s="1"/>
      <c r="G2" s="1"/>
      <c r="H2" s="1"/>
      <c r="I2" s="1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18" customHeight="1">
      <c r="A4" s="4"/>
      <c r="B4" s="5" t="s">
        <v>0</v>
      </c>
      <c r="C4" s="5"/>
      <c r="D4" s="5" t="s">
        <v>1</v>
      </c>
      <c r="E4" s="5"/>
      <c r="F4" s="5" t="s">
        <v>2</v>
      </c>
      <c r="G4" s="5"/>
      <c r="H4" s="5" t="s">
        <v>3</v>
      </c>
      <c r="I4" s="5"/>
    </row>
    <row r="5" spans="1:9" ht="18" customHeight="1">
      <c r="A5" s="6" t="s">
        <v>4</v>
      </c>
      <c r="B5" s="7">
        <f>'[1]入力ｼｰﾄ1'!P14</f>
        <v>219788</v>
      </c>
      <c r="C5" s="8" t="s">
        <v>5</v>
      </c>
      <c r="D5" s="9">
        <f>'[1]入力ｼｰﾄ1'!Q14+'[1]入力ｼｰﾄ1'!S14</f>
        <v>212856</v>
      </c>
      <c r="E5" s="8" t="s">
        <v>5</v>
      </c>
      <c r="F5" s="9">
        <f>'[1]入力ｼｰﾄ1'!R14</f>
        <v>6932</v>
      </c>
      <c r="G5" s="8" t="s">
        <v>5</v>
      </c>
      <c r="H5" s="10">
        <f>'[1]入力ｼｰﾄ1'!BE14</f>
        <v>34</v>
      </c>
      <c r="I5" s="11" t="str">
        <f>IF(H5&gt;=1,"世帯増",IF(H5&lt;=-1,"世帯減",""))</f>
        <v>世帯増</v>
      </c>
    </row>
    <row r="6" spans="1:9" ht="9" customHeight="1">
      <c r="A6" s="12"/>
      <c r="B6" s="13"/>
      <c r="C6" s="14"/>
      <c r="D6" s="13"/>
      <c r="E6" s="14"/>
      <c r="F6" s="13"/>
      <c r="G6" s="14"/>
      <c r="H6" s="13"/>
      <c r="I6" s="14"/>
    </row>
    <row r="7" spans="1:9" ht="18" customHeight="1">
      <c r="A7" s="15"/>
      <c r="B7" s="16" t="s">
        <v>0</v>
      </c>
      <c r="C7" s="16"/>
      <c r="D7" s="16" t="s">
        <v>6</v>
      </c>
      <c r="E7" s="16"/>
      <c r="F7" s="16" t="s">
        <v>7</v>
      </c>
      <c r="G7" s="16"/>
      <c r="H7" s="16" t="s">
        <v>3</v>
      </c>
      <c r="I7" s="16"/>
    </row>
    <row r="8" spans="1:9" ht="18" customHeight="1">
      <c r="A8" s="6" t="s">
        <v>8</v>
      </c>
      <c r="B8" s="9">
        <f>'[1]入力ｼｰﾄ1'!T14</f>
        <v>392921</v>
      </c>
      <c r="C8" s="14" t="s">
        <v>9</v>
      </c>
      <c r="D8" s="9">
        <f>'[1]入力ｼｰﾄ1'!U14</f>
        <v>192779</v>
      </c>
      <c r="E8" s="14" t="s">
        <v>9</v>
      </c>
      <c r="F8" s="9">
        <f>'[1]入力ｼｰﾄ1'!V14</f>
        <v>200142</v>
      </c>
      <c r="G8" s="14" t="s">
        <v>9</v>
      </c>
      <c r="H8" s="10">
        <f>'[1]入力ｼｰﾄ1'!BF14</f>
        <v>323</v>
      </c>
      <c r="I8" s="11" t="str">
        <f>IF(H8&gt;=1,"人増",IF(H8&lt;=-1,"人減",""))</f>
        <v>人増</v>
      </c>
    </row>
    <row r="9" spans="1:9" ht="18" customHeight="1">
      <c r="A9" s="6" t="s">
        <v>1</v>
      </c>
      <c r="B9" s="9">
        <f>'[1]入力ｼｰﾄ1'!W14</f>
        <v>380066</v>
      </c>
      <c r="C9" s="14" t="s">
        <v>9</v>
      </c>
      <c r="D9" s="9">
        <f>'[1]入力ｼｰﾄ1'!X14</f>
        <v>186437</v>
      </c>
      <c r="E9" s="14" t="s">
        <v>9</v>
      </c>
      <c r="F9" s="9">
        <f>'[1]入力ｼｰﾄ1'!Y14</f>
        <v>193629</v>
      </c>
      <c r="G9" s="14" t="s">
        <v>9</v>
      </c>
      <c r="H9" s="10">
        <f>'[1]入力ｼｰﾄ1'!W14-'[1]入力ｼｰﾄ1'!AX14</f>
        <v>285</v>
      </c>
      <c r="I9" s="11" t="str">
        <f>IF(H9&gt;=1,"人増",IF(H9&lt;=-1,"人減",""))</f>
        <v>人増</v>
      </c>
    </row>
    <row r="10" spans="1:9" ht="18" customHeight="1">
      <c r="A10" s="6" t="s">
        <v>10</v>
      </c>
      <c r="B10" s="7">
        <f>'[1]入力ｼｰﾄ1'!Z14</f>
        <v>12855</v>
      </c>
      <c r="C10" s="8" t="s">
        <v>9</v>
      </c>
      <c r="D10" s="17">
        <f>'[1]入力ｼｰﾄ1'!AA14</f>
        <v>6342</v>
      </c>
      <c r="E10" s="8" t="s">
        <v>9</v>
      </c>
      <c r="F10" s="17">
        <f>'[1]入力ｼｰﾄ1'!AB14</f>
        <v>6513</v>
      </c>
      <c r="G10" s="8" t="s">
        <v>9</v>
      </c>
      <c r="H10" s="18">
        <f>'[1]入力ｼｰﾄ1'!Z14-'[1]入力ｼｰﾄ1'!BA14</f>
        <v>38</v>
      </c>
      <c r="I10" s="11" t="str">
        <f>IF(H10&gt;=1,"人増",IF(H10&lt;=-1,"人減",""))</f>
        <v>人増</v>
      </c>
    </row>
    <row r="12" ht="14.25">
      <c r="A12" s="2" t="s">
        <v>11</v>
      </c>
    </row>
    <row r="13" ht="14.25">
      <c r="A13" s="2" t="s">
        <v>12</v>
      </c>
    </row>
  </sheetData>
  <sheetProtection/>
  <mergeCells count="9">
    <mergeCell ref="A2:I2"/>
    <mergeCell ref="B4:C4"/>
    <mergeCell ref="D4:E4"/>
    <mergeCell ref="F4:G4"/>
    <mergeCell ref="H4:I4"/>
    <mergeCell ref="B7:C7"/>
    <mergeCell ref="D7:E7"/>
    <mergeCell ref="F7:G7"/>
    <mergeCell ref="H7:I7"/>
  </mergeCells>
  <printOptions/>
  <pageMargins left="0.65" right="0.17" top="0.61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枝村　智</dc:creator>
  <cp:keywords/>
  <dc:description/>
  <cp:lastModifiedBy>枝村　智</cp:lastModifiedBy>
  <dcterms:created xsi:type="dcterms:W3CDTF">2018-09-06T02:10:59Z</dcterms:created>
  <dcterms:modified xsi:type="dcterms:W3CDTF">2018-09-06T02:11:32Z</dcterms:modified>
  <cp:category/>
  <cp:version/>
  <cp:contentType/>
  <cp:contentStatus/>
</cp:coreProperties>
</file>