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65" windowHeight="8400" activeTab="0"/>
  </bookViews>
  <sheets>
    <sheet name="後期高齢者医療予算額（当初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<sst xmlns="http://schemas.openxmlformats.org/spreadsheetml/2006/main" count="59" uniqueCount="53">
  <si>
    <t>予備費</t>
  </si>
  <si>
    <t xml:space="preserve"> 増・減（Δ）</t>
  </si>
  <si>
    <t>科目</t>
  </si>
  <si>
    <t>予　　算　　額</t>
  </si>
  <si>
    <t>構成比</t>
  </si>
  <si>
    <t>前年度当初予算額</t>
  </si>
  <si>
    <t>対前年度増・減</t>
  </si>
  <si>
    <t>（Δ）</t>
  </si>
  <si>
    <t>‰</t>
  </si>
  <si>
    <t>後期高齢者医療保険料</t>
  </si>
  <si>
    <t>使用料及び手数料</t>
  </si>
  <si>
    <t>手数料</t>
  </si>
  <si>
    <t>広域連合支出金</t>
  </si>
  <si>
    <t>（単位 　千円）</t>
  </si>
  <si>
    <t>構成比</t>
  </si>
  <si>
    <t>前　 年 　度</t>
  </si>
  <si>
    <t>対　前　年　度</t>
  </si>
  <si>
    <t>本 年 度 の 財 源</t>
  </si>
  <si>
    <t>当初予算額</t>
  </si>
  <si>
    <t>特定財源</t>
  </si>
  <si>
    <t>一般財源</t>
  </si>
  <si>
    <t xml:space="preserve"> ‰</t>
  </si>
  <si>
    <t>総務費</t>
  </si>
  <si>
    <t>総務管理費</t>
  </si>
  <si>
    <t>徴収費</t>
  </si>
  <si>
    <t>分担金及び負担金</t>
  </si>
  <si>
    <t>広域連合負担金</t>
  </si>
  <si>
    <t>保健事業費</t>
  </si>
  <si>
    <t>保健事業費</t>
  </si>
  <si>
    <t>葬祭費</t>
  </si>
  <si>
    <t>広域連合負担金</t>
  </si>
  <si>
    <t>繰越金</t>
  </si>
  <si>
    <t>諸支出金</t>
  </si>
  <si>
    <t>償還金及び還付加算金</t>
  </si>
  <si>
    <t>総額</t>
  </si>
  <si>
    <t>後　期　高　齢　者　医　療　特　別　会　計</t>
  </si>
  <si>
    <t>保険給付費</t>
  </si>
  <si>
    <t>予備費</t>
  </si>
  <si>
    <t>予　算　額</t>
  </si>
  <si>
    <t>科                                    目</t>
  </si>
  <si>
    <t>歳  　　 　出</t>
  </si>
  <si>
    <t>特別会計歳入歳出予算額（当初）</t>
  </si>
  <si>
    <t>歳　　　　　入</t>
  </si>
  <si>
    <t>（単位　　千円）</t>
  </si>
  <si>
    <t>受託事業収入</t>
  </si>
  <si>
    <t>総額</t>
  </si>
  <si>
    <t>繰入金</t>
  </si>
  <si>
    <t>雑入</t>
  </si>
  <si>
    <t>諸収入</t>
  </si>
  <si>
    <t>繰越金</t>
  </si>
  <si>
    <t>注）　構成比については四捨五入処理の関係上、全体とその内訳の合計が一致しない場合がある。</t>
  </si>
  <si>
    <t>資料：企画部財政課</t>
  </si>
  <si>
    <t>（ 平 成 30 [2018] 年 度 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</si>
</sst>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\ 000"/>
    <numFmt numFmtId="178" formatCode="0\ 0.0"/>
    <numFmt numFmtId="179" formatCode="0.0\ 0"/>
    <numFmt numFmtId="180" formatCode="0_ "/>
    <numFmt numFmtId="181" formatCode="0.0\ 0000\ 0000"/>
    <numFmt numFmtId="182" formatCode="0.0"/>
    <numFmt numFmtId="183" formatCode="#,##0.0_ "/>
    <numFmt numFmtId="184" formatCode="#,##0;&quot;Δ&quot;#,##0;&quot;―&quot;"/>
    <numFmt numFmtId="185" formatCode="#,##0.0;&quot;Δ&quot;#,##0.0;&quot;―&quot;"/>
    <numFmt numFmtId="186" formatCode="#,##0.0;[Red]\-#,##0.0"/>
    <numFmt numFmtId="187" formatCode="#,##0.0_ ;[Red]\-#,##0.0\ "/>
    <numFmt numFmtId="188" formatCode="#,##0.0_);[Red]\(#,##0.0\)"/>
    <numFmt numFmtId="189" formatCode="0.0_);[Red]\(0.0\)"/>
    <numFmt numFmtId="190" formatCode="#,##0;&quot;Δ &quot;#,##0;&quot;―&quot;"/>
    <numFmt numFmtId="191" formatCode="0.0_ "/>
    <numFmt numFmtId="192" formatCode="_ * #,##0.0_ ;_ * \-#,##0.0_ ;_ * &quot;-&quot;?_ ;_ @_ "/>
    <numFmt numFmtId="193" formatCode="0.0_ ;[Red]\-0.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54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6"/>
      <name val="明朝体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Century"/>
      <family val="1"/>
    </font>
    <font>
      <b/>
      <sz val="9"/>
      <name val="Century Gothic"/>
      <family val="2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0.5"/>
      <color indexed="12"/>
      <name val="ＭＳ Ｐ明朝"/>
      <family val="1"/>
    </font>
    <font>
      <sz val="10"/>
      <color indexed="12"/>
      <name val="ＭＳ Ｐ明朝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uble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84" fontId="12" fillId="0" borderId="0" xfId="0" applyNumberFormat="1" applyFont="1" applyFill="1" applyBorder="1" applyAlignment="1">
      <alignment horizontal="right" vertical="center"/>
    </xf>
    <xf numFmtId="182" fontId="12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84" fontId="12" fillId="0" borderId="10" xfId="0" applyNumberFormat="1" applyFont="1" applyFill="1" applyBorder="1" applyAlignment="1">
      <alignment vertical="center"/>
    </xf>
    <xf numFmtId="0" fontId="17" fillId="0" borderId="1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84" fontId="18" fillId="0" borderId="10" xfId="0" applyNumberFormat="1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0" fillId="0" borderId="11" xfId="0" applyBorder="1" applyAlignment="1">
      <alignment/>
    </xf>
    <xf numFmtId="0" fontId="11" fillId="0" borderId="0" xfId="0" applyNumberFormat="1" applyFont="1" applyFill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16" fillId="0" borderId="1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184" fontId="12" fillId="0" borderId="18" xfId="0" applyNumberFormat="1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90" fontId="12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top"/>
    </xf>
    <xf numFmtId="184" fontId="18" fillId="0" borderId="0" xfId="0" applyNumberFormat="1" applyFont="1" applyFill="1" applyBorder="1" applyAlignment="1">
      <alignment horizontal="right" vertical="center"/>
    </xf>
    <xf numFmtId="182" fontId="18" fillId="0" borderId="0" xfId="0" applyNumberFormat="1" applyFont="1" applyFill="1" applyBorder="1" applyAlignment="1">
      <alignment horizontal="right" vertical="center"/>
    </xf>
    <xf numFmtId="184" fontId="18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93" fontId="12" fillId="0" borderId="0" xfId="49" applyNumberFormat="1" applyFont="1" applyFill="1" applyBorder="1" applyAlignment="1">
      <alignment vertical="center"/>
    </xf>
    <xf numFmtId="182" fontId="18" fillId="0" borderId="0" xfId="49" applyNumberFormat="1" applyFont="1" applyFill="1" applyBorder="1" applyAlignment="1">
      <alignment horizontal="right" vertical="center"/>
    </xf>
    <xf numFmtId="184" fontId="18" fillId="33" borderId="24" xfId="0" applyNumberFormat="1" applyFont="1" applyFill="1" applyBorder="1" applyAlignment="1">
      <alignment vertical="center"/>
    </xf>
    <xf numFmtId="184" fontId="12" fillId="33" borderId="24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horizontal="right" vertical="center"/>
    </xf>
    <xf numFmtId="190" fontId="12" fillId="0" borderId="0" xfId="0" applyNumberFormat="1" applyFont="1" applyFill="1" applyBorder="1" applyAlignment="1">
      <alignment horizontal="right" vertical="center"/>
    </xf>
    <xf numFmtId="190" fontId="12" fillId="0" borderId="18" xfId="0" applyNumberFormat="1" applyFont="1" applyFill="1" applyBorder="1" applyAlignment="1">
      <alignment horizontal="right" vertical="center"/>
    </xf>
    <xf numFmtId="190" fontId="18" fillId="0" borderId="0" xfId="0" applyNumberFormat="1" applyFont="1" applyFill="1" applyBorder="1" applyAlignment="1">
      <alignment horizontal="right" vertical="center"/>
    </xf>
    <xf numFmtId="184" fontId="18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distributed" vertical="center"/>
    </xf>
    <xf numFmtId="193" fontId="12" fillId="0" borderId="0" xfId="49" applyNumberFormat="1" applyFont="1" applyFill="1" applyBorder="1" applyAlignment="1">
      <alignment horizontal="right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horizontal="distributed" vertical="center"/>
    </xf>
    <xf numFmtId="184" fontId="12" fillId="0" borderId="24" xfId="0" applyNumberFormat="1" applyFont="1" applyFill="1" applyBorder="1" applyAlignment="1">
      <alignment horizontal="right" vertical="center"/>
    </xf>
    <xf numFmtId="184" fontId="13" fillId="0" borderId="0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right" vertical="center"/>
    </xf>
    <xf numFmtId="0" fontId="4" fillId="0" borderId="2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distributed" vertical="center"/>
    </xf>
    <xf numFmtId="0" fontId="19" fillId="0" borderId="0" xfId="0" applyNumberFormat="1" applyFont="1" applyFill="1" applyAlignment="1">
      <alignment horizontal="distributed" vertical="center"/>
    </xf>
    <xf numFmtId="184" fontId="18" fillId="0" borderId="24" xfId="0" applyNumberFormat="1" applyFont="1" applyFill="1" applyBorder="1" applyAlignment="1">
      <alignment horizontal="right" vertical="center"/>
    </xf>
    <xf numFmtId="193" fontId="18" fillId="0" borderId="0" xfId="49" applyNumberFormat="1" applyFont="1" applyFill="1" applyBorder="1" applyAlignment="1">
      <alignment horizontal="right" vertical="center"/>
    </xf>
    <xf numFmtId="190" fontId="18" fillId="0" borderId="18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/>
    </xf>
    <xf numFmtId="0" fontId="4" fillId="0" borderId="25" xfId="0" applyNumberFormat="1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4" fillId="0" borderId="26" xfId="0" applyNumberFormat="1" applyFont="1" applyFill="1" applyBorder="1" applyAlignment="1">
      <alignment horizontal="right" vertical="center"/>
    </xf>
    <xf numFmtId="0" fontId="4" fillId="0" borderId="29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showGridLines="0" tabSelected="1" zoomScaleSheetLayoutView="100" zoomScalePageLayoutView="0" workbookViewId="0" topLeftCell="A1">
      <selection activeCell="H5" sqref="H5:L5"/>
    </sheetView>
  </sheetViews>
  <sheetFormatPr defaultColWidth="9.875" defaultRowHeight="12.75"/>
  <cols>
    <col min="1" max="3" width="1.75390625" style="9" customWidth="1"/>
    <col min="4" max="4" width="16.75390625" style="11" customWidth="1"/>
    <col min="5" max="5" width="2.125" style="11" customWidth="1"/>
    <col min="6" max="6" width="2.625" style="11" customWidth="1"/>
    <col min="7" max="7" width="0.74609375" style="11" customWidth="1"/>
    <col min="8" max="8" width="10.625" style="11" customWidth="1"/>
    <col min="9" max="9" width="8.125" style="9" customWidth="1"/>
    <col min="10" max="10" width="11.375" style="11" customWidth="1"/>
    <col min="11" max="11" width="8.375" style="9" customWidth="1"/>
    <col min="12" max="12" width="7.625" style="11" customWidth="1"/>
    <col min="13" max="13" width="6.375" style="11" customWidth="1"/>
    <col min="14" max="14" width="6.25390625" style="11" customWidth="1"/>
    <col min="15" max="15" width="3.00390625" style="11" customWidth="1"/>
    <col min="16" max="16" width="1.37890625" style="11" customWidth="1"/>
    <col min="17" max="17" width="9.75390625" style="11" customWidth="1"/>
    <col min="18" max="217" width="9.875" style="9" customWidth="1"/>
    <col min="218" max="16384" width="9.875" style="9" customWidth="1"/>
  </cols>
  <sheetData>
    <row r="1" spans="1:17" ht="12.75">
      <c r="A1" s="29"/>
      <c r="E1" s="12"/>
      <c r="F1" s="12"/>
      <c r="N1" s="81"/>
      <c r="O1" s="81"/>
      <c r="P1" s="81"/>
      <c r="Q1" s="81"/>
    </row>
    <row r="2" ht="8.25" customHeight="1"/>
    <row r="3" spans="5:12" ht="18.75" customHeight="1" thickBot="1">
      <c r="E3" s="13"/>
      <c r="F3" s="13"/>
      <c r="H3" s="82" t="s">
        <v>41</v>
      </c>
      <c r="I3" s="82"/>
      <c r="J3" s="82"/>
      <c r="K3" s="82"/>
      <c r="L3" s="82"/>
    </row>
    <row r="4" spans="4:12" ht="16.5" customHeight="1" thickTop="1">
      <c r="D4" s="9"/>
      <c r="H4" s="83" t="s">
        <v>52</v>
      </c>
      <c r="I4" s="83"/>
      <c r="J4" s="83"/>
      <c r="K4" s="83"/>
      <c r="L4" s="83"/>
    </row>
    <row r="5" spans="4:12" ht="15.75" customHeight="1">
      <c r="D5" s="9"/>
      <c r="E5" s="14"/>
      <c r="F5" s="14"/>
      <c r="H5" s="72" t="s">
        <v>35</v>
      </c>
      <c r="I5" s="72"/>
      <c r="J5" s="72"/>
      <c r="K5" s="72"/>
      <c r="L5" s="72"/>
    </row>
    <row r="6" spans="4:12" ht="6" customHeight="1">
      <c r="D6" s="9"/>
      <c r="E6" s="14"/>
      <c r="F6" s="14"/>
      <c r="H6" s="30"/>
      <c r="I6" s="30"/>
      <c r="J6" s="30"/>
      <c r="K6" s="30"/>
      <c r="L6" s="30"/>
    </row>
    <row r="7" spans="3:17" ht="19.5" customHeight="1" thickBot="1">
      <c r="C7" s="32" t="s">
        <v>42</v>
      </c>
      <c r="E7" s="15"/>
      <c r="F7" s="15"/>
      <c r="O7" s="89" t="s">
        <v>43</v>
      </c>
      <c r="P7" s="89"/>
      <c r="Q7" s="89"/>
    </row>
    <row r="8" spans="1:17" ht="13.5" thickTop="1">
      <c r="A8" s="33"/>
      <c r="B8" s="90" t="s">
        <v>2</v>
      </c>
      <c r="C8" s="91"/>
      <c r="D8" s="91"/>
      <c r="E8" s="91"/>
      <c r="F8" s="91"/>
      <c r="G8" s="16"/>
      <c r="H8" s="69" t="s">
        <v>3</v>
      </c>
      <c r="I8" s="69"/>
      <c r="J8" s="75" t="s">
        <v>4</v>
      </c>
      <c r="K8" s="75" t="s">
        <v>5</v>
      </c>
      <c r="L8" s="75"/>
      <c r="M8" s="75" t="s">
        <v>4</v>
      </c>
      <c r="N8" s="75"/>
      <c r="O8" s="69" t="s">
        <v>6</v>
      </c>
      <c r="P8" s="69"/>
      <c r="Q8" s="77"/>
    </row>
    <row r="9" spans="1:17" ht="15" customHeight="1">
      <c r="A9" s="34"/>
      <c r="B9" s="92"/>
      <c r="C9" s="92"/>
      <c r="D9" s="92"/>
      <c r="E9" s="92"/>
      <c r="F9" s="92"/>
      <c r="G9" s="7"/>
      <c r="H9" s="70"/>
      <c r="I9" s="70"/>
      <c r="J9" s="76"/>
      <c r="K9" s="76"/>
      <c r="L9" s="76"/>
      <c r="M9" s="76"/>
      <c r="N9" s="76"/>
      <c r="O9" s="93" t="s">
        <v>7</v>
      </c>
      <c r="P9" s="93"/>
      <c r="Q9" s="94"/>
    </row>
    <row r="10" spans="1:17" ht="9.75" customHeight="1">
      <c r="A10" s="35"/>
      <c r="B10" s="17"/>
      <c r="C10" s="17"/>
      <c r="D10" s="17"/>
      <c r="E10" s="17"/>
      <c r="F10" s="17"/>
      <c r="G10" s="3"/>
      <c r="H10" s="10"/>
      <c r="I10" s="4"/>
      <c r="J10" s="18" t="s">
        <v>8</v>
      </c>
      <c r="K10" s="4"/>
      <c r="L10" s="8"/>
      <c r="M10" s="8"/>
      <c r="N10" s="18" t="s">
        <v>8</v>
      </c>
      <c r="O10" s="8"/>
      <c r="P10" s="8"/>
      <c r="Q10" s="36"/>
    </row>
    <row r="11" spans="1:17" ht="12.75" customHeight="1">
      <c r="A11" s="35"/>
      <c r="B11" s="84" t="s">
        <v>45</v>
      </c>
      <c r="C11" s="85"/>
      <c r="D11" s="85"/>
      <c r="E11" s="85"/>
      <c r="F11" s="85"/>
      <c r="G11" s="26"/>
      <c r="H11" s="86">
        <v>8341264</v>
      </c>
      <c r="I11" s="66"/>
      <c r="J11" s="55">
        <v>1000</v>
      </c>
      <c r="K11" s="66">
        <v>7932711</v>
      </c>
      <c r="L11" s="66"/>
      <c r="M11" s="87">
        <v>1000</v>
      </c>
      <c r="N11" s="87"/>
      <c r="O11" s="65">
        <v>408553</v>
      </c>
      <c r="P11" s="65"/>
      <c r="Q11" s="88"/>
    </row>
    <row r="12" spans="1:17" ht="12.75" customHeight="1">
      <c r="A12" s="35"/>
      <c r="B12" s="57"/>
      <c r="C12" s="72" t="s">
        <v>9</v>
      </c>
      <c r="D12" s="72"/>
      <c r="E12" s="72"/>
      <c r="F12" s="72"/>
      <c r="G12" s="3"/>
      <c r="H12" s="73">
        <v>4024449</v>
      </c>
      <c r="I12" s="62"/>
      <c r="J12" s="2">
        <v>482.5</v>
      </c>
      <c r="K12" s="62">
        <v>3815656</v>
      </c>
      <c r="L12" s="62"/>
      <c r="M12" s="68">
        <v>481</v>
      </c>
      <c r="N12" s="68"/>
      <c r="O12" s="63">
        <v>208793</v>
      </c>
      <c r="P12" s="63"/>
      <c r="Q12" s="64"/>
    </row>
    <row r="13" spans="1:17" ht="12.75" customHeight="1">
      <c r="A13" s="35"/>
      <c r="B13" s="57"/>
      <c r="C13" s="57"/>
      <c r="D13" s="72" t="s">
        <v>9</v>
      </c>
      <c r="E13" s="72"/>
      <c r="F13" s="72"/>
      <c r="G13" s="3"/>
      <c r="H13" s="73">
        <v>4024449</v>
      </c>
      <c r="I13" s="62"/>
      <c r="J13" s="2">
        <v>482.5</v>
      </c>
      <c r="K13" s="62">
        <v>3815656</v>
      </c>
      <c r="L13" s="62"/>
      <c r="M13" s="68">
        <v>481</v>
      </c>
      <c r="N13" s="68"/>
      <c r="O13" s="63">
        <v>208793</v>
      </c>
      <c r="P13" s="63"/>
      <c r="Q13" s="64"/>
    </row>
    <row r="14" spans="1:17" ht="12.75" customHeight="1">
      <c r="A14" s="35"/>
      <c r="B14" s="57"/>
      <c r="C14" s="72" t="s">
        <v>10</v>
      </c>
      <c r="D14" s="72"/>
      <c r="E14" s="72"/>
      <c r="F14" s="72"/>
      <c r="G14" s="3"/>
      <c r="H14" s="73">
        <v>6</v>
      </c>
      <c r="I14" s="62"/>
      <c r="J14" s="2">
        <v>0</v>
      </c>
      <c r="K14" s="62">
        <v>1</v>
      </c>
      <c r="L14" s="62"/>
      <c r="M14" s="68">
        <v>0</v>
      </c>
      <c r="N14" s="68"/>
      <c r="O14" s="63">
        <v>5</v>
      </c>
      <c r="P14" s="63"/>
      <c r="Q14" s="64"/>
    </row>
    <row r="15" spans="1:17" ht="12.75" customHeight="1">
      <c r="A15" s="35"/>
      <c r="B15" s="57"/>
      <c r="C15" s="57"/>
      <c r="D15" s="72" t="s">
        <v>11</v>
      </c>
      <c r="E15" s="72"/>
      <c r="F15" s="72"/>
      <c r="G15" s="3"/>
      <c r="H15" s="73">
        <v>6</v>
      </c>
      <c r="I15" s="62"/>
      <c r="J15" s="2">
        <v>0</v>
      </c>
      <c r="K15" s="62">
        <v>1</v>
      </c>
      <c r="L15" s="62"/>
      <c r="M15" s="68">
        <v>0</v>
      </c>
      <c r="N15" s="68"/>
      <c r="O15" s="63">
        <v>5</v>
      </c>
      <c r="P15" s="63"/>
      <c r="Q15" s="64"/>
    </row>
    <row r="16" spans="1:17" ht="12.75" customHeight="1">
      <c r="A16" s="35"/>
      <c r="B16" s="57"/>
      <c r="C16" s="72" t="s">
        <v>12</v>
      </c>
      <c r="D16" s="72"/>
      <c r="E16" s="72"/>
      <c r="F16" s="72"/>
      <c r="G16" s="3"/>
      <c r="H16" s="73">
        <v>6600</v>
      </c>
      <c r="I16" s="62"/>
      <c r="J16" s="2">
        <v>0.8</v>
      </c>
      <c r="K16" s="62">
        <v>6600</v>
      </c>
      <c r="L16" s="62"/>
      <c r="M16" s="68">
        <v>0.8</v>
      </c>
      <c r="N16" s="68"/>
      <c r="O16" s="63">
        <v>0</v>
      </c>
      <c r="P16" s="63"/>
      <c r="Q16" s="64"/>
    </row>
    <row r="17" spans="1:17" s="24" customFormat="1" ht="12.75" customHeight="1">
      <c r="A17" s="38"/>
      <c r="B17" s="57"/>
      <c r="C17" s="57"/>
      <c r="D17" s="72" t="s">
        <v>30</v>
      </c>
      <c r="E17" s="72"/>
      <c r="F17" s="72"/>
      <c r="G17" s="22"/>
      <c r="H17" s="73">
        <v>6600</v>
      </c>
      <c r="I17" s="62"/>
      <c r="J17" s="2">
        <v>0.8</v>
      </c>
      <c r="K17" s="62">
        <v>6600</v>
      </c>
      <c r="L17" s="62"/>
      <c r="M17" s="68">
        <v>0.8</v>
      </c>
      <c r="N17" s="68"/>
      <c r="O17" s="63">
        <v>0</v>
      </c>
      <c r="P17" s="63"/>
      <c r="Q17" s="64"/>
    </row>
    <row r="18" spans="1:17" ht="12.75" customHeight="1">
      <c r="A18" s="35"/>
      <c r="B18" s="57"/>
      <c r="C18" s="72" t="s">
        <v>46</v>
      </c>
      <c r="D18" s="72"/>
      <c r="E18" s="72"/>
      <c r="F18" s="72"/>
      <c r="G18" s="3"/>
      <c r="H18" s="73">
        <v>4072071</v>
      </c>
      <c r="I18" s="62"/>
      <c r="J18" s="2">
        <v>488.2</v>
      </c>
      <c r="K18" s="62">
        <v>3903759</v>
      </c>
      <c r="L18" s="62"/>
      <c r="M18" s="68">
        <v>492.1</v>
      </c>
      <c r="N18" s="68"/>
      <c r="O18" s="63">
        <v>168312</v>
      </c>
      <c r="P18" s="63"/>
      <c r="Q18" s="64"/>
    </row>
    <row r="19" spans="1:17" ht="12.75" customHeight="1">
      <c r="A19" s="35"/>
      <c r="B19" s="57"/>
      <c r="C19" s="57"/>
      <c r="D19" s="72" t="s">
        <v>46</v>
      </c>
      <c r="E19" s="72"/>
      <c r="F19" s="72"/>
      <c r="G19" s="3"/>
      <c r="H19" s="73">
        <v>4072071</v>
      </c>
      <c r="I19" s="62"/>
      <c r="J19" s="2">
        <v>488.2</v>
      </c>
      <c r="K19" s="62">
        <v>3909759</v>
      </c>
      <c r="L19" s="62"/>
      <c r="M19" s="68">
        <v>492.1</v>
      </c>
      <c r="N19" s="68"/>
      <c r="O19" s="63">
        <v>168312</v>
      </c>
      <c r="P19" s="63"/>
      <c r="Q19" s="64"/>
    </row>
    <row r="20" spans="1:17" s="24" customFormat="1" ht="12.75" customHeight="1">
      <c r="A20" s="38"/>
      <c r="B20" s="57"/>
      <c r="C20" s="72" t="s">
        <v>31</v>
      </c>
      <c r="D20" s="72"/>
      <c r="E20" s="72"/>
      <c r="F20" s="72"/>
      <c r="G20" s="22"/>
      <c r="H20" s="73">
        <v>1</v>
      </c>
      <c r="I20" s="62"/>
      <c r="J20" s="2">
        <v>0</v>
      </c>
      <c r="K20" s="62">
        <v>1</v>
      </c>
      <c r="L20" s="62"/>
      <c r="M20" s="68">
        <v>0</v>
      </c>
      <c r="N20" s="68"/>
      <c r="O20" s="63">
        <v>0</v>
      </c>
      <c r="P20" s="63"/>
      <c r="Q20" s="64"/>
    </row>
    <row r="21" spans="1:17" ht="12.75" customHeight="1">
      <c r="A21" s="35"/>
      <c r="B21" s="57"/>
      <c r="C21" s="57"/>
      <c r="D21" s="72" t="s">
        <v>49</v>
      </c>
      <c r="E21" s="72"/>
      <c r="F21" s="72"/>
      <c r="G21" s="3"/>
      <c r="H21" s="73">
        <v>1</v>
      </c>
      <c r="I21" s="62"/>
      <c r="J21" s="2">
        <v>0</v>
      </c>
      <c r="K21" s="62">
        <v>1</v>
      </c>
      <c r="L21" s="62"/>
      <c r="M21" s="68">
        <v>0</v>
      </c>
      <c r="N21" s="68"/>
      <c r="O21" s="63">
        <v>0</v>
      </c>
      <c r="P21" s="63"/>
      <c r="Q21" s="64"/>
    </row>
    <row r="22" spans="1:17" s="24" customFormat="1" ht="12.75" customHeight="1">
      <c r="A22" s="38"/>
      <c r="B22" s="57"/>
      <c r="C22" s="72" t="s">
        <v>48</v>
      </c>
      <c r="D22" s="72"/>
      <c r="E22" s="72"/>
      <c r="F22" s="72"/>
      <c r="G22" s="22"/>
      <c r="H22" s="73">
        <v>238137</v>
      </c>
      <c r="I22" s="62"/>
      <c r="J22" s="2">
        <v>28.5</v>
      </c>
      <c r="K22" s="62">
        <v>206694</v>
      </c>
      <c r="L22" s="62"/>
      <c r="M22" s="68">
        <v>26.1</v>
      </c>
      <c r="N22" s="68"/>
      <c r="O22" s="63">
        <v>31443</v>
      </c>
      <c r="P22" s="63"/>
      <c r="Q22" s="64"/>
    </row>
    <row r="23" spans="1:17" ht="12.75" customHeight="1">
      <c r="A23" s="35"/>
      <c r="B23" s="57"/>
      <c r="C23" s="57"/>
      <c r="D23" s="72" t="s">
        <v>44</v>
      </c>
      <c r="E23" s="72"/>
      <c r="F23" s="72"/>
      <c r="G23" s="3"/>
      <c r="H23" s="73">
        <v>237890</v>
      </c>
      <c r="I23" s="62"/>
      <c r="J23" s="2">
        <v>28.5</v>
      </c>
      <c r="K23" s="62">
        <v>206447</v>
      </c>
      <c r="L23" s="62"/>
      <c r="M23" s="68">
        <v>26.1</v>
      </c>
      <c r="N23" s="68"/>
      <c r="O23" s="63">
        <v>31443</v>
      </c>
      <c r="P23" s="63"/>
      <c r="Q23" s="64"/>
    </row>
    <row r="24" spans="1:17" ht="12.75" customHeight="1">
      <c r="A24" s="35"/>
      <c r="B24" s="57"/>
      <c r="C24" s="57"/>
      <c r="D24" s="72" t="s">
        <v>47</v>
      </c>
      <c r="E24" s="72"/>
      <c r="F24" s="72"/>
      <c r="G24" s="3"/>
      <c r="H24" s="73">
        <v>247</v>
      </c>
      <c r="I24" s="62"/>
      <c r="J24" s="2">
        <v>0</v>
      </c>
      <c r="K24" s="62">
        <v>247</v>
      </c>
      <c r="L24" s="62"/>
      <c r="M24" s="68">
        <v>0</v>
      </c>
      <c r="N24" s="68"/>
      <c r="O24" s="63">
        <v>0</v>
      </c>
      <c r="P24" s="63"/>
      <c r="Q24" s="64"/>
    </row>
    <row r="25" spans="1:17" ht="4.5" customHeight="1" thickBot="1">
      <c r="A25" s="40"/>
      <c r="B25" s="41"/>
      <c r="C25" s="41"/>
      <c r="D25" s="42"/>
      <c r="E25" s="42"/>
      <c r="F25" s="42"/>
      <c r="G25" s="43"/>
      <c r="H25" s="42"/>
      <c r="I25" s="42"/>
      <c r="J25" s="42"/>
      <c r="K25" s="42"/>
      <c r="L25" s="42"/>
      <c r="M25" s="42"/>
      <c r="N25" s="42"/>
      <c r="O25" s="42"/>
      <c r="P25" s="42"/>
      <c r="Q25" s="44"/>
    </row>
    <row r="26" spans="2:17" ht="62.25" customHeight="1" thickTop="1"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2:17" ht="23.25" customHeight="1" thickBot="1">
      <c r="B27" s="5"/>
      <c r="C27" s="32" t="s">
        <v>40</v>
      </c>
      <c r="E27" s="6"/>
      <c r="F27" s="6"/>
      <c r="G27" s="6"/>
      <c r="H27" s="6"/>
      <c r="I27" s="5"/>
      <c r="J27" s="6"/>
      <c r="K27" s="5"/>
      <c r="L27" s="9"/>
      <c r="M27" s="6"/>
      <c r="N27" s="6"/>
      <c r="O27" s="80" t="s">
        <v>13</v>
      </c>
      <c r="P27" s="80"/>
      <c r="Q27" s="80"/>
    </row>
    <row r="28" spans="1:25" ht="12.75" customHeight="1" thickTop="1">
      <c r="A28" s="45"/>
      <c r="B28" s="69" t="s">
        <v>39</v>
      </c>
      <c r="C28" s="69"/>
      <c r="D28" s="69"/>
      <c r="E28" s="69"/>
      <c r="F28" s="69"/>
      <c r="G28" s="16"/>
      <c r="H28" s="69" t="s">
        <v>38</v>
      </c>
      <c r="I28" s="75" t="s">
        <v>14</v>
      </c>
      <c r="J28" s="27" t="s">
        <v>15</v>
      </c>
      <c r="K28" s="75" t="s">
        <v>14</v>
      </c>
      <c r="L28" s="75" t="s">
        <v>16</v>
      </c>
      <c r="M28" s="75"/>
      <c r="N28" s="69" t="s">
        <v>17</v>
      </c>
      <c r="O28" s="69"/>
      <c r="P28" s="69"/>
      <c r="Q28" s="77"/>
      <c r="R28" s="4"/>
      <c r="S28" s="5"/>
      <c r="T28" s="5"/>
      <c r="U28" s="5"/>
      <c r="V28" s="5"/>
      <c r="W28" s="5"/>
      <c r="X28" s="5"/>
      <c r="Y28" s="5"/>
    </row>
    <row r="29" spans="1:25" ht="12.75" customHeight="1">
      <c r="A29" s="46"/>
      <c r="B29" s="70"/>
      <c r="C29" s="70"/>
      <c r="D29" s="70"/>
      <c r="E29" s="70"/>
      <c r="F29" s="70"/>
      <c r="G29" s="31"/>
      <c r="H29" s="70"/>
      <c r="I29" s="76"/>
      <c r="J29" s="28" t="s">
        <v>18</v>
      </c>
      <c r="K29" s="76"/>
      <c r="L29" s="78" t="s">
        <v>1</v>
      </c>
      <c r="M29" s="78"/>
      <c r="N29" s="79" t="s">
        <v>19</v>
      </c>
      <c r="O29" s="79"/>
      <c r="P29" s="79"/>
      <c r="Q29" s="47" t="s">
        <v>20</v>
      </c>
      <c r="R29" s="4"/>
      <c r="S29" s="5"/>
      <c r="T29" s="5"/>
      <c r="U29" s="5"/>
      <c r="V29" s="5"/>
      <c r="W29" s="5"/>
      <c r="X29" s="5"/>
      <c r="Y29" s="5"/>
    </row>
    <row r="30" spans="1:25" ht="9" customHeight="1">
      <c r="A30" s="48"/>
      <c r="B30" s="17"/>
      <c r="C30" s="17"/>
      <c r="D30" s="17"/>
      <c r="E30" s="17"/>
      <c r="F30" s="8"/>
      <c r="G30" s="20"/>
      <c r="H30" s="8"/>
      <c r="I30" s="18" t="s">
        <v>21</v>
      </c>
      <c r="J30" s="8"/>
      <c r="K30" s="18" t="s">
        <v>21</v>
      </c>
      <c r="L30" s="8"/>
      <c r="M30" s="8"/>
      <c r="N30" s="8"/>
      <c r="O30" s="8"/>
      <c r="P30" s="8"/>
      <c r="Q30" s="36"/>
      <c r="R30" s="4"/>
      <c r="S30" s="5"/>
      <c r="T30" s="5"/>
      <c r="U30" s="5"/>
      <c r="V30" s="5"/>
      <c r="W30" s="5"/>
      <c r="X30" s="5"/>
      <c r="Y30" s="5"/>
    </row>
    <row r="31" spans="1:24" ht="14.25" customHeight="1">
      <c r="A31" s="48"/>
      <c r="B31" s="71" t="s">
        <v>34</v>
      </c>
      <c r="C31" s="71"/>
      <c r="D31" s="71"/>
      <c r="E31" s="71"/>
      <c r="F31" s="71"/>
      <c r="G31" s="25"/>
      <c r="H31" s="60">
        <v>8341264</v>
      </c>
      <c r="I31" s="59">
        <v>1000</v>
      </c>
      <c r="J31" s="54">
        <v>7932711</v>
      </c>
      <c r="K31" s="55">
        <v>1000</v>
      </c>
      <c r="L31" s="65">
        <v>408553</v>
      </c>
      <c r="M31" s="65"/>
      <c r="N31" s="66">
        <v>4269192</v>
      </c>
      <c r="O31" s="66"/>
      <c r="P31" s="66"/>
      <c r="Q31" s="56">
        <v>4072072</v>
      </c>
      <c r="R31" s="5">
        <f>IF(R32="","",SUM(R32,R35))</f>
      </c>
      <c r="S31" s="5"/>
      <c r="T31" s="5"/>
      <c r="U31" s="5"/>
      <c r="V31" s="5"/>
      <c r="W31" s="5"/>
      <c r="X31" s="5"/>
    </row>
    <row r="32" spans="1:24" ht="12.75" customHeight="1">
      <c r="A32" s="48"/>
      <c r="B32" s="37"/>
      <c r="C32" s="67" t="s">
        <v>22</v>
      </c>
      <c r="D32" s="67"/>
      <c r="E32" s="67"/>
      <c r="F32" s="67"/>
      <c r="G32" s="21"/>
      <c r="H32" s="61">
        <v>185564</v>
      </c>
      <c r="I32" s="2">
        <v>22.2</v>
      </c>
      <c r="J32" s="1">
        <v>168926</v>
      </c>
      <c r="K32" s="58">
        <v>21.3</v>
      </c>
      <c r="L32" s="63">
        <v>16638</v>
      </c>
      <c r="M32" s="63"/>
      <c r="N32" s="62">
        <v>253</v>
      </c>
      <c r="O32" s="62"/>
      <c r="P32" s="62"/>
      <c r="Q32" s="49">
        <v>185311</v>
      </c>
      <c r="R32" s="5">
        <f>IF(R33="","",SUM(R33))</f>
      </c>
      <c r="S32" s="5"/>
      <c r="T32" s="5"/>
      <c r="U32" s="5"/>
      <c r="V32" s="5"/>
      <c r="W32" s="5"/>
      <c r="X32" s="5"/>
    </row>
    <row r="33" spans="1:24" ht="12.75" customHeight="1">
      <c r="A33" s="48"/>
      <c r="B33" s="37"/>
      <c r="C33" s="37"/>
      <c r="D33" s="67" t="s">
        <v>23</v>
      </c>
      <c r="E33" s="67"/>
      <c r="F33" s="67"/>
      <c r="G33" s="21"/>
      <c r="H33" s="61">
        <v>156699</v>
      </c>
      <c r="I33" s="2">
        <v>18.8</v>
      </c>
      <c r="J33" s="52">
        <v>140074</v>
      </c>
      <c r="K33" s="58">
        <v>17.7</v>
      </c>
      <c r="L33" s="63">
        <v>16625</v>
      </c>
      <c r="M33" s="63"/>
      <c r="N33" s="62">
        <v>2</v>
      </c>
      <c r="O33" s="62"/>
      <c r="P33" s="62"/>
      <c r="Q33" s="49">
        <v>156697</v>
      </c>
      <c r="R33" s="5"/>
      <c r="S33" s="5"/>
      <c r="T33" s="5"/>
      <c r="U33" s="5"/>
      <c r="V33" s="5"/>
      <c r="W33" s="5"/>
      <c r="X33" s="5"/>
    </row>
    <row r="34" spans="1:24" ht="12.75" customHeight="1">
      <c r="A34" s="48"/>
      <c r="B34" s="37"/>
      <c r="C34" s="37"/>
      <c r="D34" s="67" t="s">
        <v>24</v>
      </c>
      <c r="E34" s="67"/>
      <c r="F34" s="67"/>
      <c r="G34" s="21"/>
      <c r="H34" s="61">
        <v>28865</v>
      </c>
      <c r="I34" s="2">
        <v>3.5</v>
      </c>
      <c r="J34" s="52">
        <v>28852</v>
      </c>
      <c r="K34" s="58">
        <v>3.6</v>
      </c>
      <c r="L34" s="63">
        <v>13</v>
      </c>
      <c r="M34" s="63"/>
      <c r="N34" s="62">
        <v>251</v>
      </c>
      <c r="O34" s="62"/>
      <c r="P34" s="62"/>
      <c r="Q34" s="49">
        <v>28614</v>
      </c>
      <c r="R34" s="5"/>
      <c r="S34" s="5"/>
      <c r="T34" s="5"/>
      <c r="U34" s="5"/>
      <c r="V34" s="5"/>
      <c r="W34" s="5"/>
      <c r="X34" s="5"/>
    </row>
    <row r="35" spans="1:24" ht="12.75" customHeight="1">
      <c r="A35" s="48"/>
      <c r="B35" s="37"/>
      <c r="C35" s="67" t="s">
        <v>25</v>
      </c>
      <c r="D35" s="67"/>
      <c r="E35" s="67"/>
      <c r="F35" s="67"/>
      <c r="G35" s="21"/>
      <c r="H35" s="61">
        <v>7687167</v>
      </c>
      <c r="I35" s="2">
        <v>921.6</v>
      </c>
      <c r="J35" s="1">
        <v>7355036</v>
      </c>
      <c r="K35" s="58">
        <v>927.2</v>
      </c>
      <c r="L35" s="63">
        <v>332131</v>
      </c>
      <c r="M35" s="63"/>
      <c r="N35" s="62">
        <v>4024449</v>
      </c>
      <c r="O35" s="62"/>
      <c r="P35" s="62"/>
      <c r="Q35" s="49">
        <v>3662718</v>
      </c>
      <c r="R35" s="5">
        <f>IF(R36="","",SUM(R36))</f>
      </c>
      <c r="S35" s="5"/>
      <c r="T35" s="5"/>
      <c r="U35" s="5"/>
      <c r="V35" s="5"/>
      <c r="W35" s="5"/>
      <c r="X35" s="5"/>
    </row>
    <row r="36" spans="1:24" ht="12.75" customHeight="1">
      <c r="A36" s="48"/>
      <c r="B36" s="37"/>
      <c r="C36" s="37"/>
      <c r="D36" s="67" t="s">
        <v>26</v>
      </c>
      <c r="E36" s="67"/>
      <c r="F36" s="67"/>
      <c r="G36" s="21"/>
      <c r="H36" s="61">
        <v>7687167</v>
      </c>
      <c r="I36" s="2">
        <v>921.6</v>
      </c>
      <c r="J36" s="52">
        <v>7355036</v>
      </c>
      <c r="K36" s="58">
        <v>927.2</v>
      </c>
      <c r="L36" s="63">
        <v>332131</v>
      </c>
      <c r="M36" s="63"/>
      <c r="N36" s="62">
        <v>4024449</v>
      </c>
      <c r="O36" s="62"/>
      <c r="P36" s="62"/>
      <c r="Q36" s="49">
        <v>3662718</v>
      </c>
      <c r="R36" s="5"/>
      <c r="S36" s="5"/>
      <c r="T36" s="5"/>
      <c r="U36" s="5"/>
      <c r="V36" s="5"/>
      <c r="W36" s="5"/>
      <c r="X36" s="5"/>
    </row>
    <row r="37" spans="1:24" ht="12.75" customHeight="1">
      <c r="A37" s="48"/>
      <c r="B37" s="37"/>
      <c r="C37" s="67" t="s">
        <v>27</v>
      </c>
      <c r="D37" s="67"/>
      <c r="E37" s="67"/>
      <c r="F37" s="67"/>
      <c r="G37" s="21"/>
      <c r="H37" s="61">
        <v>287933</v>
      </c>
      <c r="I37" s="2">
        <v>34.5</v>
      </c>
      <c r="J37" s="1">
        <v>249149</v>
      </c>
      <c r="K37" s="58">
        <v>31.4</v>
      </c>
      <c r="L37" s="63">
        <v>38784</v>
      </c>
      <c r="M37" s="63"/>
      <c r="N37" s="62">
        <v>127890</v>
      </c>
      <c r="O37" s="62"/>
      <c r="P37" s="62"/>
      <c r="Q37" s="49">
        <v>160043</v>
      </c>
      <c r="R37" s="5">
        <f>IF(R38="","",SUM(R38))</f>
      </c>
      <c r="S37" s="5"/>
      <c r="T37" s="5"/>
      <c r="U37" s="5"/>
      <c r="V37" s="5"/>
      <c r="W37" s="5"/>
      <c r="X37" s="5"/>
    </row>
    <row r="38" spans="1:24" ht="12.75" customHeight="1">
      <c r="A38" s="48"/>
      <c r="B38" s="37"/>
      <c r="C38" s="37"/>
      <c r="D38" s="67" t="s">
        <v>28</v>
      </c>
      <c r="E38" s="67"/>
      <c r="F38" s="67"/>
      <c r="G38" s="21"/>
      <c r="H38" s="61">
        <v>287933</v>
      </c>
      <c r="I38" s="2">
        <v>34.5</v>
      </c>
      <c r="J38" s="52">
        <v>249149</v>
      </c>
      <c r="K38" s="58">
        <v>31.4</v>
      </c>
      <c r="L38" s="63">
        <v>38784</v>
      </c>
      <c r="M38" s="63"/>
      <c r="N38" s="62">
        <v>127890</v>
      </c>
      <c r="O38" s="62"/>
      <c r="P38" s="62"/>
      <c r="Q38" s="49">
        <v>160043</v>
      </c>
      <c r="R38" s="5"/>
      <c r="S38" s="5"/>
      <c r="T38" s="5"/>
      <c r="U38" s="5"/>
      <c r="V38" s="5"/>
      <c r="W38" s="5"/>
      <c r="X38" s="5"/>
    </row>
    <row r="39" spans="1:24" ht="12.75" customHeight="1">
      <c r="A39" s="48"/>
      <c r="B39" s="37"/>
      <c r="C39" s="67" t="s">
        <v>36</v>
      </c>
      <c r="D39" s="67"/>
      <c r="E39" s="67"/>
      <c r="F39" s="67"/>
      <c r="G39" s="21"/>
      <c r="H39" s="61">
        <v>154000</v>
      </c>
      <c r="I39" s="2">
        <v>18.5</v>
      </c>
      <c r="J39" s="1">
        <v>133000</v>
      </c>
      <c r="K39" s="58">
        <v>16.8</v>
      </c>
      <c r="L39" s="63">
        <v>21000</v>
      </c>
      <c r="M39" s="63"/>
      <c r="N39" s="62">
        <v>110000</v>
      </c>
      <c r="O39" s="62"/>
      <c r="P39" s="62"/>
      <c r="Q39" s="49">
        <v>44000</v>
      </c>
      <c r="R39" s="5">
        <f>IF(R40="","",SUM(R40))</f>
      </c>
      <c r="S39" s="5"/>
      <c r="T39" s="5"/>
      <c r="U39" s="5"/>
      <c r="V39" s="5"/>
      <c r="W39" s="5"/>
      <c r="X39" s="5"/>
    </row>
    <row r="40" spans="1:24" ht="12.75" customHeight="1">
      <c r="A40" s="48"/>
      <c r="B40" s="37"/>
      <c r="C40" s="37"/>
      <c r="D40" s="67" t="s">
        <v>29</v>
      </c>
      <c r="E40" s="67"/>
      <c r="F40" s="67"/>
      <c r="G40" s="21"/>
      <c r="H40" s="61">
        <v>154000</v>
      </c>
      <c r="I40" s="2">
        <v>18.5</v>
      </c>
      <c r="J40" s="52">
        <v>133000</v>
      </c>
      <c r="K40" s="58">
        <v>16.8</v>
      </c>
      <c r="L40" s="63">
        <v>21000</v>
      </c>
      <c r="M40" s="63"/>
      <c r="N40" s="62">
        <v>110000</v>
      </c>
      <c r="O40" s="62"/>
      <c r="P40" s="62"/>
      <c r="Q40" s="49">
        <v>44000</v>
      </c>
      <c r="R40" s="5"/>
      <c r="S40" s="5"/>
      <c r="T40" s="5"/>
      <c r="U40" s="5"/>
      <c r="V40" s="5"/>
      <c r="W40" s="5"/>
      <c r="X40" s="5"/>
    </row>
    <row r="41" spans="1:24" s="24" customFormat="1" ht="12.75" customHeight="1">
      <c r="A41" s="50"/>
      <c r="B41" s="39"/>
      <c r="C41" s="67" t="s">
        <v>32</v>
      </c>
      <c r="D41" s="67"/>
      <c r="E41" s="67"/>
      <c r="F41" s="67"/>
      <c r="G41" s="21"/>
      <c r="H41" s="61">
        <v>6600</v>
      </c>
      <c r="I41" s="2">
        <v>0.8</v>
      </c>
      <c r="J41" s="1">
        <v>6600</v>
      </c>
      <c r="K41" s="58">
        <v>0.8</v>
      </c>
      <c r="L41" s="63">
        <v>0</v>
      </c>
      <c r="M41" s="63"/>
      <c r="N41" s="62">
        <v>6600</v>
      </c>
      <c r="O41" s="62"/>
      <c r="P41" s="62"/>
      <c r="Q41" s="49">
        <v>0</v>
      </c>
      <c r="R41" s="23">
        <f>IF(R42="","",SUM(R42))</f>
      </c>
      <c r="S41" s="23"/>
      <c r="T41" s="23"/>
      <c r="U41" s="23"/>
      <c r="V41" s="23"/>
      <c r="W41" s="23"/>
      <c r="X41" s="23"/>
    </row>
    <row r="42" spans="1:24" s="24" customFormat="1" ht="12.75" customHeight="1">
      <c r="A42" s="50"/>
      <c r="B42" s="39"/>
      <c r="C42" s="37"/>
      <c r="D42" s="67" t="s">
        <v>33</v>
      </c>
      <c r="E42" s="67"/>
      <c r="F42" s="67"/>
      <c r="G42" s="21"/>
      <c r="H42" s="61">
        <v>6600</v>
      </c>
      <c r="I42" s="2">
        <v>0.8</v>
      </c>
      <c r="J42" s="52">
        <v>6600</v>
      </c>
      <c r="K42" s="58">
        <v>0.8</v>
      </c>
      <c r="L42" s="63">
        <v>0</v>
      </c>
      <c r="M42" s="63"/>
      <c r="N42" s="62">
        <v>6600</v>
      </c>
      <c r="O42" s="62"/>
      <c r="P42" s="62"/>
      <c r="Q42" s="49">
        <v>0</v>
      </c>
      <c r="R42" s="23"/>
      <c r="S42" s="23"/>
      <c r="T42" s="23"/>
      <c r="U42" s="23"/>
      <c r="V42" s="23"/>
      <c r="W42" s="23"/>
      <c r="X42" s="23"/>
    </row>
    <row r="43" spans="1:24" ht="12.75" customHeight="1">
      <c r="A43" s="48"/>
      <c r="B43" s="37"/>
      <c r="C43" s="67" t="s">
        <v>37</v>
      </c>
      <c r="D43" s="67"/>
      <c r="E43" s="67"/>
      <c r="F43" s="67"/>
      <c r="G43" s="21"/>
      <c r="H43" s="61">
        <v>20000</v>
      </c>
      <c r="I43" s="2">
        <v>2.4</v>
      </c>
      <c r="J43" s="1">
        <v>20000</v>
      </c>
      <c r="K43" s="58">
        <v>2.5</v>
      </c>
      <c r="L43" s="63">
        <v>0</v>
      </c>
      <c r="M43" s="63"/>
      <c r="N43" s="62">
        <v>0</v>
      </c>
      <c r="O43" s="62"/>
      <c r="P43" s="62"/>
      <c r="Q43" s="49">
        <v>20000</v>
      </c>
      <c r="R43" s="5">
        <f>IF(R44="","",SUM(R44))</f>
      </c>
      <c r="S43" s="5"/>
      <c r="T43" s="5"/>
      <c r="U43" s="5"/>
      <c r="V43" s="5"/>
      <c r="W43" s="5"/>
      <c r="X43" s="5"/>
    </row>
    <row r="44" spans="1:24" ht="12.75" customHeight="1">
      <c r="A44" s="48"/>
      <c r="B44" s="37"/>
      <c r="C44" s="37"/>
      <c r="D44" s="67" t="s">
        <v>0</v>
      </c>
      <c r="E44" s="67"/>
      <c r="F44" s="67"/>
      <c r="G44" s="21"/>
      <c r="H44" s="61">
        <v>20000</v>
      </c>
      <c r="I44" s="2">
        <v>2.4</v>
      </c>
      <c r="J44" s="52">
        <v>20000</v>
      </c>
      <c r="K44" s="58">
        <v>2.5</v>
      </c>
      <c r="L44" s="63">
        <v>0</v>
      </c>
      <c r="M44" s="63"/>
      <c r="N44" s="62">
        <v>0</v>
      </c>
      <c r="O44" s="62"/>
      <c r="P44" s="62"/>
      <c r="Q44" s="49">
        <v>20000</v>
      </c>
      <c r="R44" s="5"/>
      <c r="S44" s="5"/>
      <c r="T44" s="5"/>
      <c r="U44" s="5"/>
      <c r="V44" s="5"/>
      <c r="W44" s="5"/>
      <c r="X44" s="5"/>
    </row>
    <row r="45" spans="1:25" ht="4.5" customHeight="1" thickBot="1">
      <c r="A45" s="51"/>
      <c r="B45" s="41"/>
      <c r="C45" s="41"/>
      <c r="D45" s="42"/>
      <c r="E45" s="42"/>
      <c r="F45" s="42"/>
      <c r="G45" s="43"/>
      <c r="H45" s="42"/>
      <c r="I45" s="42"/>
      <c r="J45" s="42"/>
      <c r="K45" s="42"/>
      <c r="L45" s="42"/>
      <c r="M45" s="42"/>
      <c r="N45" s="42"/>
      <c r="O45" s="42"/>
      <c r="P45" s="42"/>
      <c r="Q45" s="44"/>
      <c r="R45" s="5"/>
      <c r="S45" s="5"/>
      <c r="T45" s="5"/>
      <c r="U45" s="5"/>
      <c r="V45" s="5"/>
      <c r="W45" s="5"/>
      <c r="X45" s="5"/>
      <c r="Y45" s="5"/>
    </row>
    <row r="46" spans="1:25" ht="4.5" customHeight="1" thickTop="1">
      <c r="A46" s="4"/>
      <c r="B46" s="4"/>
      <c r="C46" s="4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5"/>
      <c r="S46" s="5"/>
      <c r="T46" s="5"/>
      <c r="U46" s="5"/>
      <c r="V46" s="5"/>
      <c r="W46" s="5"/>
      <c r="X46" s="5"/>
      <c r="Y46" s="5"/>
    </row>
    <row r="47" spans="2:18" s="24" customFormat="1" ht="12.75" customHeight="1">
      <c r="B47" s="6" t="s">
        <v>50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</row>
    <row r="48" spans="2:9" ht="13.5">
      <c r="B48" s="6" t="s">
        <v>51</v>
      </c>
      <c r="D48" s="9"/>
      <c r="G48" s="19"/>
      <c r="H48" s="74">
        <f>IF(H49="","",SUM(H49,#REF!))</f>
      </c>
      <c r="I48" s="74"/>
    </row>
    <row r="49" spans="10:11" ht="13.5">
      <c r="J49" s="62"/>
      <c r="K49" s="62"/>
    </row>
  </sheetData>
  <sheetProtection/>
  <mergeCells count="135">
    <mergeCell ref="H21:I21"/>
    <mergeCell ref="K21:L21"/>
    <mergeCell ref="M21:N21"/>
    <mergeCell ref="O21:Q21"/>
    <mergeCell ref="C22:F22"/>
    <mergeCell ref="D21:F21"/>
    <mergeCell ref="O22:Q22"/>
    <mergeCell ref="K22:L22"/>
    <mergeCell ref="M22:N22"/>
    <mergeCell ref="D23:F23"/>
    <mergeCell ref="C12:F12"/>
    <mergeCell ref="H12:I12"/>
    <mergeCell ref="C14:F14"/>
    <mergeCell ref="H14:I14"/>
    <mergeCell ref="D13:F13"/>
    <mergeCell ref="H13:I13"/>
    <mergeCell ref="C16:F16"/>
    <mergeCell ref="D17:F17"/>
    <mergeCell ref="C18:F18"/>
    <mergeCell ref="D19:F19"/>
    <mergeCell ref="O7:Q7"/>
    <mergeCell ref="B8:F9"/>
    <mergeCell ref="H8:I9"/>
    <mergeCell ref="J8:J9"/>
    <mergeCell ref="K8:L9"/>
    <mergeCell ref="M8:N9"/>
    <mergeCell ref="O8:Q8"/>
    <mergeCell ref="O9:Q9"/>
    <mergeCell ref="K12:L12"/>
    <mergeCell ref="N1:Q1"/>
    <mergeCell ref="H3:L3"/>
    <mergeCell ref="H5:L5"/>
    <mergeCell ref="H4:L4"/>
    <mergeCell ref="B11:F11"/>
    <mergeCell ref="H11:I11"/>
    <mergeCell ref="K11:L11"/>
    <mergeCell ref="M11:N11"/>
    <mergeCell ref="O11:Q11"/>
    <mergeCell ref="M12:N12"/>
    <mergeCell ref="O12:Q12"/>
    <mergeCell ref="K13:L13"/>
    <mergeCell ref="M13:N13"/>
    <mergeCell ref="O13:Q13"/>
    <mergeCell ref="K14:L14"/>
    <mergeCell ref="M14:N14"/>
    <mergeCell ref="O14:Q14"/>
    <mergeCell ref="D15:F15"/>
    <mergeCell ref="H15:I15"/>
    <mergeCell ref="K15:L15"/>
    <mergeCell ref="M15:N15"/>
    <mergeCell ref="H17:I17"/>
    <mergeCell ref="O17:Q17"/>
    <mergeCell ref="O15:Q15"/>
    <mergeCell ref="H16:I16"/>
    <mergeCell ref="K16:L16"/>
    <mergeCell ref="M16:N16"/>
    <mergeCell ref="O16:Q16"/>
    <mergeCell ref="O19:Q19"/>
    <mergeCell ref="H18:I18"/>
    <mergeCell ref="K18:L18"/>
    <mergeCell ref="M18:N18"/>
    <mergeCell ref="O18:Q18"/>
    <mergeCell ref="M19:N19"/>
    <mergeCell ref="K17:L17"/>
    <mergeCell ref="M17:N17"/>
    <mergeCell ref="H19:I19"/>
    <mergeCell ref="O23:Q23"/>
    <mergeCell ref="H28:H29"/>
    <mergeCell ref="H23:I23"/>
    <mergeCell ref="K23:L23"/>
    <mergeCell ref="M23:N23"/>
    <mergeCell ref="O27:Q27"/>
    <mergeCell ref="I28:I29"/>
    <mergeCell ref="K28:K29"/>
    <mergeCell ref="L28:M28"/>
    <mergeCell ref="N28:Q28"/>
    <mergeCell ref="L29:M29"/>
    <mergeCell ref="N29:P29"/>
    <mergeCell ref="C35:F35"/>
    <mergeCell ref="L36:M36"/>
    <mergeCell ref="N36:P36"/>
    <mergeCell ref="D33:F33"/>
    <mergeCell ref="D34:F34"/>
    <mergeCell ref="L37:M37"/>
    <mergeCell ref="N37:P37"/>
    <mergeCell ref="L34:M34"/>
    <mergeCell ref="N34:P34"/>
    <mergeCell ref="L35:M35"/>
    <mergeCell ref="D36:F36"/>
    <mergeCell ref="H48:I48"/>
    <mergeCell ref="J49:K49"/>
    <mergeCell ref="L44:M44"/>
    <mergeCell ref="N44:P44"/>
    <mergeCell ref="D44:F44"/>
    <mergeCell ref="N39:P39"/>
    <mergeCell ref="L43:M43"/>
    <mergeCell ref="N43:P43"/>
    <mergeCell ref="C20:F20"/>
    <mergeCell ref="H20:I20"/>
    <mergeCell ref="K20:L20"/>
    <mergeCell ref="C39:F39"/>
    <mergeCell ref="C43:F43"/>
    <mergeCell ref="D40:F40"/>
    <mergeCell ref="D42:F42"/>
    <mergeCell ref="D38:F38"/>
    <mergeCell ref="C37:F37"/>
    <mergeCell ref="H22:I22"/>
    <mergeCell ref="K19:L19"/>
    <mergeCell ref="M20:N20"/>
    <mergeCell ref="O20:Q20"/>
    <mergeCell ref="B28:F29"/>
    <mergeCell ref="B31:F31"/>
    <mergeCell ref="C32:F32"/>
    <mergeCell ref="D24:F24"/>
    <mergeCell ref="H24:I24"/>
    <mergeCell ref="K24:L24"/>
    <mergeCell ref="M24:N24"/>
    <mergeCell ref="O24:Q24"/>
    <mergeCell ref="L31:M31"/>
    <mergeCell ref="N31:P31"/>
    <mergeCell ref="C41:F41"/>
    <mergeCell ref="L32:M32"/>
    <mergeCell ref="N32:P32"/>
    <mergeCell ref="L33:M33"/>
    <mergeCell ref="N33:P33"/>
    <mergeCell ref="N38:P38"/>
    <mergeCell ref="L39:M39"/>
    <mergeCell ref="N35:P35"/>
    <mergeCell ref="L40:M40"/>
    <mergeCell ref="N40:P40"/>
    <mergeCell ref="L41:M41"/>
    <mergeCell ref="N41:P41"/>
    <mergeCell ref="L42:M42"/>
    <mergeCell ref="N42:P42"/>
    <mergeCell ref="L38:M38"/>
  </mergeCells>
  <printOptions/>
  <pageMargins left="0.27" right="0.3937007874015748" top="0.2" bottom="0.5905511811023623" header="0.23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前田　隼穂</cp:lastModifiedBy>
  <cp:lastPrinted>2009-11-16T00:58:39Z</cp:lastPrinted>
  <dcterms:created xsi:type="dcterms:W3CDTF">2008-04-30T02:47:07Z</dcterms:created>
  <dcterms:modified xsi:type="dcterms:W3CDTF">2018-09-13T05:55:03Z</dcterms:modified>
  <cp:category/>
  <cp:version/>
  <cp:contentType/>
  <cp:contentStatus/>
</cp:coreProperties>
</file>