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70" activeTab="0"/>
  </bookViews>
  <sheets>
    <sheet name="後期高齢者医療予算額" sheetId="1" r:id="rId1"/>
  </sheets>
  <definedNames>
    <definedName name="_xlnm.Print_Area" localSheetId="0">'後期高齢者医療予算額'!$A$1:$M$49</definedName>
  </definedNames>
  <calcPr fullCalcOnLoad="1" fullPrecision="0"/>
</workbook>
</file>

<file path=xl/sharedStrings.xml><?xml version="1.0" encoding="utf-8"?>
<sst xmlns="http://schemas.openxmlformats.org/spreadsheetml/2006/main" count="45" uniqueCount="36">
  <si>
    <t>科目</t>
  </si>
  <si>
    <t>後 期 高 齢 者 医 療 特 別 会 計</t>
  </si>
  <si>
    <t>後期高齢者医療保険料</t>
  </si>
  <si>
    <t>使用料及び手数料</t>
  </si>
  <si>
    <t>手数料</t>
  </si>
  <si>
    <t>広域連合支出金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</si>
  <si>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</si>
  <si>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</si>
  <si>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</si>
  <si>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</si>
  <si>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</si>
  <si>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</si>
  <si>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</si>
  <si>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</si>
  <si>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</si>
  <si>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当初予算額</t>
  </si>
  <si>
    <t>追加予算額</t>
  </si>
  <si>
    <t>最終予算額</t>
  </si>
  <si>
    <t>（単位　千円）</t>
  </si>
  <si>
    <t>保険給付費</t>
  </si>
  <si>
    <t>歳  　　 　出</t>
  </si>
  <si>
    <t>特別会計歳入歳出予算額</t>
  </si>
  <si>
    <t>歳　　　　　入</t>
  </si>
  <si>
    <t>科目</t>
  </si>
  <si>
    <t>償還金及び還付加算金</t>
  </si>
  <si>
    <t>総額</t>
  </si>
  <si>
    <t>広域連合負担金</t>
  </si>
  <si>
    <t>広域連合補助金</t>
  </si>
  <si>
    <t>繰越金</t>
  </si>
  <si>
    <t>諸収入</t>
  </si>
  <si>
    <t>受託事業収入</t>
  </si>
  <si>
    <t>雑入</t>
  </si>
  <si>
    <t>諸支出金</t>
  </si>
  <si>
    <t>予備費</t>
  </si>
  <si>
    <t>資料：企画部財政課</t>
  </si>
  <si>
    <t>（ 平 成 29 [2017]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</si>
</sst>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ＭＳ Ｐゴシック"/>
      <family val="3"/>
    </font>
    <font>
      <sz val="9"/>
      <name val="ＭＳ Ｐ明朝"/>
      <family val="1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184" fontId="12" fillId="0" borderId="2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17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84" fontId="18" fillId="0" borderId="21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SheetLayoutView="100" zoomScalePageLayoutView="0" workbookViewId="0" topLeftCell="A31">
      <selection activeCell="N5" sqref="N5"/>
    </sheetView>
  </sheetViews>
  <sheetFormatPr defaultColWidth="9.875" defaultRowHeight="12.75"/>
  <cols>
    <col min="1" max="3" width="1.75390625" style="10" customWidth="1"/>
    <col min="4" max="4" width="16.75390625" style="13" customWidth="1"/>
    <col min="5" max="5" width="2.125" style="13" customWidth="1"/>
    <col min="6" max="6" width="3.125" style="13" customWidth="1"/>
    <col min="7" max="7" width="0.875" style="13" customWidth="1"/>
    <col min="8" max="8" width="8.375" style="13" customWidth="1"/>
    <col min="9" max="9" width="15.00390625" style="10" customWidth="1"/>
    <col min="10" max="10" width="11.375" style="13" customWidth="1"/>
    <col min="11" max="11" width="11.125" style="10" customWidth="1"/>
    <col min="12" max="12" width="8.375" style="13" customWidth="1"/>
    <col min="13" max="13" width="12.00390625" style="13" customWidth="1"/>
    <col min="14" max="14" width="10.75390625" style="13" customWidth="1"/>
    <col min="15" max="15" width="10.625" style="13" customWidth="1"/>
    <col min="16" max="16" width="9.75390625" style="13" customWidth="1"/>
    <col min="17" max="216" width="9.875" style="10" customWidth="1"/>
    <col min="217" max="16384" width="9.875" style="10" customWidth="1"/>
  </cols>
  <sheetData>
    <row r="1" spans="5:16" ht="12.75">
      <c r="E1" s="14"/>
      <c r="F1" s="14"/>
      <c r="M1" s="30"/>
      <c r="N1" s="74"/>
      <c r="O1" s="74"/>
      <c r="P1" s="74"/>
    </row>
    <row r="2" ht="8.25" customHeight="1"/>
    <row r="3" spans="5:16" ht="18.75" customHeight="1" thickBot="1">
      <c r="E3" s="15"/>
      <c r="F3" s="26"/>
      <c r="G3" s="26"/>
      <c r="H3" s="75" t="s">
        <v>21</v>
      </c>
      <c r="I3" s="75"/>
      <c r="J3" s="75"/>
      <c r="K3" s="75"/>
      <c r="O3" s="10"/>
      <c r="P3" s="10"/>
    </row>
    <row r="4" spans="4:16" ht="15" customHeight="1" thickTop="1">
      <c r="D4" s="10"/>
      <c r="F4" s="22"/>
      <c r="G4" s="22"/>
      <c r="H4" s="76" t="s">
        <v>35</v>
      </c>
      <c r="I4" s="76"/>
      <c r="J4" s="76"/>
      <c r="K4" s="76"/>
      <c r="O4" s="10"/>
      <c r="P4" s="10"/>
    </row>
    <row r="5" spans="4:16" ht="12" customHeight="1">
      <c r="D5" s="10"/>
      <c r="E5" s="16"/>
      <c r="F5" s="16"/>
      <c r="G5" s="16"/>
      <c r="H5" s="50" t="s">
        <v>1</v>
      </c>
      <c r="I5" s="50"/>
      <c r="J5" s="50"/>
      <c r="K5" s="50"/>
      <c r="O5" s="10"/>
      <c r="P5" s="10"/>
    </row>
    <row r="6" spans="4:16" ht="7.5" customHeight="1">
      <c r="D6" s="10"/>
      <c r="E6" s="16"/>
      <c r="F6" s="16"/>
      <c r="G6" s="16"/>
      <c r="H6" s="31"/>
      <c r="I6" s="31"/>
      <c r="J6" s="31"/>
      <c r="K6" s="31"/>
      <c r="O6" s="10"/>
      <c r="P6" s="10"/>
    </row>
    <row r="7" spans="3:16" ht="22.5" customHeight="1" thickBot="1">
      <c r="C7" s="32" t="s">
        <v>22</v>
      </c>
      <c r="E7" s="17"/>
      <c r="F7" s="17"/>
      <c r="M7" s="33" t="s">
        <v>18</v>
      </c>
      <c r="N7" s="18"/>
      <c r="O7" s="10"/>
      <c r="P7" s="10"/>
    </row>
    <row r="8" spans="1:14" s="5" customFormat="1" ht="12.75" thickTop="1">
      <c r="A8" s="34"/>
      <c r="B8" s="59" t="s">
        <v>23</v>
      </c>
      <c r="C8" s="69"/>
      <c r="D8" s="69"/>
      <c r="E8" s="69"/>
      <c r="F8" s="69"/>
      <c r="G8" s="19"/>
      <c r="H8" s="64" t="s">
        <v>15</v>
      </c>
      <c r="I8" s="64"/>
      <c r="J8" s="71" t="s">
        <v>16</v>
      </c>
      <c r="K8" s="71"/>
      <c r="L8" s="53" t="s">
        <v>17</v>
      </c>
      <c r="M8" s="54"/>
      <c r="N8" s="4"/>
    </row>
    <row r="9" spans="1:13" s="5" customFormat="1" ht="15" customHeight="1">
      <c r="A9" s="35"/>
      <c r="B9" s="70"/>
      <c r="C9" s="70"/>
      <c r="D9" s="70"/>
      <c r="E9" s="70"/>
      <c r="F9" s="70"/>
      <c r="G9" s="7"/>
      <c r="H9" s="66"/>
      <c r="I9" s="66"/>
      <c r="J9" s="72"/>
      <c r="K9" s="72"/>
      <c r="L9" s="55"/>
      <c r="M9" s="56"/>
    </row>
    <row r="10" spans="1:16" ht="5.25" customHeight="1">
      <c r="A10" s="36"/>
      <c r="B10" s="20"/>
      <c r="C10" s="20"/>
      <c r="D10" s="20"/>
      <c r="E10" s="20"/>
      <c r="F10" s="20"/>
      <c r="G10" s="3"/>
      <c r="H10" s="11"/>
      <c r="I10" s="4"/>
      <c r="J10" s="4"/>
      <c r="K10" s="8"/>
      <c r="L10" s="8"/>
      <c r="M10" s="37"/>
      <c r="N10" s="10"/>
      <c r="O10" s="10"/>
      <c r="P10" s="10"/>
    </row>
    <row r="11" spans="1:16" ht="15" customHeight="1">
      <c r="A11" s="36"/>
      <c r="B11" s="73" t="s">
        <v>25</v>
      </c>
      <c r="C11" s="73"/>
      <c r="D11" s="73"/>
      <c r="E11" s="73"/>
      <c r="F11" s="73"/>
      <c r="G11" s="3"/>
      <c r="H11" s="68">
        <v>7932711</v>
      </c>
      <c r="I11" s="57"/>
      <c r="J11" s="57">
        <v>-308</v>
      </c>
      <c r="K11" s="57"/>
      <c r="L11" s="57">
        <v>7932403</v>
      </c>
      <c r="M11" s="58"/>
      <c r="N11" s="10"/>
      <c r="O11" s="10"/>
      <c r="P11" s="10"/>
    </row>
    <row r="12" spans="1:16" ht="13.5" customHeight="1">
      <c r="A12" s="36"/>
      <c r="B12" s="47"/>
      <c r="C12" s="50" t="s">
        <v>2</v>
      </c>
      <c r="D12" s="50"/>
      <c r="E12" s="50"/>
      <c r="F12" s="50"/>
      <c r="G12" s="3"/>
      <c r="H12" s="52">
        <v>3815656</v>
      </c>
      <c r="I12" s="48"/>
      <c r="J12" s="48">
        <v>119874</v>
      </c>
      <c r="K12" s="48"/>
      <c r="L12" s="48">
        <v>3935530</v>
      </c>
      <c r="M12" s="49"/>
      <c r="N12" s="10"/>
      <c r="O12" s="10"/>
      <c r="P12" s="10"/>
    </row>
    <row r="13" spans="1:16" ht="13.5" customHeight="1">
      <c r="A13" s="36"/>
      <c r="B13" s="47"/>
      <c r="C13" s="47"/>
      <c r="D13" s="50" t="s">
        <v>2</v>
      </c>
      <c r="E13" s="50"/>
      <c r="F13" s="50"/>
      <c r="G13" s="3"/>
      <c r="H13" s="52">
        <v>3815656</v>
      </c>
      <c r="I13" s="48"/>
      <c r="J13" s="48">
        <v>119874</v>
      </c>
      <c r="K13" s="48"/>
      <c r="L13" s="48">
        <v>3935530</v>
      </c>
      <c r="M13" s="49"/>
      <c r="N13" s="10"/>
      <c r="O13" s="10"/>
      <c r="P13" s="10"/>
    </row>
    <row r="14" spans="1:16" ht="12.75" customHeight="1">
      <c r="A14" s="36"/>
      <c r="B14" s="47"/>
      <c r="C14" s="50" t="s">
        <v>3</v>
      </c>
      <c r="D14" s="50"/>
      <c r="E14" s="50"/>
      <c r="F14" s="50"/>
      <c r="G14" s="3"/>
      <c r="H14" s="52">
        <v>1</v>
      </c>
      <c r="I14" s="48"/>
      <c r="J14" s="48">
        <v>0</v>
      </c>
      <c r="K14" s="48"/>
      <c r="L14" s="48">
        <v>1</v>
      </c>
      <c r="M14" s="49"/>
      <c r="N14" s="10"/>
      <c r="O14" s="10"/>
      <c r="P14" s="10"/>
    </row>
    <row r="15" spans="1:16" ht="12.75" customHeight="1">
      <c r="A15" s="36"/>
      <c r="B15" s="47"/>
      <c r="C15" s="47"/>
      <c r="D15" s="50" t="s">
        <v>4</v>
      </c>
      <c r="E15" s="50"/>
      <c r="F15" s="50"/>
      <c r="G15" s="3"/>
      <c r="H15" s="52">
        <v>1</v>
      </c>
      <c r="I15" s="48"/>
      <c r="J15" s="48">
        <v>0</v>
      </c>
      <c r="K15" s="48"/>
      <c r="L15" s="48">
        <v>1</v>
      </c>
      <c r="M15" s="49"/>
      <c r="N15" s="10"/>
      <c r="O15" s="10"/>
      <c r="P15" s="10"/>
    </row>
    <row r="16" spans="1:16" ht="12.75" customHeight="1">
      <c r="A16" s="36"/>
      <c r="B16" s="47"/>
      <c r="C16" s="50" t="s">
        <v>5</v>
      </c>
      <c r="D16" s="50"/>
      <c r="E16" s="50"/>
      <c r="F16" s="50"/>
      <c r="G16" s="3"/>
      <c r="H16" s="52">
        <v>6600</v>
      </c>
      <c r="I16" s="48"/>
      <c r="J16" s="48">
        <v>26973</v>
      </c>
      <c r="K16" s="48"/>
      <c r="L16" s="48">
        <v>33573</v>
      </c>
      <c r="M16" s="49"/>
      <c r="N16" s="10"/>
      <c r="O16" s="10"/>
      <c r="P16" s="10"/>
    </row>
    <row r="17" spans="1:16" ht="12.75" customHeight="1">
      <c r="A17" s="36"/>
      <c r="B17" s="47"/>
      <c r="C17" s="47"/>
      <c r="D17" s="50" t="s">
        <v>26</v>
      </c>
      <c r="E17" s="50"/>
      <c r="F17" s="50"/>
      <c r="G17" s="3"/>
      <c r="H17" s="52">
        <v>6600</v>
      </c>
      <c r="I17" s="48"/>
      <c r="J17" s="48">
        <v>17008</v>
      </c>
      <c r="K17" s="48"/>
      <c r="L17" s="48">
        <v>23608</v>
      </c>
      <c r="M17" s="49"/>
      <c r="N17" s="10"/>
      <c r="O17" s="10"/>
      <c r="P17" s="10"/>
    </row>
    <row r="18" spans="1:13" s="28" customFormat="1" ht="12.75" customHeight="1">
      <c r="A18" s="38"/>
      <c r="B18" s="47"/>
      <c r="C18" s="47"/>
      <c r="D18" s="50" t="s">
        <v>27</v>
      </c>
      <c r="E18" s="50"/>
      <c r="F18" s="50"/>
      <c r="G18" s="27"/>
      <c r="H18" s="52">
        <v>0</v>
      </c>
      <c r="I18" s="48"/>
      <c r="J18" s="48">
        <v>9965</v>
      </c>
      <c r="K18" s="48"/>
      <c r="L18" s="48">
        <v>9965</v>
      </c>
      <c r="M18" s="49"/>
    </row>
    <row r="19" spans="1:16" ht="12.75" customHeight="1">
      <c r="A19" s="36"/>
      <c r="B19" s="47"/>
      <c r="C19" s="50" t="s">
        <v>6</v>
      </c>
      <c r="D19" s="50"/>
      <c r="E19" s="50"/>
      <c r="F19" s="50"/>
      <c r="G19" s="3"/>
      <c r="H19" s="52">
        <v>3903759</v>
      </c>
      <c r="I19" s="48"/>
      <c r="J19" s="48">
        <v>-196867</v>
      </c>
      <c r="K19" s="48"/>
      <c r="L19" s="48">
        <v>3706892</v>
      </c>
      <c r="M19" s="49"/>
      <c r="N19" s="10"/>
      <c r="O19" s="10"/>
      <c r="P19" s="10"/>
    </row>
    <row r="20" spans="1:16" ht="12.75" customHeight="1">
      <c r="A20" s="36"/>
      <c r="B20" s="47"/>
      <c r="C20" s="47"/>
      <c r="D20" s="50" t="s">
        <v>6</v>
      </c>
      <c r="E20" s="50"/>
      <c r="F20" s="50"/>
      <c r="G20" s="3"/>
      <c r="H20" s="52">
        <v>3903759</v>
      </c>
      <c r="I20" s="48"/>
      <c r="J20" s="48">
        <v>-196867</v>
      </c>
      <c r="K20" s="48"/>
      <c r="L20" s="48">
        <v>3706892</v>
      </c>
      <c r="M20" s="49"/>
      <c r="N20" s="10"/>
      <c r="O20" s="10"/>
      <c r="P20" s="10"/>
    </row>
    <row r="21" spans="1:16" ht="12.75" customHeight="1">
      <c r="A21" s="36"/>
      <c r="B21" s="47"/>
      <c r="C21" s="50" t="s">
        <v>28</v>
      </c>
      <c r="D21" s="50"/>
      <c r="E21" s="50"/>
      <c r="F21" s="50"/>
      <c r="G21" s="3"/>
      <c r="H21" s="52">
        <v>1</v>
      </c>
      <c r="I21" s="48"/>
      <c r="J21" s="48">
        <v>58238</v>
      </c>
      <c r="K21" s="48"/>
      <c r="L21" s="48">
        <v>58239</v>
      </c>
      <c r="M21" s="49"/>
      <c r="N21" s="10"/>
      <c r="O21" s="10"/>
      <c r="P21" s="10"/>
    </row>
    <row r="22" spans="1:16" ht="12.75" customHeight="1">
      <c r="A22" s="36"/>
      <c r="B22" s="47"/>
      <c r="C22" s="47"/>
      <c r="D22" s="50" t="s">
        <v>28</v>
      </c>
      <c r="E22" s="50"/>
      <c r="F22" s="50"/>
      <c r="G22" s="3"/>
      <c r="H22" s="52">
        <v>1</v>
      </c>
      <c r="I22" s="48"/>
      <c r="J22" s="48">
        <v>58238</v>
      </c>
      <c r="K22" s="48"/>
      <c r="L22" s="48">
        <v>58239</v>
      </c>
      <c r="M22" s="49"/>
      <c r="N22" s="10"/>
      <c r="O22" s="10"/>
      <c r="P22" s="10"/>
    </row>
    <row r="23" spans="1:16" ht="12.75" customHeight="1">
      <c r="A23" s="36"/>
      <c r="B23" s="47"/>
      <c r="C23" s="50" t="s">
        <v>29</v>
      </c>
      <c r="D23" s="50"/>
      <c r="E23" s="50"/>
      <c r="F23" s="50"/>
      <c r="G23" s="3"/>
      <c r="H23" s="52">
        <v>206694</v>
      </c>
      <c r="I23" s="48"/>
      <c r="J23" s="48">
        <v>-8526</v>
      </c>
      <c r="K23" s="48"/>
      <c r="L23" s="48">
        <v>198168</v>
      </c>
      <c r="M23" s="49"/>
      <c r="N23" s="10"/>
      <c r="O23" s="10"/>
      <c r="P23" s="10"/>
    </row>
    <row r="24" spans="1:16" ht="12.75" customHeight="1">
      <c r="A24" s="36"/>
      <c r="B24" s="47"/>
      <c r="C24" s="47"/>
      <c r="D24" s="50" t="s">
        <v>30</v>
      </c>
      <c r="E24" s="50"/>
      <c r="F24" s="50"/>
      <c r="G24" s="3"/>
      <c r="H24" s="52">
        <v>206447</v>
      </c>
      <c r="I24" s="48"/>
      <c r="J24" s="48">
        <v>-8526</v>
      </c>
      <c r="K24" s="48"/>
      <c r="L24" s="48">
        <v>197921</v>
      </c>
      <c r="M24" s="49"/>
      <c r="N24" s="10"/>
      <c r="O24" s="10"/>
      <c r="P24" s="10"/>
    </row>
    <row r="25" spans="1:16" ht="12.75" customHeight="1">
      <c r="A25" s="36"/>
      <c r="B25" s="47"/>
      <c r="C25" s="47"/>
      <c r="D25" s="50" t="s">
        <v>31</v>
      </c>
      <c r="E25" s="50"/>
      <c r="F25" s="50"/>
      <c r="G25" s="3"/>
      <c r="H25" s="52">
        <v>247</v>
      </c>
      <c r="I25" s="48"/>
      <c r="J25" s="48">
        <v>0</v>
      </c>
      <c r="K25" s="48"/>
      <c r="L25" s="48">
        <v>247</v>
      </c>
      <c r="M25" s="49"/>
      <c r="N25" s="10"/>
      <c r="O25" s="10"/>
      <c r="P25" s="10"/>
    </row>
    <row r="26" spans="1:16" ht="4.5" customHeight="1" thickBot="1">
      <c r="A26" s="39"/>
      <c r="B26" s="40"/>
      <c r="C26" s="40"/>
      <c r="D26" s="41"/>
      <c r="E26" s="41"/>
      <c r="F26" s="41"/>
      <c r="G26" s="42"/>
      <c r="H26" s="41"/>
      <c r="I26" s="41"/>
      <c r="J26" s="41"/>
      <c r="K26" s="41"/>
      <c r="L26" s="41"/>
      <c r="M26" s="43"/>
      <c r="N26" s="11"/>
      <c r="O26" s="11"/>
      <c r="P26" s="11"/>
    </row>
    <row r="27" spans="2:16" ht="45.75" customHeight="1" thickTop="1"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23.25" customHeight="1" thickBot="1">
      <c r="B28" s="5"/>
      <c r="C28" s="32" t="s">
        <v>20</v>
      </c>
      <c r="E28" s="6"/>
      <c r="F28" s="6"/>
      <c r="G28" s="6"/>
      <c r="H28" s="6"/>
      <c r="I28" s="5"/>
      <c r="J28" s="6"/>
      <c r="K28" s="5"/>
      <c r="L28" s="10"/>
      <c r="M28" s="44" t="s">
        <v>18</v>
      </c>
      <c r="N28" s="23"/>
      <c r="O28" s="10"/>
      <c r="P28" s="10"/>
    </row>
    <row r="29" spans="1:24" ht="12.75" customHeight="1" thickTop="1">
      <c r="A29" s="34"/>
      <c r="B29" s="59" t="s">
        <v>0</v>
      </c>
      <c r="C29" s="59"/>
      <c r="D29" s="59"/>
      <c r="E29" s="59"/>
      <c r="F29" s="59"/>
      <c r="G29" s="19"/>
      <c r="H29" s="64" t="s">
        <v>15</v>
      </c>
      <c r="I29" s="65"/>
      <c r="J29" s="53" t="s">
        <v>16</v>
      </c>
      <c r="K29" s="65"/>
      <c r="L29" s="53" t="s">
        <v>17</v>
      </c>
      <c r="M29" s="54"/>
      <c r="N29" s="8"/>
      <c r="O29" s="8"/>
      <c r="P29" s="8"/>
      <c r="Q29" s="4"/>
      <c r="R29" s="5"/>
      <c r="S29" s="5"/>
      <c r="T29" s="5"/>
      <c r="U29" s="5"/>
      <c r="V29" s="5"/>
      <c r="W29" s="5"/>
      <c r="X29" s="5"/>
    </row>
    <row r="30" spans="1:24" ht="12.75" customHeight="1">
      <c r="A30" s="35"/>
      <c r="B30" s="60"/>
      <c r="C30" s="60"/>
      <c r="D30" s="60"/>
      <c r="E30" s="60"/>
      <c r="F30" s="60"/>
      <c r="G30" s="7"/>
      <c r="H30" s="66"/>
      <c r="I30" s="67"/>
      <c r="J30" s="55"/>
      <c r="K30" s="67"/>
      <c r="L30" s="55"/>
      <c r="M30" s="56"/>
      <c r="N30" s="12"/>
      <c r="O30" s="12"/>
      <c r="P30" s="1"/>
      <c r="Q30" s="4"/>
      <c r="R30" s="5"/>
      <c r="S30" s="5"/>
      <c r="T30" s="5"/>
      <c r="U30" s="5"/>
      <c r="V30" s="5"/>
      <c r="W30" s="5"/>
      <c r="X30" s="5"/>
    </row>
    <row r="31" spans="1:24" ht="4.5" customHeight="1">
      <c r="A31" s="45"/>
      <c r="B31" s="20"/>
      <c r="C31" s="20"/>
      <c r="D31" s="20"/>
      <c r="E31" s="20"/>
      <c r="F31" s="8"/>
      <c r="G31" s="24"/>
      <c r="H31" s="8"/>
      <c r="I31" s="21"/>
      <c r="J31" s="8"/>
      <c r="K31" s="21"/>
      <c r="L31" s="8"/>
      <c r="M31" s="37"/>
      <c r="N31" s="9"/>
      <c r="O31" s="9"/>
      <c r="P31" s="2"/>
      <c r="Q31" s="4"/>
      <c r="R31" s="5"/>
      <c r="S31" s="5"/>
      <c r="T31" s="5"/>
      <c r="U31" s="5"/>
      <c r="V31" s="5"/>
      <c r="W31" s="5"/>
      <c r="X31" s="5"/>
    </row>
    <row r="32" spans="1:24" ht="14.25" customHeight="1">
      <c r="A32" s="45"/>
      <c r="B32" s="61" t="s">
        <v>25</v>
      </c>
      <c r="C32" s="62"/>
      <c r="D32" s="62"/>
      <c r="E32" s="62"/>
      <c r="F32" s="62"/>
      <c r="G32" s="29">
        <f>IF(G33="","",SUM(G33,G36,G38,G40,G44))</f>
      </c>
      <c r="H32" s="68">
        <v>7932711</v>
      </c>
      <c r="I32" s="57"/>
      <c r="J32" s="57">
        <v>-308</v>
      </c>
      <c r="K32" s="57"/>
      <c r="L32" s="57">
        <v>7932403</v>
      </c>
      <c r="M32" s="58"/>
      <c r="N32" s="9"/>
      <c r="O32" s="9"/>
      <c r="P32" s="2"/>
      <c r="Q32" s="4"/>
      <c r="R32" s="5">
        <f>IF(R33="","",SUM(R33,R36))</f>
      </c>
      <c r="S32" s="5"/>
      <c r="T32" s="5"/>
      <c r="U32" s="5"/>
      <c r="V32" s="5"/>
      <c r="W32" s="5"/>
      <c r="X32" s="5"/>
    </row>
    <row r="33" spans="1:24" ht="12.75" customHeight="1">
      <c r="A33" s="45"/>
      <c r="B33" s="47"/>
      <c r="C33" s="50" t="s">
        <v>7</v>
      </c>
      <c r="D33" s="50"/>
      <c r="E33" s="50"/>
      <c r="F33" s="51"/>
      <c r="G33" s="25">
        <f>IF(G34="","",SUM(G34:G35))</f>
      </c>
      <c r="H33" s="52">
        <v>168926</v>
      </c>
      <c r="I33" s="48"/>
      <c r="J33" s="48">
        <v>-6762</v>
      </c>
      <c r="K33" s="48"/>
      <c r="L33" s="48">
        <v>162164</v>
      </c>
      <c r="M33" s="49"/>
      <c r="N33" s="9"/>
      <c r="O33" s="9"/>
      <c r="P33" s="2"/>
      <c r="Q33" s="5"/>
      <c r="R33" s="5">
        <f>IF(R34="","",SUM(R34))</f>
      </c>
      <c r="S33" s="5"/>
      <c r="T33" s="5"/>
      <c r="U33" s="5"/>
      <c r="V33" s="5"/>
      <c r="W33" s="5"/>
      <c r="X33" s="5"/>
    </row>
    <row r="34" spans="1:24" ht="12.75" customHeight="1">
      <c r="A34" s="45"/>
      <c r="B34" s="47"/>
      <c r="C34" s="47"/>
      <c r="D34" s="50" t="s">
        <v>8</v>
      </c>
      <c r="E34" s="50"/>
      <c r="F34" s="51"/>
      <c r="G34" s="25"/>
      <c r="H34" s="52">
        <v>140074</v>
      </c>
      <c r="I34" s="48"/>
      <c r="J34" s="48">
        <v>-6762</v>
      </c>
      <c r="K34" s="48"/>
      <c r="L34" s="48">
        <v>133312</v>
      </c>
      <c r="M34" s="49"/>
      <c r="N34" s="9"/>
      <c r="O34" s="9"/>
      <c r="P34" s="2"/>
      <c r="Q34" s="5"/>
      <c r="R34" s="5"/>
      <c r="S34" s="5"/>
      <c r="T34" s="5"/>
      <c r="U34" s="5"/>
      <c r="V34" s="5"/>
      <c r="W34" s="5"/>
      <c r="X34" s="5"/>
    </row>
    <row r="35" spans="1:24" ht="12.75" customHeight="1">
      <c r="A35" s="45"/>
      <c r="B35" s="47"/>
      <c r="C35" s="47"/>
      <c r="D35" s="50" t="s">
        <v>9</v>
      </c>
      <c r="E35" s="50"/>
      <c r="F35" s="51"/>
      <c r="G35" s="25"/>
      <c r="H35" s="52">
        <v>28852</v>
      </c>
      <c r="I35" s="48"/>
      <c r="J35" s="48">
        <v>0</v>
      </c>
      <c r="K35" s="48"/>
      <c r="L35" s="48">
        <v>28852</v>
      </c>
      <c r="M35" s="49"/>
      <c r="N35" s="9"/>
      <c r="O35" s="9"/>
      <c r="P35" s="2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45"/>
      <c r="B36" s="47"/>
      <c r="C36" s="50" t="s">
        <v>10</v>
      </c>
      <c r="D36" s="50"/>
      <c r="E36" s="50"/>
      <c r="F36" s="51"/>
      <c r="G36" s="25">
        <f>IF(G37="","",SUM(G37))</f>
      </c>
      <c r="H36" s="52">
        <v>7355036</v>
      </c>
      <c r="I36" s="48"/>
      <c r="J36" s="48">
        <v>29509</v>
      </c>
      <c r="K36" s="48"/>
      <c r="L36" s="48">
        <v>7384545</v>
      </c>
      <c r="M36" s="49"/>
      <c r="N36" s="9"/>
      <c r="O36" s="9"/>
      <c r="P36" s="2"/>
      <c r="Q36" s="5"/>
      <c r="R36" s="5">
        <f>IF(R37="","",SUM(R37))</f>
      </c>
      <c r="S36" s="5"/>
      <c r="T36" s="5"/>
      <c r="U36" s="5"/>
      <c r="V36" s="5"/>
      <c r="W36" s="5"/>
      <c r="X36" s="5"/>
    </row>
    <row r="37" spans="1:24" ht="12.75" customHeight="1">
      <c r="A37" s="45"/>
      <c r="B37" s="47"/>
      <c r="C37" s="47"/>
      <c r="D37" s="50" t="s">
        <v>11</v>
      </c>
      <c r="E37" s="50"/>
      <c r="F37" s="51"/>
      <c r="G37" s="25"/>
      <c r="H37" s="52">
        <v>7355036</v>
      </c>
      <c r="I37" s="48"/>
      <c r="J37" s="48">
        <v>29509</v>
      </c>
      <c r="K37" s="48"/>
      <c r="L37" s="48">
        <v>7384545</v>
      </c>
      <c r="M37" s="49"/>
      <c r="N37" s="9"/>
      <c r="O37" s="9"/>
      <c r="P37" s="2"/>
      <c r="Q37" s="5"/>
      <c r="R37" s="5"/>
      <c r="S37" s="5"/>
      <c r="T37" s="5"/>
      <c r="U37" s="5"/>
      <c r="V37" s="5"/>
      <c r="W37" s="5"/>
      <c r="X37" s="5"/>
    </row>
    <row r="38" spans="1:24" ht="12.75" customHeight="1">
      <c r="A38" s="45"/>
      <c r="B38" s="47"/>
      <c r="C38" s="50" t="s">
        <v>12</v>
      </c>
      <c r="D38" s="50"/>
      <c r="E38" s="50"/>
      <c r="F38" s="51"/>
      <c r="G38" s="25">
        <f>IF(G39="","",SUM(G39))</f>
      </c>
      <c r="H38" s="52">
        <v>249149</v>
      </c>
      <c r="I38" s="48"/>
      <c r="J38" s="48">
        <v>-26955</v>
      </c>
      <c r="K38" s="48"/>
      <c r="L38" s="48">
        <v>222194</v>
      </c>
      <c r="M38" s="49"/>
      <c r="N38" s="9"/>
      <c r="O38" s="9"/>
      <c r="P38" s="2"/>
      <c r="Q38" s="5"/>
      <c r="R38" s="5">
        <f>IF(R39="","",SUM(R39))</f>
      </c>
      <c r="S38" s="5"/>
      <c r="T38" s="5"/>
      <c r="U38" s="5"/>
      <c r="V38" s="5"/>
      <c r="W38" s="5"/>
      <c r="X38" s="5"/>
    </row>
    <row r="39" spans="1:24" ht="12.75" customHeight="1">
      <c r="A39" s="45"/>
      <c r="B39" s="47"/>
      <c r="C39" s="47"/>
      <c r="D39" s="50" t="s">
        <v>13</v>
      </c>
      <c r="E39" s="50"/>
      <c r="F39" s="51"/>
      <c r="G39" s="25"/>
      <c r="H39" s="52">
        <v>249149</v>
      </c>
      <c r="I39" s="48"/>
      <c r="J39" s="48">
        <v>-26955</v>
      </c>
      <c r="K39" s="48"/>
      <c r="L39" s="48">
        <v>222194</v>
      </c>
      <c r="M39" s="49"/>
      <c r="N39" s="9"/>
      <c r="O39" s="9"/>
      <c r="P39" s="2"/>
      <c r="Q39" s="5"/>
      <c r="R39" s="5"/>
      <c r="S39" s="5"/>
      <c r="T39" s="5"/>
      <c r="U39" s="5"/>
      <c r="V39" s="5"/>
      <c r="W39" s="5"/>
      <c r="X39" s="5"/>
    </row>
    <row r="40" spans="1:24" ht="12.75" customHeight="1">
      <c r="A40" s="45"/>
      <c r="B40" s="47"/>
      <c r="C40" s="50" t="s">
        <v>19</v>
      </c>
      <c r="D40" s="50"/>
      <c r="E40" s="50"/>
      <c r="F40" s="51"/>
      <c r="G40" s="25">
        <f>IF(G41="","",SUM(G41))</f>
      </c>
      <c r="H40" s="52">
        <v>133000</v>
      </c>
      <c r="I40" s="48"/>
      <c r="J40" s="48">
        <v>3900</v>
      </c>
      <c r="K40" s="48"/>
      <c r="L40" s="48">
        <v>136900</v>
      </c>
      <c r="M40" s="49"/>
      <c r="N40" s="9"/>
      <c r="O40" s="9"/>
      <c r="P40" s="2"/>
      <c r="Q40" s="5"/>
      <c r="R40" s="5">
        <f>IF(R41="","",SUM(R41))</f>
      </c>
      <c r="S40" s="5"/>
      <c r="T40" s="5"/>
      <c r="U40" s="5"/>
      <c r="V40" s="5"/>
      <c r="W40" s="5"/>
      <c r="X40" s="5"/>
    </row>
    <row r="41" spans="1:24" ht="12.75" customHeight="1">
      <c r="A41" s="45"/>
      <c r="B41" s="47"/>
      <c r="C41" s="47"/>
      <c r="D41" s="50" t="s">
        <v>14</v>
      </c>
      <c r="E41" s="50"/>
      <c r="F41" s="51"/>
      <c r="G41" s="25"/>
      <c r="H41" s="52">
        <v>133000</v>
      </c>
      <c r="I41" s="48"/>
      <c r="J41" s="48">
        <v>3900</v>
      </c>
      <c r="K41" s="48"/>
      <c r="L41" s="48">
        <v>136900</v>
      </c>
      <c r="M41" s="49"/>
      <c r="N41" s="9"/>
      <c r="O41" s="9"/>
      <c r="P41" s="2"/>
      <c r="Q41" s="5"/>
      <c r="R41" s="5"/>
      <c r="S41" s="5"/>
      <c r="T41" s="5"/>
      <c r="U41" s="5"/>
      <c r="V41" s="5"/>
      <c r="W41" s="5"/>
      <c r="X41" s="5"/>
    </row>
    <row r="42" spans="1:24" ht="12.75" customHeight="1">
      <c r="A42" s="45"/>
      <c r="B42" s="47"/>
      <c r="C42" s="50" t="s">
        <v>32</v>
      </c>
      <c r="D42" s="50"/>
      <c r="E42" s="50"/>
      <c r="F42" s="51"/>
      <c r="G42" s="25"/>
      <c r="H42" s="52">
        <v>6600</v>
      </c>
      <c r="I42" s="48"/>
      <c r="J42" s="48">
        <v>0</v>
      </c>
      <c r="K42" s="48"/>
      <c r="L42" s="48">
        <v>6600</v>
      </c>
      <c r="M42" s="49"/>
      <c r="N42" s="9"/>
      <c r="O42" s="9"/>
      <c r="P42" s="2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45"/>
      <c r="B43" s="47"/>
      <c r="C43" s="47"/>
      <c r="D43" s="50" t="s">
        <v>24</v>
      </c>
      <c r="E43" s="50"/>
      <c r="F43" s="51"/>
      <c r="G43" s="25"/>
      <c r="H43" s="52">
        <v>6600</v>
      </c>
      <c r="I43" s="48"/>
      <c r="J43" s="48">
        <v>0</v>
      </c>
      <c r="K43" s="48"/>
      <c r="L43" s="48">
        <v>6600</v>
      </c>
      <c r="M43" s="49"/>
      <c r="N43" s="9"/>
      <c r="O43" s="9"/>
      <c r="P43" s="2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45"/>
      <c r="B44" s="47"/>
      <c r="C44" s="50" t="s">
        <v>33</v>
      </c>
      <c r="D44" s="50"/>
      <c r="E44" s="50"/>
      <c r="F44" s="51"/>
      <c r="G44" s="25">
        <f>IF(G45="","",SUM(G45))</f>
      </c>
      <c r="H44" s="52">
        <v>20000</v>
      </c>
      <c r="I44" s="48"/>
      <c r="J44" s="48">
        <v>0</v>
      </c>
      <c r="K44" s="48"/>
      <c r="L44" s="48">
        <v>20000</v>
      </c>
      <c r="M44" s="49"/>
      <c r="N44" s="9"/>
      <c r="O44" s="9"/>
      <c r="P44" s="2"/>
      <c r="Q44" s="5"/>
      <c r="R44" s="5">
        <f>IF(R45="","",SUM(R45))</f>
      </c>
      <c r="S44" s="5"/>
      <c r="T44" s="5"/>
      <c r="U44" s="5"/>
      <c r="V44" s="5"/>
      <c r="W44" s="5"/>
      <c r="X44" s="5"/>
    </row>
    <row r="45" spans="1:24" ht="12.75" customHeight="1">
      <c r="A45" s="45"/>
      <c r="B45" s="47"/>
      <c r="C45" s="47"/>
      <c r="D45" s="50" t="s">
        <v>33</v>
      </c>
      <c r="E45" s="50"/>
      <c r="F45" s="51"/>
      <c r="G45" s="25"/>
      <c r="H45" s="52">
        <v>20000</v>
      </c>
      <c r="I45" s="48"/>
      <c r="J45" s="48">
        <v>0</v>
      </c>
      <c r="K45" s="48"/>
      <c r="L45" s="48">
        <v>20000</v>
      </c>
      <c r="M45" s="49"/>
      <c r="N45" s="9"/>
      <c r="O45" s="9"/>
      <c r="P45" s="2"/>
      <c r="Q45" s="5"/>
      <c r="R45" s="5"/>
      <c r="S45" s="5"/>
      <c r="T45" s="5"/>
      <c r="U45" s="5"/>
      <c r="V45" s="5"/>
      <c r="W45" s="5"/>
      <c r="X45" s="5"/>
    </row>
    <row r="46" spans="1:24" ht="6.75" customHeight="1" thickBot="1">
      <c r="A46" s="46"/>
      <c r="B46" s="40"/>
      <c r="C46" s="40"/>
      <c r="D46" s="41"/>
      <c r="E46" s="41"/>
      <c r="F46" s="41"/>
      <c r="G46" s="42"/>
      <c r="H46" s="41"/>
      <c r="I46" s="41"/>
      <c r="J46" s="41"/>
      <c r="K46" s="41"/>
      <c r="L46" s="41"/>
      <c r="M46" s="43"/>
      <c r="N46" s="8"/>
      <c r="O46" s="8"/>
      <c r="P46" s="8"/>
      <c r="Q46" s="5"/>
      <c r="R46" s="5"/>
      <c r="S46" s="5"/>
      <c r="T46" s="5"/>
      <c r="U46" s="5"/>
      <c r="V46" s="5"/>
      <c r="W46" s="5"/>
      <c r="X46" s="5"/>
    </row>
    <row r="47" spans="1:24" ht="4.5" customHeight="1" thickTop="1">
      <c r="A47" s="4"/>
      <c r="B47" s="4"/>
      <c r="C47" s="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5"/>
      <c r="R47" s="5"/>
      <c r="S47" s="5"/>
      <c r="T47" s="5"/>
      <c r="U47" s="5"/>
      <c r="V47" s="5"/>
      <c r="W47" s="5"/>
      <c r="X47" s="5"/>
    </row>
    <row r="48" spans="2:9" ht="13.5">
      <c r="B48" s="6" t="s">
        <v>34</v>
      </c>
      <c r="D48" s="10"/>
      <c r="G48" s="22"/>
      <c r="H48" s="63">
        <f>IF(H49="","",SUM(H49,#REF!))</f>
      </c>
      <c r="I48" s="63"/>
    </row>
    <row r="49" spans="10:11" ht="30.75" customHeight="1">
      <c r="J49" s="48"/>
      <c r="K49" s="48"/>
    </row>
  </sheetData>
  <sheetProtection/>
  <mergeCells count="130">
    <mergeCell ref="N1:P1"/>
    <mergeCell ref="H3:K3"/>
    <mergeCell ref="H4:K4"/>
    <mergeCell ref="H5:K5"/>
    <mergeCell ref="L11:M11"/>
    <mergeCell ref="L15:M15"/>
    <mergeCell ref="L12:M12"/>
    <mergeCell ref="J11:K11"/>
    <mergeCell ref="L13:M13"/>
    <mergeCell ref="B8:F9"/>
    <mergeCell ref="H8:I9"/>
    <mergeCell ref="J8:K9"/>
    <mergeCell ref="L8:M9"/>
    <mergeCell ref="H24:I24"/>
    <mergeCell ref="J24:K24"/>
    <mergeCell ref="L24:M24"/>
    <mergeCell ref="L20:M20"/>
    <mergeCell ref="B11:F11"/>
    <mergeCell ref="H11:I11"/>
    <mergeCell ref="D13:F13"/>
    <mergeCell ref="H13:I13"/>
    <mergeCell ref="J13:K13"/>
    <mergeCell ref="C12:F12"/>
    <mergeCell ref="H12:I12"/>
    <mergeCell ref="J12:K12"/>
    <mergeCell ref="J18:K18"/>
    <mergeCell ref="C16:F16"/>
    <mergeCell ref="H16:I16"/>
    <mergeCell ref="J16:K16"/>
    <mergeCell ref="L16:M16"/>
    <mergeCell ref="C14:F14"/>
    <mergeCell ref="H14:I14"/>
    <mergeCell ref="J14:K14"/>
    <mergeCell ref="L14:M14"/>
    <mergeCell ref="L17:M17"/>
    <mergeCell ref="C19:F19"/>
    <mergeCell ref="H19:I19"/>
    <mergeCell ref="J19:K19"/>
    <mergeCell ref="L19:M19"/>
    <mergeCell ref="D15:F15"/>
    <mergeCell ref="H15:I15"/>
    <mergeCell ref="J15:K15"/>
    <mergeCell ref="L18:M18"/>
    <mergeCell ref="D18:F18"/>
    <mergeCell ref="H18:I18"/>
    <mergeCell ref="D20:F20"/>
    <mergeCell ref="H20:I20"/>
    <mergeCell ref="J20:K20"/>
    <mergeCell ref="L22:M22"/>
    <mergeCell ref="C23:F23"/>
    <mergeCell ref="H23:I23"/>
    <mergeCell ref="J23:K23"/>
    <mergeCell ref="L23:M23"/>
    <mergeCell ref="H21:I21"/>
    <mergeCell ref="J21:K21"/>
    <mergeCell ref="D25:F25"/>
    <mergeCell ref="H25:I25"/>
    <mergeCell ref="J25:K25"/>
    <mergeCell ref="L25:M25"/>
    <mergeCell ref="D24:F24"/>
    <mergeCell ref="D45:F45"/>
    <mergeCell ref="C44:F44"/>
    <mergeCell ref="D41:F41"/>
    <mergeCell ref="C40:F40"/>
    <mergeCell ref="D43:F43"/>
    <mergeCell ref="C42:F42"/>
    <mergeCell ref="H48:I48"/>
    <mergeCell ref="J49:K49"/>
    <mergeCell ref="H29:I30"/>
    <mergeCell ref="J29:K30"/>
    <mergeCell ref="H32:I32"/>
    <mergeCell ref="H33:I33"/>
    <mergeCell ref="H34:I34"/>
    <mergeCell ref="H35:I35"/>
    <mergeCell ref="H36:I36"/>
    <mergeCell ref="H37:I37"/>
    <mergeCell ref="H40:I40"/>
    <mergeCell ref="H41:I41"/>
    <mergeCell ref="B29:F30"/>
    <mergeCell ref="B32:F32"/>
    <mergeCell ref="C33:F33"/>
    <mergeCell ref="D34:F34"/>
    <mergeCell ref="D39:F39"/>
    <mergeCell ref="C38:F38"/>
    <mergeCell ref="D37:F37"/>
    <mergeCell ref="C36:F36"/>
    <mergeCell ref="J36:K36"/>
    <mergeCell ref="J37:K37"/>
    <mergeCell ref="J38:K38"/>
    <mergeCell ref="J39:K39"/>
    <mergeCell ref="H38:I38"/>
    <mergeCell ref="H39:I39"/>
    <mergeCell ref="J41:K41"/>
    <mergeCell ref="J44:K44"/>
    <mergeCell ref="J45:K45"/>
    <mergeCell ref="H44:I44"/>
    <mergeCell ref="H45:I45"/>
    <mergeCell ref="H42:I42"/>
    <mergeCell ref="J42:K42"/>
    <mergeCell ref="H43:I43"/>
    <mergeCell ref="J43:K43"/>
    <mergeCell ref="L41:M41"/>
    <mergeCell ref="L44:M44"/>
    <mergeCell ref="L45:M45"/>
    <mergeCell ref="L36:M36"/>
    <mergeCell ref="L37:M37"/>
    <mergeCell ref="L38:M38"/>
    <mergeCell ref="L39:M39"/>
    <mergeCell ref="L40:M40"/>
    <mergeCell ref="L42:M42"/>
    <mergeCell ref="L43:M43"/>
    <mergeCell ref="J40:K40"/>
    <mergeCell ref="J32:K32"/>
    <mergeCell ref="C21:F21"/>
    <mergeCell ref="D22:F22"/>
    <mergeCell ref="L32:M32"/>
    <mergeCell ref="L33:M33"/>
    <mergeCell ref="L34:M34"/>
    <mergeCell ref="L35:M35"/>
    <mergeCell ref="J33:K33"/>
    <mergeCell ref="J34:K34"/>
    <mergeCell ref="L21:M21"/>
    <mergeCell ref="D35:F35"/>
    <mergeCell ref="H17:I17"/>
    <mergeCell ref="J17:K17"/>
    <mergeCell ref="H22:I22"/>
    <mergeCell ref="J22:K22"/>
    <mergeCell ref="D17:F17"/>
    <mergeCell ref="J35:K35"/>
    <mergeCell ref="L29:M30"/>
  </mergeCells>
  <printOptions/>
  <pageMargins left="0.79" right="0.24" top="0.24" bottom="0.984251968503937" header="0.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2009-11-13T07:08:29Z</cp:lastPrinted>
  <dcterms:created xsi:type="dcterms:W3CDTF">2008-04-30T02:47:07Z</dcterms:created>
  <dcterms:modified xsi:type="dcterms:W3CDTF">2018-09-13T05:58:55Z</dcterms:modified>
  <cp:category/>
  <cp:version/>
  <cp:contentType/>
  <cp:contentStatus/>
</cp:coreProperties>
</file>