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2.xml" ContentType="application/vnd.openxmlformats-officedocument.drawing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b\組織共有\道路課\010工務係\11_施行規程関連業務\07_請負者提出書類処理基準\R6.10改正\"/>
    </mc:Choice>
  </mc:AlternateContent>
  <bookViews>
    <workbookView xWindow="0" yWindow="0" windowWidth="28800" windowHeight="13995" tabRatio="903"/>
  </bookViews>
  <sheets>
    <sheet name="入力シート" sheetId="20" r:id="rId1"/>
    <sheet name="1監督員の通知について(工事)" sheetId="6" r:id="rId2"/>
    <sheet name="別紙様式1_監督員の通知について(施工監理あり)" sheetId="23" r:id="rId3"/>
    <sheet name="2工事施工監理業務委託の受託者の通知について" sheetId="7" r:id="rId4"/>
    <sheet name="3監督員の変更通知について(工事)" sheetId="22" r:id="rId5"/>
    <sheet name="4監督員の通知について(委託)" sheetId="8" r:id="rId6"/>
    <sheet name="5監督員の変更通知について(委託)" sheetId="25" r:id="rId7"/>
    <sheet name="6(承諾･協議･通知)書" sheetId="9" r:id="rId8"/>
    <sheet name="7指示書" sheetId="10" r:id="rId9"/>
    <sheet name="8改善指示書" sheetId="11" r:id="rId10"/>
    <sheet name="9改善命令書" sheetId="24" r:id="rId11"/>
    <sheet name="10休日等の工事施工指示書" sheetId="14" r:id="rId12"/>
    <sheet name="運-７工事の一時中止(更新)について" sheetId="27" r:id="rId13"/>
    <sheet name="運-８工事の一時中止の解除について" sheetId="28" r:id="rId14"/>
    <sheet name="運-10工事の設計変更について(一般)" sheetId="29" r:id="rId15"/>
    <sheet name="運-11工事の設計変更について(一括)" sheetId="30" r:id="rId16"/>
    <sheet name="準-2委託の設計変更について(一般)" sheetId="31" r:id="rId17"/>
    <sheet name="準-3委託の設計変更について(一括)" sheetId="32" r:id="rId18"/>
    <sheet name="様式第2認定調書" sheetId="18" r:id="rId19"/>
    <sheet name="11身分証明書" sheetId="19" r:id="rId20"/>
  </sheets>
  <definedNames>
    <definedName name="_xlnm.Print_Area" localSheetId="11">'10休日等の工事施工指示書'!$A$1:$AN$54</definedName>
    <definedName name="_xlnm.Print_Area" localSheetId="1">'1監督員の通知について(工事)'!$A$1:$AN$61</definedName>
    <definedName name="_xlnm.Print_Area" localSheetId="3">'2工事施工監理業務委託の受託者の通知について'!$A$1:$AN$53</definedName>
    <definedName name="_xlnm.Print_Area" localSheetId="4">'3監督員の変更通知について(工事)'!$A$1:$AN$61</definedName>
    <definedName name="_xlnm.Print_Area" localSheetId="5">'4監督員の通知について(委託)'!$A$1:$AN$60</definedName>
    <definedName name="_xlnm.Print_Area" localSheetId="6">'5監督員の変更通知について(委託)'!$A$1:$AN$60</definedName>
    <definedName name="_xlnm.Print_Area" localSheetId="7">'6(承諾･協議･通知)書'!$A$1:$AN$61</definedName>
    <definedName name="_xlnm.Print_Area" localSheetId="8">'7指示書'!$A$1:$I$45</definedName>
    <definedName name="_xlnm.Print_Area" localSheetId="9">'8改善指示書'!$A$1:$I$47</definedName>
    <definedName name="_xlnm.Print_Area" localSheetId="10">'9改善命令書'!$A$1:$I$47</definedName>
    <definedName name="_xlnm.Print_Area" localSheetId="14">'運-10工事の設計変更について(一般)'!$A$1:$AH$57</definedName>
    <definedName name="_xlnm.Print_Area" localSheetId="15">'運-11工事の設計変更について(一括)'!$A$1:$AH$57</definedName>
    <definedName name="_xlnm.Print_Area" localSheetId="12">'運-７工事の一時中止(更新)について'!$A$1:$AH$57</definedName>
    <definedName name="_xlnm.Print_Area" localSheetId="13">'運-８工事の一時中止の解除について'!$A$1:$AH$57</definedName>
    <definedName name="_xlnm.Print_Area" localSheetId="16">'準-2委託の設計変更について(一般)'!$A$1:$AH$57</definedName>
    <definedName name="_xlnm.Print_Area" localSheetId="17">'準-3委託の設計変更について(一括)'!$A$1:$AH$57</definedName>
    <definedName name="_xlnm.Print_Area" localSheetId="2">'別紙様式1_監督員の通知について(施工監理あり)'!$A$1:$AN$61</definedName>
  </definedNames>
  <calcPr calcId="162913"/>
</workbook>
</file>

<file path=xl/calcChain.xml><?xml version="1.0" encoding="utf-8"?>
<calcChain xmlns="http://schemas.openxmlformats.org/spreadsheetml/2006/main">
  <c r="V14" i="32" l="1"/>
  <c r="V14" i="31"/>
  <c r="V14" i="30"/>
  <c r="V14" i="29"/>
  <c r="V17" i="28"/>
  <c r="V17" i="27"/>
  <c r="Y42" i="32" l="1"/>
  <c r="Y40" i="32"/>
  <c r="Y37" i="32"/>
  <c r="H40" i="32"/>
  <c r="H37" i="32"/>
  <c r="H34" i="32"/>
  <c r="H31" i="32"/>
  <c r="V12" i="32"/>
  <c r="A8" i="32"/>
  <c r="Y42" i="31"/>
  <c r="Y40" i="31"/>
  <c r="H40" i="31"/>
  <c r="Y37" i="31"/>
  <c r="H37" i="31"/>
  <c r="H34" i="31"/>
  <c r="H31" i="31"/>
  <c r="V12" i="31"/>
  <c r="A8" i="31"/>
  <c r="Z105" i="19" l="1"/>
  <c r="Z79" i="19"/>
  <c r="Z53" i="19"/>
  <c r="C27" i="19"/>
  <c r="AJ25" i="19" l="1"/>
  <c r="AJ51" i="19" s="1"/>
  <c r="AJ77" i="19" s="1"/>
  <c r="AJ103" i="19" s="1"/>
  <c r="AJ23" i="19"/>
  <c r="AJ49" i="19" s="1"/>
  <c r="AJ75" i="19" s="1"/>
  <c r="AJ101" i="19" s="1"/>
  <c r="AJ19" i="19"/>
  <c r="AJ17" i="19"/>
  <c r="AJ43" i="19" s="1"/>
  <c r="AJ69" i="19" s="1"/>
  <c r="AJ95" i="19" s="1"/>
  <c r="AJ89" i="19"/>
  <c r="AJ63" i="19"/>
  <c r="AJ47" i="19"/>
  <c r="AJ73" i="19" s="1"/>
  <c r="AJ99" i="19" s="1"/>
  <c r="AJ45" i="19"/>
  <c r="AJ71" i="19" s="1"/>
  <c r="AJ97" i="19" s="1"/>
  <c r="AJ41" i="19"/>
  <c r="AJ67" i="19" s="1"/>
  <c r="AJ93" i="19" s="1"/>
  <c r="AJ39" i="19"/>
  <c r="AJ65" i="19" s="1"/>
  <c r="AJ91" i="19" s="1"/>
  <c r="AJ37" i="19"/>
  <c r="AJ35" i="19"/>
  <c r="AJ61" i="19" s="1"/>
  <c r="AJ87" i="19" s="1"/>
  <c r="I103" i="19"/>
  <c r="C103" i="19"/>
  <c r="I101" i="19"/>
  <c r="C101" i="19"/>
  <c r="A97" i="19"/>
  <c r="I77" i="19"/>
  <c r="C77" i="19"/>
  <c r="I75" i="19"/>
  <c r="C75" i="19"/>
  <c r="A71" i="19"/>
  <c r="C51" i="19"/>
  <c r="C49" i="19"/>
  <c r="C47" i="19"/>
  <c r="C73" i="19" s="1"/>
  <c r="C99" i="19" s="1"/>
  <c r="A45" i="19"/>
  <c r="I49" i="19"/>
  <c r="I51" i="19"/>
  <c r="C53" i="19"/>
  <c r="C79" i="19" s="1"/>
  <c r="C105" i="19" s="1"/>
  <c r="A17" i="19"/>
  <c r="A43" i="19" s="1"/>
  <c r="A69" i="19" s="1"/>
  <c r="A95" i="19" s="1"/>
  <c r="I21" i="19"/>
  <c r="I47" i="19" s="1"/>
  <c r="I73" i="19" s="1"/>
  <c r="I99" i="19" s="1"/>
  <c r="E43" i="18"/>
  <c r="G19" i="18"/>
  <c r="B19" i="18"/>
  <c r="B16" i="18"/>
  <c r="H7" i="18"/>
  <c r="B13" i="18"/>
  <c r="B10" i="18"/>
  <c r="B8" i="18"/>
  <c r="E44" i="18"/>
  <c r="Y42" i="30" l="1"/>
  <c r="Y40" i="30"/>
  <c r="H40" i="30"/>
  <c r="Y37" i="30"/>
  <c r="H37" i="30"/>
  <c r="H34" i="30"/>
  <c r="H31" i="30"/>
  <c r="V12" i="30"/>
  <c r="A8" i="30"/>
  <c r="Y40" i="29"/>
  <c r="Y42" i="29"/>
  <c r="H40" i="29"/>
  <c r="Y37" i="29"/>
  <c r="H37" i="29"/>
  <c r="H34" i="29"/>
  <c r="H31" i="29"/>
  <c r="V12" i="29"/>
  <c r="A8" i="29"/>
  <c r="Y44" i="28"/>
  <c r="H44" i="28"/>
  <c r="Y41" i="28"/>
  <c r="H41" i="28"/>
  <c r="H38" i="28"/>
  <c r="H35" i="28"/>
  <c r="V15" i="28"/>
  <c r="A10" i="28"/>
  <c r="Y40" i="27"/>
  <c r="H40" i="27"/>
  <c r="Y37" i="27"/>
  <c r="H37" i="27"/>
  <c r="H34" i="27"/>
  <c r="H31" i="27"/>
  <c r="V15" i="27"/>
  <c r="A10" i="27"/>
  <c r="X60" i="25" l="1"/>
  <c r="U60" i="25"/>
  <c r="R60" i="25"/>
  <c r="P60" i="25"/>
  <c r="X57" i="25"/>
  <c r="U57" i="25"/>
  <c r="R57" i="25"/>
  <c r="P57" i="25"/>
  <c r="M54" i="25"/>
  <c r="M51" i="25"/>
  <c r="M48" i="25"/>
  <c r="M45" i="25"/>
  <c r="T36" i="25"/>
  <c r="T33" i="25"/>
  <c r="T30" i="25"/>
  <c r="L24" i="25"/>
  <c r="V14" i="25"/>
  <c r="V11" i="25"/>
  <c r="B6" i="25"/>
  <c r="AB5" i="25"/>
  <c r="AK40" i="14"/>
  <c r="AH40" i="14"/>
  <c r="AE40" i="14"/>
  <c r="Q40" i="14"/>
  <c r="N40" i="14"/>
  <c r="K40" i="14"/>
  <c r="AC40" i="14"/>
  <c r="I40" i="14"/>
  <c r="AC38" i="14"/>
  <c r="K36" i="14"/>
  <c r="H31" i="14"/>
  <c r="H23" i="14"/>
  <c r="H27" i="14"/>
  <c r="W15" i="14"/>
  <c r="W13" i="14"/>
  <c r="B10" i="14"/>
  <c r="B6" i="8"/>
  <c r="B6" i="22"/>
  <c r="B6" i="7"/>
  <c r="B6" i="23"/>
  <c r="B6" i="6"/>
  <c r="F14" i="24" l="1"/>
  <c r="F12" i="24"/>
  <c r="H41" i="24"/>
  <c r="C41" i="24"/>
  <c r="G20" i="24"/>
  <c r="B20" i="24"/>
  <c r="G19" i="24"/>
  <c r="C19" i="24"/>
  <c r="B18" i="24"/>
  <c r="B17" i="24"/>
  <c r="A11" i="24"/>
  <c r="H41" i="11"/>
  <c r="C41" i="11"/>
  <c r="G20" i="11"/>
  <c r="B20" i="11"/>
  <c r="G19" i="11"/>
  <c r="C19" i="11"/>
  <c r="B18" i="11"/>
  <c r="B17" i="11"/>
  <c r="H41" i="10"/>
  <c r="C41" i="10"/>
  <c r="B17" i="10"/>
  <c r="B18" i="10"/>
  <c r="G19" i="10"/>
  <c r="C19" i="10"/>
  <c r="G20" i="10"/>
  <c r="B20" i="10"/>
  <c r="F12" i="11"/>
  <c r="F14" i="11"/>
  <c r="A11" i="11"/>
  <c r="F14" i="10"/>
  <c r="W19" i="9"/>
  <c r="F12" i="10" l="1"/>
  <c r="A11" i="10"/>
  <c r="W17" i="9"/>
  <c r="AE55" i="9"/>
  <c r="H55" i="9"/>
  <c r="B15" i="9"/>
  <c r="AK32" i="9"/>
  <c r="AH32" i="9"/>
  <c r="AE32" i="9"/>
  <c r="AC32" i="9"/>
  <c r="Q32" i="9"/>
  <c r="N32" i="9"/>
  <c r="K32" i="9"/>
  <c r="I32" i="9"/>
  <c r="AE31" i="9"/>
  <c r="K29" i="9"/>
  <c r="H27" i="9"/>
  <c r="H25" i="9"/>
  <c r="H22" i="9"/>
  <c r="X60" i="8" l="1"/>
  <c r="U60" i="8"/>
  <c r="R60" i="8"/>
  <c r="P60" i="8"/>
  <c r="X57" i="8"/>
  <c r="U57" i="8"/>
  <c r="R57" i="8"/>
  <c r="P57" i="8"/>
  <c r="M54" i="8"/>
  <c r="M51" i="8"/>
  <c r="M48" i="8"/>
  <c r="M45" i="8"/>
  <c r="T36" i="8"/>
  <c r="T33" i="8"/>
  <c r="T30" i="8"/>
  <c r="L24" i="8"/>
  <c r="V14" i="8" l="1"/>
  <c r="V11" i="8"/>
  <c r="AD5" i="8" l="1"/>
  <c r="AB5" i="8"/>
  <c r="T37" i="23" l="1"/>
  <c r="T36" i="23"/>
  <c r="T35" i="23"/>
  <c r="X60" i="23"/>
  <c r="U60" i="23"/>
  <c r="R60" i="23"/>
  <c r="P60" i="23"/>
  <c r="X57" i="23"/>
  <c r="U57" i="23"/>
  <c r="R57" i="23"/>
  <c r="P57" i="23"/>
  <c r="M54" i="23"/>
  <c r="M51" i="23"/>
  <c r="M48" i="23"/>
  <c r="T29" i="23"/>
  <c r="T28" i="23"/>
  <c r="T27" i="23"/>
  <c r="L24" i="23"/>
  <c r="V14" i="23"/>
  <c r="V11" i="23"/>
  <c r="AD5" i="23"/>
  <c r="AB5" i="23"/>
  <c r="X60" i="22"/>
  <c r="U60" i="22"/>
  <c r="R60" i="22"/>
  <c r="P60" i="22"/>
  <c r="X57" i="22"/>
  <c r="U57" i="22"/>
  <c r="R57" i="22"/>
  <c r="P57" i="22"/>
  <c r="M54" i="22"/>
  <c r="M51" i="22"/>
  <c r="M48" i="22"/>
  <c r="M45" i="22"/>
  <c r="T36" i="22"/>
  <c r="T33" i="22"/>
  <c r="T30" i="22"/>
  <c r="L24" i="22"/>
  <c r="V14" i="22"/>
  <c r="V11" i="22"/>
  <c r="AB5" i="22"/>
  <c r="X53" i="7"/>
  <c r="U53" i="7"/>
  <c r="R53" i="7"/>
  <c r="P53" i="7"/>
  <c r="X50" i="7"/>
  <c r="U50" i="7"/>
  <c r="R50" i="7"/>
  <c r="P50" i="7"/>
  <c r="M47" i="7"/>
  <c r="M44" i="7"/>
  <c r="M41" i="7"/>
  <c r="S29" i="7"/>
  <c r="S27" i="7"/>
  <c r="S25" i="7"/>
  <c r="V14" i="7"/>
  <c r="V11" i="7"/>
  <c r="AD5" i="7"/>
  <c r="AB5" i="7"/>
  <c r="T36" i="6"/>
  <c r="T33" i="6"/>
  <c r="T30" i="6"/>
  <c r="AD5" i="6"/>
  <c r="AB5" i="6"/>
  <c r="X60" i="6"/>
  <c r="U60" i="6"/>
  <c r="R60" i="6"/>
  <c r="P60" i="6"/>
  <c r="V14" i="6" l="1"/>
  <c r="X57" i="6"/>
  <c r="U57" i="6"/>
  <c r="R57" i="6"/>
  <c r="P57" i="6"/>
  <c r="M54" i="6"/>
  <c r="M51" i="6"/>
  <c r="M48" i="6"/>
  <c r="M45" i="6"/>
  <c r="L24" i="6"/>
  <c r="V11" i="6"/>
</calcChain>
</file>

<file path=xl/comments1.xml><?xml version="1.0" encoding="utf-8"?>
<comments xmlns="http://schemas.openxmlformats.org/spreadsheetml/2006/main">
  <authors>
    <author>亀山　隼人</author>
  </authors>
  <commentList>
    <comment ref="T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担当監督員を複数指定する場合は、この下に列記する。</t>
        </r>
      </text>
    </comment>
  </commentList>
</comments>
</file>

<file path=xl/comments10.xml><?xml version="1.0" encoding="utf-8"?>
<comments xmlns="http://schemas.openxmlformats.org/spreadsheetml/2006/main">
  <authors>
    <author>亀山　隼人</author>
  </authors>
  <commentLis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案件によって、（現場）や（）を削除して使用してください。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私印は不要です。</t>
        </r>
      </text>
    </commen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案件によって、（現場）や（）を削除して使用してください。</t>
        </r>
      </text>
    </comment>
  </commentList>
</comments>
</file>

<file path=xl/comments11.xml><?xml version="1.0" encoding="utf-8"?>
<comments xmlns="http://schemas.openxmlformats.org/spreadsheetml/2006/main">
  <authors>
    <author>亀山　隼人</author>
  </authors>
  <commentList>
    <comment ref="W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課長印は不要です。</t>
        </r>
      </text>
    </comment>
  </commentList>
</comments>
</file>

<file path=xl/comments12.xml><?xml version="1.0" encoding="utf-8"?>
<comments xmlns="http://schemas.openxmlformats.org/spreadsheetml/2006/main">
  <authors>
    <author>亀山　隼人</author>
  </authors>
  <commentList>
    <comment ref="A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委託の場合は、「工事」を「委託」、「工事件名」を「件名」、「工事場所」を「委託場所」、「工期」を「履行期限」に修正して使用してください。</t>
        </r>
      </text>
    </comment>
    <comment ref="A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「（更新）」については、案件によって削除してください。</t>
        </r>
      </text>
    </comment>
  </commentList>
</comments>
</file>

<file path=xl/comments13.xml><?xml version="1.0" encoding="utf-8"?>
<comments xmlns="http://schemas.openxmlformats.org/spreadsheetml/2006/main">
  <authors>
    <author>亀山　隼人</author>
  </authors>
  <commentList>
    <comment ref="A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委託の場合は、「工事」を「委託」、「工事件名」を「件名」、「工事場所」を「委託場所」、「工期」を「履行期限」に修正して使用してください。</t>
        </r>
      </text>
    </comment>
  </commentList>
</comments>
</file>

<file path=xl/comments14.xml><?xml version="1.0" encoding="utf-8"?>
<comments xmlns="http://schemas.openxmlformats.org/spreadsheetml/2006/main">
  <authors>
    <author>亀山　隼人</author>
  </authors>
  <commentList>
    <comment ref="V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※実施細目3(6)ｲより、
変更見込金額(総額)≦200万円・・・課長決定
200万円＜変更見込金額(総額)≦800万円・・・部長決定
この起案文書には、以下を記載する。
（旧運用指針様式-11号(H5.9.1)を参考にした）
工事変更について、裏面のとおり事前承認する。
【〇〇整備工事】
（裏面）
１．変更理由
２．変更概要
　（１）変更箇所
　（２）変更数量
　（３）変更金額
　（４）変更工期
３．原設計
　（１）契約番号
　（２）工事場所
　（３）契約金額
　（４）請負者
　（５）工期</t>
        </r>
      </text>
    </comment>
  </commentList>
</comments>
</file>

<file path=xl/comments15.xml><?xml version="1.0" encoding="utf-8"?>
<comments xmlns="http://schemas.openxmlformats.org/spreadsheetml/2006/main">
  <authors>
    <author>亀山　隼人</author>
  </authors>
  <commentList>
    <comment ref="V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※実施細目3(6)ｲより、
変更見込金額(総額)≦200万円・・・課長決定
200万円＜変更見込金額(総額)≦800万円・・・部長決定
この起案文書には、以下を記載する。
（旧運用指針様式-11号(H5.9.1)を参考にした）
工事変更について、裏面のとおり事前承認する。
【〇〇整備工事】
（裏面）
１．変更理由
２．変更概要
　（１）変更箇所
　（２）変更数量
　（３）変更金額
　（４）変更工期
３．原設計
　（１）契約番号
　（２）工事場所
　（３）契約金額
　（４）請負者
　（５）工期</t>
        </r>
      </text>
    </comment>
  </commentList>
</comments>
</file>

<file path=xl/comments16.xml><?xml version="1.0" encoding="utf-8"?>
<comments xmlns="http://schemas.openxmlformats.org/spreadsheetml/2006/main">
  <authors>
    <author>亀山　隼人</author>
  </authors>
  <commentList>
    <comment ref="V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※実施細目3(6)ｲより、
変更見込金額(総額)≦200万円・・・課長決定
200万円＜変更見込金額(総額)≦800万円・・・</t>
        </r>
        <r>
          <rPr>
            <b/>
            <sz val="9"/>
            <color indexed="10"/>
            <rFont val="MS P ゴシック"/>
            <family val="3"/>
            <charset val="128"/>
          </rPr>
          <t>部長</t>
        </r>
        <r>
          <rPr>
            <b/>
            <sz val="9"/>
            <color indexed="81"/>
            <rFont val="MS P ゴシック"/>
            <family val="3"/>
            <charset val="128"/>
          </rPr>
          <t>決定
この起案文書には、以下を記載する。
（旧運用指針様式-11号(H5.9.1)を参考にした）
工事変更について、裏面のとおり事前承認する。
【〇〇整備工事】
（裏面）
１．変更理由
２．変更概要
　（１）変更箇所
　（２）変更数量
　（３）変更金額
　（４）変更工期
３．原設計
　（１）契約番号
　（２）工事場所
　（３）契約金額
　（４）請負者
　（５）工期</t>
        </r>
      </text>
    </comment>
    <comment ref="C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契約条項（設計等）の場合、第15条1項</t>
        </r>
      </text>
    </comment>
  </commentList>
</comments>
</file>

<file path=xl/comments17.xml><?xml version="1.0" encoding="utf-8"?>
<comments xmlns="http://schemas.openxmlformats.org/spreadsheetml/2006/main">
  <authors>
    <author>亀山　隼人</author>
  </authors>
  <commentList>
    <comment ref="V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※実施細目3(6)ｲより、
変更見込金額(総額)≦200万円・・・課長決定
200万円＜変更見込金額(総額)≦800万円・・・</t>
        </r>
        <r>
          <rPr>
            <b/>
            <sz val="9"/>
            <color indexed="10"/>
            <rFont val="MS P ゴシック"/>
            <family val="3"/>
            <charset val="128"/>
          </rPr>
          <t>部長</t>
        </r>
        <r>
          <rPr>
            <b/>
            <sz val="9"/>
            <color indexed="81"/>
            <rFont val="MS P ゴシック"/>
            <family val="3"/>
            <charset val="128"/>
          </rPr>
          <t>決定
この起案文書には、以下を記載する。
（旧運用指針様式-11号(H5.9.1)を参考にした）
工事変更について、裏面のとおり事前承認する。
【〇〇整備工事】
（裏面）
１．変更理由
２．変更概要
　（１）変更箇所
　（２）変更数量
　（３）変更金額
　（４）変更工期
３．原設計
　（１）契約番号
　（２）工事場所
　（３）契約金額
　（４）請負者
　（５）工期</t>
        </r>
      </text>
    </comment>
    <comment ref="C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契約条項（設計等）の場合、第15条1項</t>
        </r>
      </text>
    </comment>
  </commentList>
</comments>
</file>

<file path=xl/comments18.xml><?xml version="1.0" encoding="utf-8"?>
<comments xmlns="http://schemas.openxmlformats.org/spreadsheetml/2006/main">
  <authors>
    <author>亀山　隼人</author>
  </authors>
  <commentList>
    <comment ref="E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式あり</t>
        </r>
      </text>
    </comment>
  </commentList>
</comments>
</file>

<file path=xl/comments19.xml><?xml version="1.0" encoding="utf-8"?>
<comments xmlns="http://schemas.openxmlformats.org/spreadsheetml/2006/main">
  <authors>
    <author>品川区役所</author>
    <author>亀山　隼人</author>
  </authors>
  <commentList>
    <comment ref="AA4" authorId="0" shapeId="0">
      <text>
        <r>
          <rPr>
            <sz val="9"/>
            <rFont val="ＭＳ Ｐゴシック"/>
            <family val="3"/>
            <charset val="128"/>
          </rPr>
          <t xml:space="preserve">連番で番号をつける
</t>
        </r>
      </text>
    </comment>
    <comment ref="Z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課長印を押印する。</t>
        </r>
      </text>
    </comment>
    <comment ref="AA30" authorId="0" shapeId="0">
      <text>
        <r>
          <rPr>
            <sz val="9"/>
            <rFont val="ＭＳ Ｐゴシック"/>
            <family val="3"/>
            <charset val="128"/>
          </rPr>
          <t xml:space="preserve">連番で番号をつける
</t>
        </r>
      </text>
    </comment>
    <comment ref="Z5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課長印を押印する。</t>
        </r>
      </text>
    </comment>
    <comment ref="AA56" authorId="0" shapeId="0">
      <text>
        <r>
          <rPr>
            <sz val="9"/>
            <rFont val="ＭＳ Ｐゴシック"/>
            <family val="3"/>
            <charset val="128"/>
          </rPr>
          <t xml:space="preserve">連番で番号をつける
</t>
        </r>
      </text>
    </comment>
    <comment ref="Z7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課長印を押印する。</t>
        </r>
      </text>
    </comment>
    <comment ref="AA82" authorId="0" shapeId="0">
      <text>
        <r>
          <rPr>
            <sz val="9"/>
            <rFont val="ＭＳ Ｐゴシック"/>
            <family val="3"/>
            <charset val="128"/>
          </rPr>
          <t xml:space="preserve">連番で番号をつける
</t>
        </r>
      </text>
    </comment>
    <comment ref="Z10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課長印を押印する。</t>
        </r>
      </text>
    </comment>
  </commentList>
</comments>
</file>

<file path=xl/comments2.xml><?xml version="1.0" encoding="utf-8"?>
<comments xmlns="http://schemas.openxmlformats.org/spreadsheetml/2006/main">
  <authors>
    <author>亀山　隼人</author>
  </authors>
  <commentList>
    <comment ref="T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担当監督員を複数指定する場合は、この下に列記する。</t>
        </r>
      </text>
    </comment>
  </commentList>
</comments>
</file>

<file path=xl/comments3.xml><?xml version="1.0" encoding="utf-8"?>
<comments xmlns="http://schemas.openxmlformats.org/spreadsheetml/2006/main">
  <authors>
    <author>亀山　隼人</author>
  </authors>
  <commentList>
    <comment ref="A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別紙様式1による通知ができなかった場合で、かつ、施工管理を委託契約した場合にこの様式を使用する。</t>
        </r>
      </text>
    </comment>
  </commentList>
</comments>
</file>

<file path=xl/comments4.xml><?xml version="1.0" encoding="utf-8"?>
<comments xmlns="http://schemas.openxmlformats.org/spreadsheetml/2006/main">
  <authors>
    <author>亀山　隼人</author>
  </authors>
  <commentList>
    <comment ref="T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担当監督員を複数指定する場合は、この下に列記する。</t>
        </r>
      </text>
    </comment>
  </commentList>
</comments>
</file>

<file path=xl/comments5.xml><?xml version="1.0" encoding="utf-8"?>
<comments xmlns="http://schemas.openxmlformats.org/spreadsheetml/2006/main">
  <authors>
    <author>亀山　隼人</author>
  </authors>
  <commentList>
    <comment ref="T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担当監督員を複数指定する場合は、この下に列記する。</t>
        </r>
      </text>
    </comment>
  </commentList>
</comments>
</file>

<file path=xl/comments6.xml><?xml version="1.0" encoding="utf-8"?>
<comments xmlns="http://schemas.openxmlformats.org/spreadsheetml/2006/main">
  <authors>
    <author>亀山　隼人</author>
  </authors>
  <commentList>
    <comment ref="T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担当監督員を複数指定する場合は、この下に列記する。</t>
        </r>
      </text>
    </comment>
  </commentList>
</comments>
</file>

<file path=xl/comments7.xml><?xml version="1.0" encoding="utf-8"?>
<comments xmlns="http://schemas.openxmlformats.org/spreadsheetml/2006/main">
  <authors>
    <author>亀山　隼人</author>
  </authors>
  <commentList>
    <comment ref="B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案件によって、（現場）や（）を削除して使用してください。</t>
        </r>
      </text>
    </comment>
    <comment ref="W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私印は不要です。</t>
        </r>
      </text>
    </comment>
    <comment ref="T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案件によって、（現場）や（）を削除して使用してください。</t>
        </r>
      </text>
    </comment>
  </commentList>
</comments>
</file>

<file path=xl/comments8.xml><?xml version="1.0" encoding="utf-8"?>
<comments xmlns="http://schemas.openxmlformats.org/spreadsheetml/2006/main">
  <authors>
    <author>亀山　隼人</author>
  </authors>
  <commentLis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案件によって、（現場）や（）を削除して使用してください。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私印は不要です。</t>
        </r>
      </text>
    </commen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案件によって、（現場）や（）を削除して使用してください。</t>
        </r>
      </text>
    </comment>
  </commentList>
</comments>
</file>

<file path=xl/comments9.xml><?xml version="1.0" encoding="utf-8"?>
<comments xmlns="http://schemas.openxmlformats.org/spreadsheetml/2006/main">
  <authors>
    <author>亀山　隼人</author>
  </authors>
  <commentLis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案件によって、（現場）や（）を削除して使用してください。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私印は不要です。</t>
        </r>
      </text>
    </commen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案件によって、（現場）や（）を削除して使用してください。</t>
        </r>
      </text>
    </comment>
  </commentList>
</comments>
</file>

<file path=xl/sharedStrings.xml><?xml version="1.0" encoding="utf-8"?>
<sst xmlns="http://schemas.openxmlformats.org/spreadsheetml/2006/main" count="612" uniqueCount="290">
  <si>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</si>
  <si>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</si>
  <si>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</si>
  <si>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</si>
  <si>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印</t>
    <rPh sb="0" eb="1">
      <t>イン</t>
    </rPh>
    <phoneticPr fontId="2"/>
  </si>
  <si>
    <t>監 督 員 の 通 知 に つ い て</t>
    <rPh sb="0" eb="1">
      <t>ラン</t>
    </rPh>
    <rPh sb="2" eb="3">
      <t>ヨシ</t>
    </rPh>
    <rPh sb="4" eb="5">
      <t>イン</t>
    </rPh>
    <rPh sb="8" eb="9">
      <t>ツウ</t>
    </rPh>
    <rPh sb="10" eb="11">
      <t>チ</t>
    </rPh>
    <phoneticPr fontId="2"/>
  </si>
  <si>
    <t>２．工　事　件　名</t>
    <rPh sb="2" eb="3">
      <t>コウ</t>
    </rPh>
    <rPh sb="4" eb="5">
      <t>コト</t>
    </rPh>
    <rPh sb="6" eb="7">
      <t>ケン</t>
    </rPh>
    <rPh sb="8" eb="9">
      <t>メイ</t>
    </rPh>
    <phoneticPr fontId="2"/>
  </si>
  <si>
    <t>３．工　事　場　所</t>
    <rPh sb="2" eb="3">
      <t>コウ</t>
    </rPh>
    <rPh sb="4" eb="5">
      <t>コト</t>
    </rPh>
    <rPh sb="6" eb="7">
      <t>バ</t>
    </rPh>
    <rPh sb="8" eb="9">
      <t>ショ</t>
    </rPh>
    <phoneticPr fontId="2"/>
  </si>
  <si>
    <t>４．契　約　金　額</t>
    <rPh sb="2" eb="3">
      <t>チギリ</t>
    </rPh>
    <rPh sb="4" eb="5">
      <t>ヤク</t>
    </rPh>
    <rPh sb="6" eb="7">
      <t>カネ</t>
    </rPh>
    <rPh sb="8" eb="9">
      <t>ガク</t>
    </rPh>
    <phoneticPr fontId="2"/>
  </si>
  <si>
    <t>５．契 約 年 月 日</t>
    <rPh sb="2" eb="3">
      <t>チギリ</t>
    </rPh>
    <rPh sb="4" eb="5">
      <t>ヤク</t>
    </rPh>
    <rPh sb="6" eb="7">
      <t>トシ</t>
    </rPh>
    <rPh sb="8" eb="9">
      <t>ツキ</t>
    </rPh>
    <rPh sb="10" eb="11">
      <t>ヒ</t>
    </rPh>
    <phoneticPr fontId="2"/>
  </si>
  <si>
    <t>６．履 行 年 月 日</t>
    <rPh sb="2" eb="3">
      <t>クツ</t>
    </rPh>
    <rPh sb="4" eb="5">
      <t>ギョウ</t>
    </rPh>
    <rPh sb="6" eb="7">
      <t>トシ</t>
    </rPh>
    <rPh sb="8" eb="9">
      <t>ツキ</t>
    </rPh>
    <rPh sb="10" eb="11">
      <t>ヒ</t>
    </rPh>
    <phoneticPr fontId="2"/>
  </si>
  <si>
    <t>１．所        属</t>
    <rPh sb="2" eb="3">
      <t>トコロ</t>
    </rPh>
    <rPh sb="11" eb="12">
      <t>ゾク</t>
    </rPh>
    <phoneticPr fontId="2"/>
  </si>
  <si>
    <t>２．職   氏   名</t>
    <rPh sb="2" eb="3">
      <t>ショク</t>
    </rPh>
    <rPh sb="6" eb="7">
      <t>シ</t>
    </rPh>
    <rPh sb="10" eb="11">
      <t>メイ</t>
    </rPh>
    <phoneticPr fontId="2"/>
  </si>
  <si>
    <t>総     括     監     督     員   ：</t>
    <rPh sb="0" eb="1">
      <t>フサ</t>
    </rPh>
    <rPh sb="6" eb="7">
      <t>クク</t>
    </rPh>
    <rPh sb="12" eb="13">
      <t>ラン</t>
    </rPh>
    <rPh sb="18" eb="19">
      <t>ヨシ</t>
    </rPh>
    <rPh sb="24" eb="25">
      <t>イン</t>
    </rPh>
    <phoneticPr fontId="2"/>
  </si>
  <si>
    <t>主 　　任 　　監　 　督　 　員　 ：</t>
    <rPh sb="0" eb="1">
      <t>シュ</t>
    </rPh>
    <rPh sb="4" eb="5">
      <t>ニン</t>
    </rPh>
    <rPh sb="8" eb="9">
      <t>ラン</t>
    </rPh>
    <rPh sb="12" eb="13">
      <t>ヨシ</t>
    </rPh>
    <rPh sb="16" eb="17">
      <t>イン</t>
    </rPh>
    <phoneticPr fontId="2"/>
  </si>
  <si>
    <t>担     当     監     督     員   ：</t>
    <rPh sb="0" eb="1">
      <t>タン</t>
    </rPh>
    <rPh sb="6" eb="7">
      <t>トウ</t>
    </rPh>
    <rPh sb="12" eb="13">
      <t>ラン</t>
    </rPh>
    <rPh sb="18" eb="19">
      <t>ヨシ</t>
    </rPh>
    <rPh sb="24" eb="25">
      <t>イン</t>
    </rPh>
    <phoneticPr fontId="2"/>
  </si>
  <si>
    <t>○○○○第　　　　号</t>
    <phoneticPr fontId="2"/>
  </si>
  <si>
    <t>下記の工事について、契約約款第９条第１項に基づく監督員の職氏名を通知します。</t>
    <rPh sb="0" eb="2">
      <t>カキ</t>
    </rPh>
    <rPh sb="3" eb="5">
      <t>コウジ</t>
    </rPh>
    <rPh sb="10" eb="12">
      <t>ケイヤク</t>
    </rPh>
    <rPh sb="12" eb="14">
      <t>ヤッカン</t>
    </rPh>
    <rPh sb="14" eb="15">
      <t>ダイ</t>
    </rPh>
    <rPh sb="16" eb="17">
      <t>ジョウ</t>
    </rPh>
    <rPh sb="17" eb="18">
      <t>ダイ</t>
    </rPh>
    <rPh sb="19" eb="20">
      <t>コウ</t>
    </rPh>
    <rPh sb="21" eb="22">
      <t>モト</t>
    </rPh>
    <rPh sb="24" eb="26">
      <t>カントク</t>
    </rPh>
    <rPh sb="26" eb="27">
      <t>イン</t>
    </rPh>
    <rPh sb="28" eb="29">
      <t>ショク</t>
    </rPh>
    <rPh sb="29" eb="31">
      <t>シメイ</t>
    </rPh>
    <rPh sb="32" eb="34">
      <t>ツウチ</t>
    </rPh>
    <phoneticPr fontId="2"/>
  </si>
  <si>
    <t>１．契　約　番　号</t>
    <phoneticPr fontId="2"/>
  </si>
  <si>
    <t>２．管理技術者</t>
    <rPh sb="2" eb="4">
      <t>カンリ</t>
    </rPh>
    <rPh sb="4" eb="7">
      <t>ギジュツシャ</t>
    </rPh>
    <phoneticPr fontId="2"/>
  </si>
  <si>
    <t>様</t>
    <rPh sb="0" eb="1">
      <t>サマ</t>
    </rPh>
    <phoneticPr fontId="2"/>
  </si>
  <si>
    <t>別記様式丙第１号</t>
    <rPh sb="0" eb="2">
      <t>ベッキ</t>
    </rPh>
    <rPh sb="2" eb="4">
      <t>ヨウシキ</t>
    </rPh>
    <rPh sb="4" eb="5">
      <t>ヘイ</t>
    </rPh>
    <rPh sb="5" eb="6">
      <t>ダイ</t>
    </rPh>
    <rPh sb="7" eb="8">
      <t>ゴウ</t>
    </rPh>
    <phoneticPr fontId="2"/>
  </si>
  <si>
    <t>別記様式丙第２号</t>
    <rPh sb="0" eb="2">
      <t>ベッキ</t>
    </rPh>
    <rPh sb="2" eb="4">
      <t>ヨウシキ</t>
    </rPh>
    <rPh sb="4" eb="5">
      <t>ヘイ</t>
    </rPh>
    <rPh sb="5" eb="6">
      <t>ダイ</t>
    </rPh>
    <rPh sb="7" eb="8">
      <t>ゴウ</t>
    </rPh>
    <phoneticPr fontId="2"/>
  </si>
  <si>
    <t>４．業務委託内容</t>
    <rPh sb="2" eb="4">
      <t>ギョウム</t>
    </rPh>
    <rPh sb="4" eb="6">
      <t>イタク</t>
    </rPh>
    <rPh sb="6" eb="8">
      <t>ナイヨウ</t>
    </rPh>
    <phoneticPr fontId="2"/>
  </si>
  <si>
    <t>２．件        　名</t>
    <rPh sb="2" eb="3">
      <t>ケン</t>
    </rPh>
    <rPh sb="12" eb="13">
      <t>メイ</t>
    </rPh>
    <phoneticPr fontId="2"/>
  </si>
  <si>
    <t>３．委　託　場　所</t>
    <rPh sb="2" eb="3">
      <t>イ</t>
    </rPh>
    <rPh sb="4" eb="5">
      <t>コトヅケ</t>
    </rPh>
    <rPh sb="6" eb="7">
      <t>バ</t>
    </rPh>
    <rPh sb="8" eb="9">
      <t>ショ</t>
    </rPh>
    <phoneticPr fontId="2"/>
  </si>
  <si>
    <t>契　約　番　号</t>
    <rPh sb="0" eb="1">
      <t>チギリ</t>
    </rPh>
    <rPh sb="2" eb="3">
      <t>ヤク</t>
    </rPh>
    <rPh sb="4" eb="5">
      <t>バン</t>
    </rPh>
    <rPh sb="6" eb="7">
      <t>ゴウ</t>
    </rPh>
    <phoneticPr fontId="2"/>
  </si>
  <si>
    <t>工　事　件　名</t>
    <rPh sb="0" eb="1">
      <t>コウ</t>
    </rPh>
    <rPh sb="2" eb="3">
      <t>コト</t>
    </rPh>
    <rPh sb="4" eb="5">
      <t>ケン</t>
    </rPh>
    <rPh sb="6" eb="7">
      <t>メイ</t>
    </rPh>
    <phoneticPr fontId="2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</si>
  <si>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</si>
  <si>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</si>
  <si>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</si>
  <si>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</si>
  <si>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</si>
  <si>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　上記事項について○○月○○日までに改善されなかった場合は、改善指示書を交付し、工事成績評定時に、当該項目について「不備」評価とします。平成△△年△△月△△日までに改善内容を「改善指示書」にて報告してください。</t>
    <rPh sb="1" eb="3">
      <t>ジョウキ</t>
    </rPh>
    <rPh sb="3" eb="5">
      <t>ジコウ</t>
    </rPh>
    <rPh sb="11" eb="12">
      <t>ガツ</t>
    </rPh>
    <rPh sb="14" eb="15">
      <t>ニチ</t>
    </rPh>
    <rPh sb="18" eb="20">
      <t>カイゼン</t>
    </rPh>
    <rPh sb="26" eb="28">
      <t>バアイ</t>
    </rPh>
    <rPh sb="30" eb="32">
      <t>カイゼン</t>
    </rPh>
    <rPh sb="32" eb="35">
      <t>シジショ</t>
    </rPh>
    <rPh sb="36" eb="38">
      <t>コウフ</t>
    </rPh>
    <rPh sb="40" eb="42">
      <t>コウジ</t>
    </rPh>
    <rPh sb="42" eb="44">
      <t>セイセキ</t>
    </rPh>
    <rPh sb="44" eb="45">
      <t>ヒョウ</t>
    </rPh>
    <rPh sb="45" eb="46">
      <t>テイ</t>
    </rPh>
    <rPh sb="46" eb="47">
      <t>ジ</t>
    </rPh>
    <rPh sb="49" eb="51">
      <t>トウガイ</t>
    </rPh>
    <rPh sb="51" eb="53">
      <t>コウモク</t>
    </rPh>
    <rPh sb="58" eb="60">
      <t>フビ</t>
    </rPh>
    <rPh sb="61" eb="63">
      <t>ヒョウカ</t>
    </rPh>
    <rPh sb="68" eb="70">
      <t>ヘイセイ</t>
    </rPh>
    <rPh sb="72" eb="73">
      <t>ネン</t>
    </rPh>
    <rPh sb="75" eb="76">
      <t>ガツ</t>
    </rPh>
    <rPh sb="78" eb="79">
      <t>ニチ</t>
    </rPh>
    <rPh sb="82" eb="84">
      <t>カイゼン</t>
    </rPh>
    <rPh sb="84" eb="86">
      <t>ナイヨウ</t>
    </rPh>
    <rPh sb="88" eb="90">
      <t>カイゼン</t>
    </rPh>
    <rPh sb="90" eb="93">
      <t>シジショ</t>
    </rPh>
    <rPh sb="96" eb="98">
      <t>ホウコク</t>
    </rPh>
    <phoneticPr fontId="2"/>
  </si>
  <si>
    <t>受領年月日</t>
    <rPh sb="0" eb="1">
      <t>ウケ</t>
    </rPh>
    <rPh sb="1" eb="2">
      <t>リョウ</t>
    </rPh>
    <rPh sb="2" eb="5">
      <t>ネンガッピ</t>
    </rPh>
    <phoneticPr fontId="2"/>
  </si>
  <si>
    <t>別記様式丙第５号</t>
    <phoneticPr fontId="2"/>
  </si>
  <si>
    <t>指　　　示　　　書</t>
    <rPh sb="0" eb="1">
      <t>ユビ</t>
    </rPh>
    <rPh sb="4" eb="5">
      <t>シメス</t>
    </rPh>
    <rPh sb="8" eb="9">
      <t>ショ</t>
    </rPh>
    <phoneticPr fontId="2"/>
  </si>
  <si>
    <t>　　　　　　　　年　　　月　　　日</t>
    <rPh sb="8" eb="9">
      <t>ネン</t>
    </rPh>
    <rPh sb="12" eb="13">
      <t>ツキ</t>
    </rPh>
    <rPh sb="16" eb="17">
      <t>ヒ</t>
    </rPh>
    <phoneticPr fontId="2"/>
  </si>
  <si>
    <t>工事件名</t>
    <rPh sb="0" eb="2">
      <t>コウジ</t>
    </rPh>
    <rPh sb="2" eb="4">
      <t>ケンメイ</t>
    </rPh>
    <phoneticPr fontId="2"/>
  </si>
  <si>
    <t>工事場所</t>
    <rPh sb="0" eb="2">
      <t>コウジ</t>
    </rPh>
    <rPh sb="2" eb="4">
      <t>バショ</t>
    </rPh>
    <phoneticPr fontId="2"/>
  </si>
  <si>
    <t>契約金額</t>
    <rPh sb="0" eb="2">
      <t>ケイヤク</t>
    </rPh>
    <rPh sb="2" eb="4">
      <t>キンガク</t>
    </rPh>
    <phoneticPr fontId="2"/>
  </si>
  <si>
    <t>　　　　\</t>
    <phoneticPr fontId="2"/>
  </si>
  <si>
    <t>契約番号</t>
    <rPh sb="0" eb="2">
      <t>ケイヤク</t>
    </rPh>
    <rPh sb="2" eb="4">
      <t>バンゴウ</t>
    </rPh>
    <phoneticPr fontId="2"/>
  </si>
  <si>
    <t>契約年月日</t>
    <rPh sb="0" eb="2">
      <t>ケイヤク</t>
    </rPh>
    <rPh sb="2" eb="5">
      <t>ネンガッピ</t>
    </rPh>
    <phoneticPr fontId="2"/>
  </si>
  <si>
    <t>工期</t>
    <rPh sb="0" eb="2">
      <t>コウキ</t>
    </rPh>
    <phoneticPr fontId="2"/>
  </si>
  <si>
    <t>　下記事項について○○年○○日までに改善すること。</t>
    <rPh sb="3" eb="5">
      <t>ジコウ</t>
    </rPh>
    <rPh sb="11" eb="12">
      <t>ネン</t>
    </rPh>
    <rPh sb="14" eb="15">
      <t>ニチ</t>
    </rPh>
    <rPh sb="18" eb="20">
      <t>カイゼン</t>
    </rPh>
    <phoneticPr fontId="2"/>
  </si>
  <si>
    <t>　○○年○○月○○日までに改善内容を「改善報告書」にて報告してください。</t>
    <rPh sb="3" eb="4">
      <t>ネン</t>
    </rPh>
    <rPh sb="6" eb="7">
      <t>ツキ</t>
    </rPh>
    <rPh sb="9" eb="10">
      <t>ヒ</t>
    </rPh>
    <rPh sb="13" eb="15">
      <t>カイゼン</t>
    </rPh>
    <rPh sb="15" eb="17">
      <t>ナイヨウ</t>
    </rPh>
    <rPh sb="19" eb="21">
      <t>カイゼン</t>
    </rPh>
    <rPh sb="21" eb="24">
      <t>ホウコクショ</t>
    </rPh>
    <rPh sb="27" eb="29">
      <t>ホウコク</t>
    </rPh>
    <phoneticPr fontId="2"/>
  </si>
  <si>
    <t>受領年月日</t>
    <rPh sb="0" eb="2">
      <t>ジュリョウ</t>
    </rPh>
    <rPh sb="2" eb="5">
      <t>ネンガッピ</t>
    </rPh>
    <phoneticPr fontId="2"/>
  </si>
  <si>
    <t>年　　月　　日　　　</t>
    <rPh sb="0" eb="1">
      <t>トシ</t>
    </rPh>
    <rPh sb="3" eb="4">
      <t>ツキ</t>
    </rPh>
    <rPh sb="6" eb="7">
      <t>ヒ</t>
    </rPh>
    <phoneticPr fontId="2"/>
  </si>
  <si>
    <t>　　</t>
    <phoneticPr fontId="2"/>
  </si>
  <si>
    <t>改　　　善　　　指　　　示　　　書</t>
    <rPh sb="0" eb="1">
      <t>アラタ</t>
    </rPh>
    <rPh sb="4" eb="5">
      <t>ゼン</t>
    </rPh>
    <rPh sb="8" eb="9">
      <t>ユビ</t>
    </rPh>
    <rPh sb="12" eb="13">
      <t>シメス</t>
    </rPh>
    <rPh sb="16" eb="17">
      <t>ショ</t>
    </rPh>
    <phoneticPr fontId="2"/>
  </si>
  <si>
    <t>　下記項目について、○○月○○日に指示書を交付しましたが、○○月○○日現在改善されていないので、○○月○○日までに改善するよう指示します。期日までに改善措置が行われなかった場合は、改善命令書を交付し、工事成績評定時に減点します。
　なお、今回の改善指示書交付に基づき、工事成績評定時に当該項目について「不備」評価とします。</t>
    <rPh sb="1" eb="3">
      <t>カキ</t>
    </rPh>
    <rPh sb="3" eb="5">
      <t>コウモク</t>
    </rPh>
    <rPh sb="12" eb="13">
      <t>ツキ</t>
    </rPh>
    <rPh sb="15" eb="16">
      <t>ヒ</t>
    </rPh>
    <rPh sb="17" eb="20">
      <t>シジショ</t>
    </rPh>
    <rPh sb="21" eb="23">
      <t>コウフ</t>
    </rPh>
    <rPh sb="31" eb="32">
      <t>ツキ</t>
    </rPh>
    <rPh sb="34" eb="35">
      <t>ヒ</t>
    </rPh>
    <rPh sb="35" eb="37">
      <t>ゲンザイ</t>
    </rPh>
    <rPh sb="37" eb="39">
      <t>カイゼン</t>
    </rPh>
    <rPh sb="50" eb="51">
      <t>ツキ</t>
    </rPh>
    <rPh sb="53" eb="54">
      <t>ヒ</t>
    </rPh>
    <rPh sb="57" eb="59">
      <t>カイゼン</t>
    </rPh>
    <rPh sb="63" eb="65">
      <t>シジ</t>
    </rPh>
    <rPh sb="69" eb="71">
      <t>キジツ</t>
    </rPh>
    <rPh sb="74" eb="76">
      <t>カイゼン</t>
    </rPh>
    <rPh sb="76" eb="78">
      <t>ソチ</t>
    </rPh>
    <rPh sb="79" eb="80">
      <t>オコナ</t>
    </rPh>
    <rPh sb="86" eb="88">
      <t>バアイ</t>
    </rPh>
    <rPh sb="90" eb="92">
      <t>カイゼン</t>
    </rPh>
    <rPh sb="92" eb="95">
      <t>メイレイショ</t>
    </rPh>
    <rPh sb="96" eb="98">
      <t>コウフ</t>
    </rPh>
    <rPh sb="100" eb="102">
      <t>コウジ</t>
    </rPh>
    <rPh sb="102" eb="104">
      <t>セイセキ</t>
    </rPh>
    <rPh sb="104" eb="105">
      <t>ヒョウ</t>
    </rPh>
    <rPh sb="105" eb="107">
      <t>テイジ</t>
    </rPh>
    <rPh sb="108" eb="110">
      <t>ゲンテン</t>
    </rPh>
    <rPh sb="119" eb="121">
      <t>コンカイ</t>
    </rPh>
    <rPh sb="122" eb="124">
      <t>カイゼン</t>
    </rPh>
    <rPh sb="124" eb="127">
      <t>シジショ</t>
    </rPh>
    <rPh sb="127" eb="129">
      <t>コウフ</t>
    </rPh>
    <rPh sb="130" eb="131">
      <t>モト</t>
    </rPh>
    <rPh sb="134" eb="136">
      <t>コウジ</t>
    </rPh>
    <rPh sb="136" eb="138">
      <t>セイセキ</t>
    </rPh>
    <rPh sb="138" eb="139">
      <t>ヒョウ</t>
    </rPh>
    <rPh sb="139" eb="141">
      <t>テイジ</t>
    </rPh>
    <rPh sb="142" eb="144">
      <t>トウガイ</t>
    </rPh>
    <rPh sb="144" eb="146">
      <t>コウモク</t>
    </rPh>
    <rPh sb="151" eb="153">
      <t>フビ</t>
    </rPh>
    <rPh sb="154" eb="156">
      <t>ヒョウカ</t>
    </rPh>
    <phoneticPr fontId="2"/>
  </si>
  <si>
    <t>改　　　善　　　命　　　令　　　書</t>
    <rPh sb="0" eb="1">
      <t>アラタ</t>
    </rPh>
    <rPh sb="4" eb="5">
      <t>ゼン</t>
    </rPh>
    <rPh sb="8" eb="9">
      <t>イノチ</t>
    </rPh>
    <rPh sb="12" eb="13">
      <t>レイ</t>
    </rPh>
    <rPh sb="16" eb="17">
      <t>ショ</t>
    </rPh>
    <phoneticPr fontId="2"/>
  </si>
  <si>
    <t>　下記項目について、○○月○○日に改善指示書を交付しましたが、○○月○○日現在改善されていないので、○○月○○日までに改善するよう改善命令書を交付します。
　なお、今回の改善命令書交付に基づき、工事成績評定時に当該項目について減点します。</t>
    <rPh sb="1" eb="3">
      <t>カキ</t>
    </rPh>
    <rPh sb="3" eb="5">
      <t>コウモク</t>
    </rPh>
    <rPh sb="12" eb="13">
      <t>ツキ</t>
    </rPh>
    <rPh sb="15" eb="16">
      <t>ヒ</t>
    </rPh>
    <rPh sb="17" eb="19">
      <t>カイゼン</t>
    </rPh>
    <rPh sb="19" eb="22">
      <t>シジショ</t>
    </rPh>
    <rPh sb="23" eb="25">
      <t>コウフ</t>
    </rPh>
    <rPh sb="33" eb="34">
      <t>ツキ</t>
    </rPh>
    <rPh sb="36" eb="37">
      <t>ヒ</t>
    </rPh>
    <rPh sb="37" eb="39">
      <t>ゲンザイ</t>
    </rPh>
    <rPh sb="39" eb="41">
      <t>カイゼン</t>
    </rPh>
    <rPh sb="52" eb="53">
      <t>ツキ</t>
    </rPh>
    <rPh sb="55" eb="56">
      <t>ヒ</t>
    </rPh>
    <rPh sb="59" eb="61">
      <t>カイゼン</t>
    </rPh>
    <rPh sb="65" eb="67">
      <t>カイゼン</t>
    </rPh>
    <rPh sb="67" eb="70">
      <t>メイレイショ</t>
    </rPh>
    <rPh sb="71" eb="73">
      <t>コウフ</t>
    </rPh>
    <rPh sb="82" eb="84">
      <t>コンカイ</t>
    </rPh>
    <rPh sb="85" eb="87">
      <t>カイゼン</t>
    </rPh>
    <rPh sb="90" eb="92">
      <t>コウフ</t>
    </rPh>
    <rPh sb="93" eb="94">
      <t>モト</t>
    </rPh>
    <rPh sb="97" eb="99">
      <t>コウジ</t>
    </rPh>
    <rPh sb="99" eb="101">
      <t>セイセキ</t>
    </rPh>
    <rPh sb="101" eb="102">
      <t>ヒョウ</t>
    </rPh>
    <rPh sb="102" eb="104">
      <t>テイジ</t>
    </rPh>
    <rPh sb="105" eb="107">
      <t>トウガイ</t>
    </rPh>
    <rPh sb="107" eb="109">
      <t>コウモク</t>
    </rPh>
    <rPh sb="113" eb="115">
      <t>ゲンテン</t>
    </rPh>
    <phoneticPr fontId="2"/>
  </si>
  <si>
    <t>別記様式丙第８号</t>
    <phoneticPr fontId="2"/>
  </si>
  <si>
    <t>書</t>
    <rPh sb="0" eb="1">
      <t>ショ</t>
    </rPh>
    <phoneticPr fontId="2"/>
  </si>
  <si>
    <t>休 日 等 の 工 事 施 工 指 示 書</t>
    <rPh sb="0" eb="1">
      <t>キュウ</t>
    </rPh>
    <rPh sb="2" eb="3">
      <t>ヒ</t>
    </rPh>
    <rPh sb="4" eb="5">
      <t>トウ</t>
    </rPh>
    <rPh sb="8" eb="9">
      <t>コウ</t>
    </rPh>
    <rPh sb="10" eb="11">
      <t>コト</t>
    </rPh>
    <rPh sb="12" eb="13">
      <t>シ</t>
    </rPh>
    <rPh sb="14" eb="15">
      <t>コウ</t>
    </rPh>
    <rPh sb="16" eb="17">
      <t>ユビ</t>
    </rPh>
    <rPh sb="18" eb="19">
      <t>シメ</t>
    </rPh>
    <rPh sb="20" eb="21">
      <t>ショ</t>
    </rPh>
    <phoneticPr fontId="2"/>
  </si>
  <si>
    <t>下記工事について、工期に含まれない休日等の工事施工について指示する。</t>
    <rPh sb="0" eb="2">
      <t>カキ</t>
    </rPh>
    <rPh sb="2" eb="4">
      <t>コウジ</t>
    </rPh>
    <rPh sb="9" eb="11">
      <t>コウキ</t>
    </rPh>
    <rPh sb="12" eb="13">
      <t>フク</t>
    </rPh>
    <rPh sb="17" eb="19">
      <t>キュウジツ</t>
    </rPh>
    <rPh sb="19" eb="20">
      <t>トウ</t>
    </rPh>
    <rPh sb="21" eb="23">
      <t>コウジ</t>
    </rPh>
    <rPh sb="23" eb="25">
      <t>セコウ</t>
    </rPh>
    <rPh sb="29" eb="30">
      <t>ユビ</t>
    </rPh>
    <rPh sb="30" eb="31">
      <t>シメ</t>
    </rPh>
    <phoneticPr fontId="2"/>
  </si>
  <si>
    <t>￥</t>
    <phoneticPr fontId="2"/>
  </si>
  <si>
    <t>（うち取引に係る消費税および地方消費税の額　￥</t>
    <rPh sb="3" eb="5">
      <t>トリヒキ</t>
    </rPh>
    <rPh sb="6" eb="7">
      <t>カカ</t>
    </rPh>
    <rPh sb="8" eb="11">
      <t>ショウヒゼイ</t>
    </rPh>
    <rPh sb="14" eb="16">
      <t>チホウ</t>
    </rPh>
    <rPh sb="16" eb="19">
      <t>ショウヒゼイ</t>
    </rPh>
    <rPh sb="20" eb="21">
      <t>ガク</t>
    </rPh>
    <phoneticPr fontId="2"/>
  </si>
  <si>
    <t>）</t>
    <phoneticPr fontId="2"/>
  </si>
  <si>
    <t>履　行　期　限</t>
    <rPh sb="0" eb="1">
      <t>クツ</t>
    </rPh>
    <rPh sb="2" eb="3">
      <t>ギョウ</t>
    </rPh>
    <rPh sb="4" eb="5">
      <t>キ</t>
    </rPh>
    <rPh sb="6" eb="7">
      <t>キリ</t>
    </rPh>
    <phoneticPr fontId="2"/>
  </si>
  <si>
    <t>指</t>
    <rPh sb="0" eb="1">
      <t>ユビ</t>
    </rPh>
    <phoneticPr fontId="2"/>
  </si>
  <si>
    <t>月　日</t>
    <rPh sb="0" eb="1">
      <t>ツキ</t>
    </rPh>
    <rPh sb="2" eb="3">
      <t>ヒ</t>
    </rPh>
    <phoneticPr fontId="2"/>
  </si>
  <si>
    <t>箇　　　　　所</t>
    <rPh sb="0" eb="1">
      <t>カ</t>
    </rPh>
    <rPh sb="6" eb="7">
      <t>ショ</t>
    </rPh>
    <phoneticPr fontId="2"/>
  </si>
  <si>
    <t>示</t>
    <rPh sb="0" eb="1">
      <t>シメ</t>
    </rPh>
    <phoneticPr fontId="2"/>
  </si>
  <si>
    <t>事</t>
    <rPh sb="0" eb="1">
      <t>コト</t>
    </rPh>
    <phoneticPr fontId="2"/>
  </si>
  <si>
    <t>理由および工事
内　容</t>
    <rPh sb="0" eb="2">
      <t>リユウ</t>
    </rPh>
    <rPh sb="5" eb="7">
      <t>コウジ</t>
    </rPh>
    <rPh sb="8" eb="9">
      <t>ウチ</t>
    </rPh>
    <rPh sb="10" eb="11">
      <t>カタチ</t>
    </rPh>
    <phoneticPr fontId="2"/>
  </si>
  <si>
    <t>項</t>
    <rPh sb="0" eb="1">
      <t>コウ</t>
    </rPh>
    <phoneticPr fontId="2"/>
  </si>
  <si>
    <t>監　　督　　員</t>
    <rPh sb="0" eb="1">
      <t>ラン</t>
    </rPh>
    <rPh sb="3" eb="4">
      <t>ヨシ</t>
    </rPh>
    <rPh sb="6" eb="7">
      <t>イン</t>
    </rPh>
    <phoneticPr fontId="2"/>
  </si>
  <si>
    <t>　立　会　　　　有　　無</t>
    <rPh sb="1" eb="2">
      <t>リツ</t>
    </rPh>
    <rPh sb="3" eb="4">
      <t>カイ</t>
    </rPh>
    <rPh sb="8" eb="9">
      <t>ユウ</t>
    </rPh>
    <rPh sb="11" eb="12">
      <t>ム</t>
    </rPh>
    <phoneticPr fontId="2"/>
  </si>
  <si>
    <t>立　会　職　員
氏　　　　　名</t>
    <rPh sb="0" eb="1">
      <t>タ</t>
    </rPh>
    <rPh sb="2" eb="3">
      <t>ア</t>
    </rPh>
    <rPh sb="4" eb="5">
      <t>ショク</t>
    </rPh>
    <rPh sb="6" eb="7">
      <t>イン</t>
    </rPh>
    <phoneticPr fontId="2"/>
  </si>
  <si>
    <t>別記様式丙第１０号</t>
    <phoneticPr fontId="2"/>
  </si>
  <si>
    <t>中止箇所</t>
    <rPh sb="0" eb="2">
      <t>チュウシ</t>
    </rPh>
    <rPh sb="2" eb="4">
      <t>カショ</t>
    </rPh>
    <phoneticPr fontId="2"/>
  </si>
  <si>
    <t>別記様式丙第１１号</t>
    <phoneticPr fontId="2"/>
  </si>
  <si>
    <t>（品川区公共工事の中間前払金取扱要綱-様式第2）</t>
    <rPh sb="1" eb="4">
      <t>シナガワク</t>
    </rPh>
    <rPh sb="4" eb="8">
      <t>コウキョウコウジ</t>
    </rPh>
    <rPh sb="9" eb="14">
      <t>チュウカンマエバライキン</t>
    </rPh>
    <rPh sb="14" eb="16">
      <t>トリアツカ</t>
    </rPh>
    <rPh sb="16" eb="18">
      <t>ヨウコウ</t>
    </rPh>
    <rPh sb="19" eb="21">
      <t>ヨウシキ</t>
    </rPh>
    <rPh sb="21" eb="22">
      <t>ダイ</t>
    </rPh>
    <phoneticPr fontId="2"/>
  </si>
  <si>
    <t>認　定　調　書</t>
    <rPh sb="0" eb="1">
      <t>シノブ</t>
    </rPh>
    <rPh sb="2" eb="3">
      <t>サダム</t>
    </rPh>
    <rPh sb="4" eb="5">
      <t>チョウ</t>
    </rPh>
    <rPh sb="6" eb="7">
      <t>ショ</t>
    </rPh>
    <phoneticPr fontId="2"/>
  </si>
  <si>
    <t>件　名</t>
    <rPh sb="0" eb="1">
      <t>ケン</t>
    </rPh>
    <rPh sb="2" eb="3">
      <t>メイ</t>
    </rPh>
    <phoneticPr fontId="2"/>
  </si>
  <si>
    <t>契約の相手方</t>
    <rPh sb="0" eb="2">
      <t>ケイヤク</t>
    </rPh>
    <rPh sb="3" eb="6">
      <t>アイテガタ</t>
    </rPh>
    <phoneticPr fontId="2"/>
  </si>
  <si>
    <t>前払金額</t>
    <rPh sb="0" eb="1">
      <t>マエ</t>
    </rPh>
    <rPh sb="1" eb="2">
      <t>ハラ</t>
    </rPh>
    <rPh sb="2" eb="4">
      <t>キンガク</t>
    </rPh>
    <phoneticPr fontId="2"/>
  </si>
  <si>
    <t>摘　要</t>
    <rPh sb="0" eb="1">
      <t>テキ</t>
    </rPh>
    <rPh sb="2" eb="3">
      <t>ヨウ</t>
    </rPh>
    <phoneticPr fontId="2"/>
  </si>
  <si>
    <t>　上記の工事についてその進行状況を調査したところ、中間前金払をすることができる</t>
    <rPh sb="1" eb="3">
      <t>ジョウキ</t>
    </rPh>
    <rPh sb="4" eb="6">
      <t>コウジ</t>
    </rPh>
    <rPh sb="12" eb="14">
      <t>シンコウ</t>
    </rPh>
    <rPh sb="14" eb="16">
      <t>ジョウキョウ</t>
    </rPh>
    <rPh sb="17" eb="19">
      <t>チョウサ</t>
    </rPh>
    <rPh sb="25" eb="27">
      <t>チュウカン</t>
    </rPh>
    <rPh sb="27" eb="28">
      <t>マエ</t>
    </rPh>
    <rPh sb="28" eb="29">
      <t>キン</t>
    </rPh>
    <rPh sb="29" eb="30">
      <t>ハラ</t>
    </rPh>
    <phoneticPr fontId="2"/>
  </si>
  <si>
    <t>要件を満たしていることを認定する。</t>
    <rPh sb="0" eb="2">
      <t>ヨウケン</t>
    </rPh>
    <rPh sb="3" eb="4">
      <t>ミ</t>
    </rPh>
    <rPh sb="12" eb="14">
      <t>ニンテイ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</si>
  <si>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</si>
  <si>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公印</t>
    <rPh sb="0" eb="2">
      <t>コウイン</t>
    </rPh>
    <phoneticPr fontId="2"/>
  </si>
  <si>
    <t>注　　意</t>
    <rPh sb="0" eb="1">
      <t>チュウ</t>
    </rPh>
    <rPh sb="3" eb="4">
      <t>イ</t>
    </rPh>
    <phoneticPr fontId="2"/>
  </si>
  <si>
    <t>第　　号</t>
    <phoneticPr fontId="2"/>
  </si>
  <si>
    <t>身　分　証　明　書</t>
    <rPh sb="0" eb="1">
      <t>ミ</t>
    </rPh>
    <rPh sb="2" eb="3">
      <t>ブン</t>
    </rPh>
    <rPh sb="4" eb="5">
      <t>アカシ</t>
    </rPh>
    <rPh sb="6" eb="7">
      <t>メイ</t>
    </rPh>
    <rPh sb="8" eb="9">
      <t>ショ</t>
    </rPh>
    <phoneticPr fontId="2"/>
  </si>
  <si>
    <t>勤務先</t>
    <rPh sb="0" eb="3">
      <t>キンムサキ</t>
    </rPh>
    <phoneticPr fontId="2"/>
  </si>
  <si>
    <t>１.</t>
    <phoneticPr fontId="2"/>
  </si>
  <si>
    <t>氏名</t>
    <rPh sb="0" eb="2">
      <t>シメイ</t>
    </rPh>
    <phoneticPr fontId="2"/>
  </si>
  <si>
    <t>人の請求があった時は、いつでも提示しなければならない。</t>
    <rPh sb="0" eb="1">
      <t>ニン</t>
    </rPh>
    <rPh sb="8" eb="9">
      <t>トキ</t>
    </rPh>
    <rPh sb="15" eb="17">
      <t>テイジ</t>
    </rPh>
    <phoneticPr fontId="2"/>
  </si>
  <si>
    <t>２.</t>
    <phoneticPr fontId="2"/>
  </si>
  <si>
    <t>３．</t>
    <phoneticPr fontId="2"/>
  </si>
  <si>
    <t>４.</t>
    <phoneticPr fontId="2"/>
  </si>
  <si>
    <t>従事する者であることを証明する。</t>
    <rPh sb="0" eb="2">
      <t>ジュウジ</t>
    </rPh>
    <rPh sb="4" eb="5">
      <t>モノ</t>
    </rPh>
    <rPh sb="11" eb="13">
      <t>ショウメイ</t>
    </rPh>
    <phoneticPr fontId="2"/>
  </si>
  <si>
    <t>５.</t>
    <phoneticPr fontId="2"/>
  </si>
  <si>
    <t>交付年月日</t>
    <rPh sb="0" eb="2">
      <t>コウフ</t>
    </rPh>
    <rPh sb="2" eb="5">
      <t>ネンガッピ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</si>
  <si>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</si>
  <si>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６.</t>
    <phoneticPr fontId="2"/>
  </si>
  <si>
    <t>有効期限</t>
    <rPh sb="0" eb="2">
      <t>ユウコウ</t>
    </rPh>
    <rPh sb="2" eb="4">
      <t>キゲン</t>
    </rPh>
    <phoneticPr fontId="2"/>
  </si>
  <si>
    <t>入力シート</t>
    <rPh sb="0" eb="2">
      <t>ニュウリョク</t>
    </rPh>
    <phoneticPr fontId="44"/>
  </si>
  <si>
    <t>のセルに入力してください。</t>
    <rPh sb="4" eb="6">
      <t>ニュウリョク</t>
    </rPh>
    <phoneticPr fontId="44"/>
  </si>
  <si>
    <t>（例）</t>
    <rPh sb="1" eb="2">
      <t>レイ</t>
    </rPh>
    <phoneticPr fontId="44"/>
  </si>
  <si>
    <t>発注者</t>
    <rPh sb="0" eb="3">
      <t>ハッチュウシャ</t>
    </rPh>
    <phoneticPr fontId="44"/>
  </si>
  <si>
    <t>品川区契約担当者</t>
    <rPh sb="0" eb="3">
      <t>シナガワク</t>
    </rPh>
    <rPh sb="3" eb="8">
      <t>ケイヤクタントウシャ</t>
    </rPh>
    <phoneticPr fontId="44"/>
  </si>
  <si>
    <t>品川区長　森澤　恭子</t>
    <rPh sb="0" eb="3">
      <t>シナガワク</t>
    </rPh>
    <rPh sb="3" eb="4">
      <t>チョウ</t>
    </rPh>
    <rPh sb="5" eb="7">
      <t>モリサワ</t>
    </rPh>
    <rPh sb="8" eb="10">
      <t>キョウコ</t>
    </rPh>
    <phoneticPr fontId="44"/>
  </si>
  <si>
    <t>（プルダウンより選択）</t>
    <rPh sb="8" eb="10">
      <t>センタク</t>
    </rPh>
    <phoneticPr fontId="44"/>
  </si>
  <si>
    <t>発注部名</t>
    <rPh sb="0" eb="3">
      <t>ハッチュウブ</t>
    </rPh>
    <rPh sb="3" eb="4">
      <t>メイ</t>
    </rPh>
    <phoneticPr fontId="2"/>
  </si>
  <si>
    <t>○○部</t>
    <rPh sb="2" eb="3">
      <t>ブ</t>
    </rPh>
    <phoneticPr fontId="2"/>
  </si>
  <si>
    <t>防災まちづくり部</t>
    <rPh sb="0" eb="2">
      <t>ボウサイ</t>
    </rPh>
    <rPh sb="7" eb="8">
      <t>ブ</t>
    </rPh>
    <phoneticPr fontId="2"/>
  </si>
  <si>
    <t>区長室長　柏原　敦</t>
    <rPh sb="0" eb="2">
      <t>クチョウ</t>
    </rPh>
    <rPh sb="2" eb="4">
      <t>シツチョウ</t>
    </rPh>
    <phoneticPr fontId="44"/>
  </si>
  <si>
    <t>発注課名</t>
    <rPh sb="0" eb="2">
      <t>ハッチュウ</t>
    </rPh>
    <rPh sb="2" eb="4">
      <t>カメイ</t>
    </rPh>
    <phoneticPr fontId="2"/>
  </si>
  <si>
    <t>○○課</t>
    <rPh sb="2" eb="3">
      <t>カ</t>
    </rPh>
    <phoneticPr fontId="2"/>
  </si>
  <si>
    <t>道路課</t>
    <rPh sb="0" eb="2">
      <t>ドウロ</t>
    </rPh>
    <rPh sb="2" eb="3">
      <t>カ</t>
    </rPh>
    <phoneticPr fontId="2"/>
  </si>
  <si>
    <t>経理課長　佐藤　聡</t>
    <rPh sb="0" eb="3">
      <t>ケイリカ</t>
    </rPh>
    <rPh sb="3" eb="4">
      <t>チョウ</t>
    </rPh>
    <phoneticPr fontId="44"/>
  </si>
  <si>
    <t>統括監督員氏名</t>
    <rPh sb="0" eb="2">
      <t>トウカツ</t>
    </rPh>
    <rPh sb="2" eb="5">
      <t>カントクイン</t>
    </rPh>
    <rPh sb="5" eb="7">
      <t>シメイ</t>
    </rPh>
    <phoneticPr fontId="44"/>
  </si>
  <si>
    <t>品川　太郎</t>
    <rPh sb="0" eb="2">
      <t>シナガワ</t>
    </rPh>
    <rPh sb="3" eb="5">
      <t>タロウ</t>
    </rPh>
    <phoneticPr fontId="44"/>
  </si>
  <si>
    <t>決裁欄名</t>
    <rPh sb="0" eb="4">
      <t>ケッサイランメイ</t>
    </rPh>
    <phoneticPr fontId="44"/>
  </si>
  <si>
    <t>(主管課)課長</t>
    <rPh sb="1" eb="4">
      <t>シュカンカ</t>
    </rPh>
    <rPh sb="5" eb="7">
      <t>カチョウ</t>
    </rPh>
    <phoneticPr fontId="44"/>
  </si>
  <si>
    <t>道路課長</t>
    <rPh sb="0" eb="4">
      <t>ドウロカチョウ</t>
    </rPh>
    <phoneticPr fontId="44"/>
  </si>
  <si>
    <t>庶務担当係長決裁欄名</t>
    <rPh sb="0" eb="4">
      <t>ショムタントウ</t>
    </rPh>
    <rPh sb="4" eb="6">
      <t>カカリチョウ</t>
    </rPh>
    <rPh sb="6" eb="9">
      <t>ケッサイラン</t>
    </rPh>
    <rPh sb="9" eb="10">
      <t>メイ</t>
    </rPh>
    <phoneticPr fontId="44"/>
  </si>
  <si>
    <t>(庶務担当)係長</t>
    <rPh sb="1" eb="3">
      <t>ショム</t>
    </rPh>
    <rPh sb="3" eb="5">
      <t>タントウ</t>
    </rPh>
    <rPh sb="6" eb="8">
      <t>カカリチョウ</t>
    </rPh>
    <phoneticPr fontId="44"/>
  </si>
  <si>
    <t>工務係長</t>
    <rPh sb="0" eb="3">
      <t>コウムカカリ</t>
    </rPh>
    <rPh sb="3" eb="4">
      <t>チョウ</t>
    </rPh>
    <phoneticPr fontId="44"/>
  </si>
  <si>
    <t>(担当)係長</t>
    <rPh sb="1" eb="3">
      <t>タントウ</t>
    </rPh>
    <rPh sb="4" eb="6">
      <t>カカリチョウ</t>
    </rPh>
    <phoneticPr fontId="44"/>
  </si>
  <si>
    <t>道路維持担当主査</t>
    <rPh sb="0" eb="2">
      <t>ドウロ</t>
    </rPh>
    <rPh sb="2" eb="4">
      <t>イジ</t>
    </rPh>
    <rPh sb="4" eb="6">
      <t>タントウ</t>
    </rPh>
    <rPh sb="6" eb="8">
      <t>シュサ</t>
    </rPh>
    <phoneticPr fontId="44"/>
  </si>
  <si>
    <t>担当監督員職氏名</t>
    <rPh sb="0" eb="2">
      <t>タントウ</t>
    </rPh>
    <rPh sb="2" eb="5">
      <t>カントクイン</t>
    </rPh>
    <rPh sb="5" eb="6">
      <t>ショク</t>
    </rPh>
    <rPh sb="6" eb="8">
      <t>シメイ</t>
    </rPh>
    <phoneticPr fontId="44"/>
  </si>
  <si>
    <t>主事　品川　一郎</t>
    <rPh sb="0" eb="2">
      <t>シュジ</t>
    </rPh>
    <rPh sb="3" eb="5">
      <t>シナガワ</t>
    </rPh>
    <rPh sb="6" eb="8">
      <t>イチロウ</t>
    </rPh>
    <phoneticPr fontId="44"/>
  </si>
  <si>
    <t>監理業務受託者</t>
    <rPh sb="0" eb="4">
      <t>カンリギョウム</t>
    </rPh>
    <rPh sb="4" eb="7">
      <t>ジュタクシャ</t>
    </rPh>
    <phoneticPr fontId="44"/>
  </si>
  <si>
    <t>株式会社○○</t>
    <rPh sb="0" eb="4">
      <t>カブシキガイシャ</t>
    </rPh>
    <phoneticPr fontId="44"/>
  </si>
  <si>
    <t>担当者氏名</t>
    <rPh sb="0" eb="3">
      <t>タントウシャ</t>
    </rPh>
    <rPh sb="3" eb="5">
      <t>シメイ</t>
    </rPh>
    <phoneticPr fontId="44"/>
  </si>
  <si>
    <t>南大井　花子</t>
    <rPh sb="0" eb="3">
      <t>ミナミオオイ</t>
    </rPh>
    <rPh sb="4" eb="6">
      <t>ハナコ</t>
    </rPh>
    <phoneticPr fontId="44"/>
  </si>
  <si>
    <t>請負者</t>
    <rPh sb="0" eb="2">
      <t>ウケオイ</t>
    </rPh>
    <rPh sb="2" eb="3">
      <t>シャ</t>
    </rPh>
    <phoneticPr fontId="44"/>
  </si>
  <si>
    <t>住所</t>
    <rPh sb="0" eb="2">
      <t>ジュウショ</t>
    </rPh>
    <phoneticPr fontId="44"/>
  </si>
  <si>
    <t>東京都品川区○○</t>
    <rPh sb="0" eb="3">
      <t>トウキョウト</t>
    </rPh>
    <rPh sb="3" eb="6">
      <t>シナガワク</t>
    </rPh>
    <phoneticPr fontId="44"/>
  </si>
  <si>
    <t>会社名</t>
    <rPh sb="0" eb="3">
      <t>カイシャメイ</t>
    </rPh>
    <phoneticPr fontId="44"/>
  </si>
  <si>
    <t>Shinagawa建設株式会社　大井町支店</t>
    <rPh sb="9" eb="11">
      <t>ケンセツ</t>
    </rPh>
    <rPh sb="11" eb="15">
      <t>カブシキガイシャ</t>
    </rPh>
    <rPh sb="16" eb="19">
      <t>オオイマチ</t>
    </rPh>
    <rPh sb="19" eb="21">
      <t>シテン</t>
    </rPh>
    <phoneticPr fontId="44"/>
  </si>
  <si>
    <t>代表者役職・氏名</t>
    <rPh sb="0" eb="3">
      <t>ダイヒョウシャ</t>
    </rPh>
    <rPh sb="3" eb="5">
      <t>ヤクショク</t>
    </rPh>
    <rPh sb="6" eb="8">
      <t>シメイ</t>
    </rPh>
    <phoneticPr fontId="44"/>
  </si>
  <si>
    <t>（法人の場合は
　名称および代表者の氏名）</t>
    <rPh sb="1" eb="3">
      <t>ホウジン</t>
    </rPh>
    <rPh sb="4" eb="6">
      <t>バアイ</t>
    </rPh>
    <rPh sb="9" eb="11">
      <t>メイショウ</t>
    </rPh>
    <rPh sb="14" eb="17">
      <t>ダイヒョウシャ</t>
    </rPh>
    <rPh sb="18" eb="20">
      <t>シメイ</t>
    </rPh>
    <phoneticPr fontId="44"/>
  </si>
  <si>
    <t>代表取締役社長　広町　請一郎</t>
    <rPh sb="0" eb="2">
      <t>ダイヒョウ</t>
    </rPh>
    <rPh sb="2" eb="5">
      <t>トリシマリヤク</t>
    </rPh>
    <rPh sb="5" eb="7">
      <t>シャチョウ</t>
    </rPh>
    <rPh sb="8" eb="10">
      <t>ヒロマチ</t>
    </rPh>
    <rPh sb="11" eb="12">
      <t>ウ</t>
    </rPh>
    <rPh sb="12" eb="14">
      <t>イチロウ</t>
    </rPh>
    <phoneticPr fontId="44"/>
  </si>
  <si>
    <t>広町　請次郎</t>
    <rPh sb="0" eb="2">
      <t>ヒロマチ</t>
    </rPh>
    <rPh sb="3" eb="4">
      <t>ウ</t>
    </rPh>
    <rPh sb="4" eb="6">
      <t>ジロウ</t>
    </rPh>
    <phoneticPr fontId="44"/>
  </si>
  <si>
    <t>工事情報</t>
    <rPh sb="0" eb="4">
      <t>コウジジョウホウ</t>
    </rPh>
    <phoneticPr fontId="44"/>
  </si>
  <si>
    <t>契約番号</t>
    <rPh sb="0" eb="2">
      <t>ケイヤク</t>
    </rPh>
    <rPh sb="2" eb="4">
      <t>バンゴウ</t>
    </rPh>
    <phoneticPr fontId="44"/>
  </si>
  <si>
    <t>品契第○号または番号のみ</t>
    <rPh sb="0" eb="1">
      <t>シナ</t>
    </rPh>
    <rPh sb="1" eb="2">
      <t>チギリ</t>
    </rPh>
    <rPh sb="2" eb="3">
      <t>ダイ</t>
    </rPh>
    <rPh sb="4" eb="5">
      <t>ゴウ</t>
    </rPh>
    <rPh sb="8" eb="10">
      <t>バンゴウ</t>
    </rPh>
    <phoneticPr fontId="44"/>
  </si>
  <si>
    <t>○○建設工事</t>
    <rPh sb="2" eb="6">
      <t>ケンセツコウジ</t>
    </rPh>
    <phoneticPr fontId="44"/>
  </si>
  <si>
    <t>品川区○○</t>
    <rPh sb="0" eb="3">
      <t>シナガワク</t>
    </rPh>
    <phoneticPr fontId="44"/>
  </si>
  <si>
    <t>契約金額</t>
    <rPh sb="0" eb="2">
      <t>ケイヤク</t>
    </rPh>
    <rPh sb="2" eb="4">
      <t>キンガク</t>
    </rPh>
    <phoneticPr fontId="44"/>
  </si>
  <si>
    <t>うち取引に係る消費税および地方消費税の額</t>
    <rPh sb="2" eb="4">
      <t>トリヒキ</t>
    </rPh>
    <rPh sb="5" eb="6">
      <t>カカ</t>
    </rPh>
    <rPh sb="7" eb="10">
      <t>ショウヒゼイ</t>
    </rPh>
    <rPh sb="13" eb="18">
      <t>チホウショウヒゼイ</t>
    </rPh>
    <rPh sb="19" eb="20">
      <t>ガク</t>
    </rPh>
    <phoneticPr fontId="44"/>
  </si>
  <si>
    <t>契約年（元号）</t>
    <rPh sb="0" eb="2">
      <t>ケイヤク</t>
    </rPh>
    <rPh sb="2" eb="3">
      <t>トシ</t>
    </rPh>
    <rPh sb="4" eb="6">
      <t>ゲンゴウ</t>
    </rPh>
    <phoneticPr fontId="44"/>
  </si>
  <si>
    <t>令和</t>
    <rPh sb="0" eb="2">
      <t>レイワ</t>
    </rPh>
    <phoneticPr fontId="44"/>
  </si>
  <si>
    <t>（契約）年</t>
    <rPh sb="1" eb="3">
      <t>ケイヤク</t>
    </rPh>
    <rPh sb="4" eb="5">
      <t>ドシ</t>
    </rPh>
    <phoneticPr fontId="44"/>
  </si>
  <si>
    <t>（契約）月</t>
    <rPh sb="1" eb="3">
      <t>ケイヤク</t>
    </rPh>
    <rPh sb="4" eb="5">
      <t>ツキ</t>
    </rPh>
    <phoneticPr fontId="44"/>
  </si>
  <si>
    <t>（契約）日</t>
    <rPh sb="1" eb="3">
      <t>ケイヤク</t>
    </rPh>
    <phoneticPr fontId="44"/>
  </si>
  <si>
    <t>契約年月日</t>
    <rPh sb="0" eb="2">
      <t>ケイヤク</t>
    </rPh>
    <rPh sb="2" eb="5">
      <t>ネンガッピ</t>
    </rPh>
    <phoneticPr fontId="44"/>
  </si>
  <si>
    <t>（から）</t>
  </si>
  <si>
    <t>統括監督員職氏名</t>
    <rPh sb="0" eb="2">
      <t>トウカツ</t>
    </rPh>
    <rPh sb="2" eb="5">
      <t>カントクイン</t>
    </rPh>
    <rPh sb="5" eb="6">
      <t>ショク</t>
    </rPh>
    <rPh sb="6" eb="8">
      <t>シメイ</t>
    </rPh>
    <phoneticPr fontId="44"/>
  </si>
  <si>
    <t>副参事　品川　太郎</t>
    <rPh sb="0" eb="3">
      <t>フクサンジ</t>
    </rPh>
    <rPh sb="4" eb="6">
      <t>シナガワ</t>
    </rPh>
    <rPh sb="7" eb="9">
      <t>タロウ</t>
    </rPh>
    <phoneticPr fontId="44"/>
  </si>
  <si>
    <t>主任監督員職氏名</t>
    <rPh sb="0" eb="2">
      <t>シュニン</t>
    </rPh>
    <rPh sb="2" eb="5">
      <t>カントクイン</t>
    </rPh>
    <rPh sb="5" eb="6">
      <t>ショク</t>
    </rPh>
    <rPh sb="6" eb="8">
      <t>シメイ</t>
    </rPh>
    <phoneticPr fontId="44"/>
  </si>
  <si>
    <t>主事　品川　小太郎</t>
    <rPh sb="0" eb="2">
      <t>シュジ</t>
    </rPh>
    <rPh sb="3" eb="5">
      <t>シナガワ</t>
    </rPh>
    <rPh sb="6" eb="7">
      <t>ショウ</t>
    </rPh>
    <rPh sb="7" eb="9">
      <t>タロウ</t>
    </rPh>
    <phoneticPr fontId="44"/>
  </si>
  <si>
    <t>（１）受注工事の契約の履行に必要な資料の作成</t>
    <phoneticPr fontId="2"/>
  </si>
  <si>
    <t>（２）受注工事の契約の施工状況の照合等</t>
    <rPh sb="11" eb="15">
      <t>セコウジョウキョウ</t>
    </rPh>
    <rPh sb="16" eb="19">
      <t>ショウゴウトウ</t>
    </rPh>
    <phoneticPr fontId="2"/>
  </si>
  <si>
    <t>（３）その他必要な資料の作成、立会い等</t>
    <rPh sb="5" eb="6">
      <t>タ</t>
    </rPh>
    <rPh sb="6" eb="8">
      <t>ヒツヨウ</t>
    </rPh>
    <rPh sb="9" eb="11">
      <t>シリョウ</t>
    </rPh>
    <rPh sb="12" eb="14">
      <t>サクセイ</t>
    </rPh>
    <rPh sb="15" eb="17">
      <t>タチア</t>
    </rPh>
    <rPh sb="18" eb="19">
      <t>トウ</t>
    </rPh>
    <phoneticPr fontId="2"/>
  </si>
  <si>
    <t>管理技術者氏名</t>
    <rPh sb="0" eb="2">
      <t>カンリ</t>
    </rPh>
    <rPh sb="2" eb="5">
      <t>ギジュツシャ</t>
    </rPh>
    <rPh sb="5" eb="7">
      <t>シメイ</t>
    </rPh>
    <phoneticPr fontId="2"/>
  </si>
  <si>
    <t>戸越　太郎</t>
    <rPh sb="0" eb="2">
      <t>トゴシ</t>
    </rPh>
    <rPh sb="3" eb="5">
      <t>タロウ</t>
    </rPh>
    <phoneticPr fontId="2"/>
  </si>
  <si>
    <t>下記の工事について、監督員を変更したので契約約款第９条第１項に基づき通知します。</t>
    <rPh sb="0" eb="2">
      <t>カキ</t>
    </rPh>
    <rPh sb="3" eb="5">
      <t>コウジ</t>
    </rPh>
    <rPh sb="10" eb="13">
      <t>カントクイン</t>
    </rPh>
    <rPh sb="14" eb="16">
      <t>ヘンコウ</t>
    </rPh>
    <rPh sb="20" eb="22">
      <t>ケイヤク</t>
    </rPh>
    <rPh sb="22" eb="24">
      <t>ヤッカン</t>
    </rPh>
    <rPh sb="24" eb="25">
      <t>ダイ</t>
    </rPh>
    <rPh sb="26" eb="27">
      <t>ジョウ</t>
    </rPh>
    <rPh sb="27" eb="28">
      <t>ダイ</t>
    </rPh>
    <rPh sb="29" eb="30">
      <t>コウ</t>
    </rPh>
    <rPh sb="31" eb="32">
      <t>モト</t>
    </rPh>
    <rPh sb="34" eb="36">
      <t>ツウチ</t>
    </rPh>
    <phoneticPr fontId="2"/>
  </si>
  <si>
    <t>監 督 員 の 変 更 通 知 に つ い て</t>
    <rPh sb="0" eb="1">
      <t>ラン</t>
    </rPh>
    <rPh sb="2" eb="3">
      <t>ヨシ</t>
    </rPh>
    <rPh sb="4" eb="5">
      <t>イン</t>
    </rPh>
    <rPh sb="8" eb="9">
      <t>ヘン</t>
    </rPh>
    <rPh sb="10" eb="11">
      <t>サラ</t>
    </rPh>
    <rPh sb="12" eb="13">
      <t>ツウ</t>
    </rPh>
    <rPh sb="14" eb="15">
      <t>チ</t>
    </rPh>
    <phoneticPr fontId="2"/>
  </si>
  <si>
    <t>（工事施工監理業務委託実施要領）</t>
    <phoneticPr fontId="2"/>
  </si>
  <si>
    <t>別紙様式１</t>
    <rPh sb="0" eb="2">
      <t>ベッシ</t>
    </rPh>
    <rPh sb="2" eb="4">
      <t>ヨウシキ</t>
    </rPh>
    <phoneticPr fontId="2"/>
  </si>
  <si>
    <t>１　所        属</t>
    <rPh sb="2" eb="3">
      <t>トコロ</t>
    </rPh>
    <rPh sb="11" eb="12">
      <t>ゾク</t>
    </rPh>
    <phoneticPr fontId="2"/>
  </si>
  <si>
    <t>２　職   氏   名</t>
    <rPh sb="2" eb="3">
      <t>ショク</t>
    </rPh>
    <rPh sb="6" eb="7">
      <t>シ</t>
    </rPh>
    <rPh sb="10" eb="11">
      <t>メイ</t>
    </rPh>
    <phoneticPr fontId="2"/>
  </si>
  <si>
    <t>３　備　考　　　本工事では、以下により工事監督補助業務を委託しております。</t>
    <rPh sb="2" eb="3">
      <t>ビ</t>
    </rPh>
    <rPh sb="4" eb="5">
      <t>コウ</t>
    </rPh>
    <rPh sb="8" eb="11">
      <t>ホンコウジ</t>
    </rPh>
    <rPh sb="14" eb="16">
      <t>イカ</t>
    </rPh>
    <rPh sb="19" eb="21">
      <t>コウジ</t>
    </rPh>
    <rPh sb="21" eb="23">
      <t>カントク</t>
    </rPh>
    <rPh sb="23" eb="25">
      <t>ホジョ</t>
    </rPh>
    <rPh sb="25" eb="27">
      <t>ギョウム</t>
    </rPh>
    <rPh sb="28" eb="30">
      <t>イタク</t>
    </rPh>
    <phoneticPr fontId="2"/>
  </si>
  <si>
    <t>（１）工事施工監理業務委託の受託者</t>
    <rPh sb="3" eb="5">
      <t>コウジ</t>
    </rPh>
    <rPh sb="5" eb="13">
      <t>セコウカンリギョウムイタク</t>
    </rPh>
    <rPh sb="14" eb="17">
      <t>ジュタクシャ</t>
    </rPh>
    <phoneticPr fontId="2"/>
  </si>
  <si>
    <t>（２）管理技術者</t>
    <rPh sb="3" eb="5">
      <t>カンリ</t>
    </rPh>
    <rPh sb="5" eb="8">
      <t>ギジュツシャ</t>
    </rPh>
    <phoneticPr fontId="2"/>
  </si>
  <si>
    <t>（３）監督補助業務技術者</t>
    <rPh sb="3" eb="12">
      <t>カントクホジョギョウムギジュツシャ</t>
    </rPh>
    <phoneticPr fontId="2"/>
  </si>
  <si>
    <t>（４）業務委託内容</t>
    <rPh sb="3" eb="9">
      <t>ギョウムイタクナイヨウ</t>
    </rPh>
    <phoneticPr fontId="2"/>
  </si>
  <si>
    <t xml:space="preserve"> ア　受注工事の契約の履行に必要な資料を作成</t>
    <rPh sb="3" eb="7">
      <t>ジュチュウコウジ</t>
    </rPh>
    <rPh sb="8" eb="10">
      <t>ケイヤク</t>
    </rPh>
    <rPh sb="11" eb="13">
      <t>リコウ</t>
    </rPh>
    <rPh sb="14" eb="16">
      <t>ヒツヨウ</t>
    </rPh>
    <rPh sb="17" eb="19">
      <t>シリョウ</t>
    </rPh>
    <rPh sb="20" eb="22">
      <t>サクセイ</t>
    </rPh>
    <phoneticPr fontId="2"/>
  </si>
  <si>
    <t xml:space="preserve"> イ　受注工事の施工状況の照合等</t>
    <rPh sb="3" eb="5">
      <t>ジュチュウ</t>
    </rPh>
    <rPh sb="5" eb="7">
      <t>コウジ</t>
    </rPh>
    <rPh sb="8" eb="10">
      <t>セコウ</t>
    </rPh>
    <rPh sb="10" eb="12">
      <t>ジョウキョウ</t>
    </rPh>
    <rPh sb="13" eb="15">
      <t>ショウゴウ</t>
    </rPh>
    <rPh sb="15" eb="16">
      <t>トウ</t>
    </rPh>
    <phoneticPr fontId="2"/>
  </si>
  <si>
    <t xml:space="preserve"> ウ　その他必要な資料の作成、立会い等</t>
    <rPh sb="5" eb="6">
      <t>タ</t>
    </rPh>
    <rPh sb="6" eb="8">
      <t>ヒツヨウ</t>
    </rPh>
    <rPh sb="9" eb="11">
      <t>シリョウ</t>
    </rPh>
    <rPh sb="12" eb="14">
      <t>サクセイ</t>
    </rPh>
    <rPh sb="15" eb="17">
      <t>タチア</t>
    </rPh>
    <rPh sb="18" eb="19">
      <t>トウ</t>
    </rPh>
    <phoneticPr fontId="2"/>
  </si>
  <si>
    <t>１　工　事　件　名</t>
    <rPh sb="2" eb="3">
      <t>コウ</t>
    </rPh>
    <rPh sb="4" eb="5">
      <t>コト</t>
    </rPh>
    <rPh sb="6" eb="7">
      <t>ケン</t>
    </rPh>
    <rPh sb="8" eb="9">
      <t>メイ</t>
    </rPh>
    <phoneticPr fontId="2"/>
  </si>
  <si>
    <t>２　工　事　場　所</t>
    <rPh sb="2" eb="3">
      <t>コウ</t>
    </rPh>
    <rPh sb="4" eb="5">
      <t>コト</t>
    </rPh>
    <rPh sb="6" eb="7">
      <t>バ</t>
    </rPh>
    <rPh sb="8" eb="9">
      <t>ショ</t>
    </rPh>
    <phoneticPr fontId="2"/>
  </si>
  <si>
    <t>３　契　約　金　額</t>
    <rPh sb="2" eb="3">
      <t>チギリ</t>
    </rPh>
    <rPh sb="4" eb="5">
      <t>ヤク</t>
    </rPh>
    <rPh sb="6" eb="7">
      <t>カネ</t>
    </rPh>
    <rPh sb="8" eb="9">
      <t>ガク</t>
    </rPh>
    <phoneticPr fontId="2"/>
  </si>
  <si>
    <t>４　契 約 年 月 日</t>
    <rPh sb="2" eb="3">
      <t>チギリ</t>
    </rPh>
    <rPh sb="4" eb="5">
      <t>ヤク</t>
    </rPh>
    <rPh sb="6" eb="7">
      <t>トシ</t>
    </rPh>
    <rPh sb="8" eb="9">
      <t>ツキ</t>
    </rPh>
    <rPh sb="10" eb="11">
      <t>ヒ</t>
    </rPh>
    <phoneticPr fontId="2"/>
  </si>
  <si>
    <t>５　履 行 年 月 日</t>
    <rPh sb="2" eb="3">
      <t>クツ</t>
    </rPh>
    <rPh sb="4" eb="5">
      <t>ギョウ</t>
    </rPh>
    <rPh sb="6" eb="7">
      <t>トシ</t>
    </rPh>
    <rPh sb="8" eb="9">
      <t>ツキ</t>
    </rPh>
    <rPh sb="10" eb="11">
      <t>ヒ</t>
    </rPh>
    <phoneticPr fontId="2"/>
  </si>
  <si>
    <t>別記様式丙第３号</t>
    <rPh sb="0" eb="2">
      <t>ベッキ</t>
    </rPh>
    <rPh sb="2" eb="4">
      <t>ヨウシキ</t>
    </rPh>
    <rPh sb="4" eb="5">
      <t>ヘイ</t>
    </rPh>
    <rPh sb="5" eb="6">
      <t>ダイ</t>
    </rPh>
    <rPh sb="7" eb="8">
      <t>ゴウ</t>
    </rPh>
    <phoneticPr fontId="2"/>
  </si>
  <si>
    <t>または</t>
    <phoneticPr fontId="2"/>
  </si>
  <si>
    <t>受託者</t>
    <rPh sb="0" eb="3">
      <t>ジュタクシャ</t>
    </rPh>
    <phoneticPr fontId="2"/>
  </si>
  <si>
    <t>委託情報</t>
    <rPh sb="0" eb="2">
      <t>イタク</t>
    </rPh>
    <rPh sb="2" eb="4">
      <t>ジョウホウ</t>
    </rPh>
    <phoneticPr fontId="2"/>
  </si>
  <si>
    <t>（現場）代理人氏名</t>
    <rPh sb="1" eb="3">
      <t>ゲンバ</t>
    </rPh>
    <rPh sb="4" eb="7">
      <t>ダイリニン</t>
    </rPh>
    <rPh sb="7" eb="9">
      <t>シメイ</t>
    </rPh>
    <phoneticPr fontId="44"/>
  </si>
  <si>
    <t>　　￥　</t>
    <phoneticPr fontId="2"/>
  </si>
  <si>
    <t>　　　（うち取引に係る消費税および地方消費税の額　￥</t>
    <rPh sb="6" eb="8">
      <t>トリヒキ</t>
    </rPh>
    <rPh sb="9" eb="10">
      <t>カカワ</t>
    </rPh>
    <rPh sb="11" eb="14">
      <t>ショウヒゼイ</t>
    </rPh>
    <rPh sb="17" eb="19">
      <t>チホウ</t>
    </rPh>
    <rPh sb="19" eb="22">
      <t>ショウヒゼイ</t>
    </rPh>
    <rPh sb="23" eb="24">
      <t>ガク</t>
    </rPh>
    <phoneticPr fontId="2"/>
  </si>
  <si>
    <t>監理業務受託者</t>
    <rPh sb="0" eb="2">
      <t>カンリ</t>
    </rPh>
    <rPh sb="2" eb="4">
      <t>ギョウム</t>
    </rPh>
    <rPh sb="4" eb="7">
      <t>ジュタクシャ</t>
    </rPh>
    <phoneticPr fontId="2"/>
  </si>
  <si>
    <t>担当者名</t>
    <rPh sb="0" eb="3">
      <t>タントウシャ</t>
    </rPh>
    <rPh sb="3" eb="4">
      <t>メイ</t>
    </rPh>
    <phoneticPr fontId="2"/>
  </si>
  <si>
    <t>工期または履行期間</t>
    <rPh sb="0" eb="2">
      <t>コウキ</t>
    </rPh>
    <rPh sb="5" eb="9">
      <t>リコウキカン</t>
    </rPh>
    <phoneticPr fontId="44"/>
  </si>
  <si>
    <t>（工期末または履行期限）年</t>
    <rPh sb="1" eb="3">
      <t>コウキ</t>
    </rPh>
    <rPh sb="3" eb="4">
      <t>マツ</t>
    </rPh>
    <rPh sb="7" eb="9">
      <t>リコウ</t>
    </rPh>
    <rPh sb="9" eb="11">
      <t>キゲン</t>
    </rPh>
    <rPh sb="12" eb="13">
      <t>ドシ</t>
    </rPh>
    <phoneticPr fontId="44"/>
  </si>
  <si>
    <t>（工期末または履行期限）月</t>
    <rPh sb="7" eb="11">
      <t>リコウキゲン</t>
    </rPh>
    <rPh sb="12" eb="13">
      <t>ツキ</t>
    </rPh>
    <phoneticPr fontId="44"/>
  </si>
  <si>
    <t>（工期末または履行期限）日</t>
    <rPh sb="7" eb="11">
      <t>リコウキゲン</t>
    </rPh>
    <phoneticPr fontId="44"/>
  </si>
  <si>
    <t>監理業務受託者</t>
    <rPh sb="0" eb="2">
      <t>カンリ</t>
    </rPh>
    <rPh sb="2" eb="4">
      <t>ギョウム</t>
    </rPh>
    <rPh sb="4" eb="7">
      <t>ジュタクシャ</t>
    </rPh>
    <phoneticPr fontId="2"/>
  </si>
  <si>
    <t>担当者名</t>
    <rPh sb="0" eb="3">
      <t>タントウシャ</t>
    </rPh>
    <rPh sb="3" eb="4">
      <t>メイ</t>
    </rPh>
    <phoneticPr fontId="2"/>
  </si>
  <si>
    <t>注 １　この様式は、工事または委託に関する改善指示等に使用する。</t>
    <rPh sb="10" eb="12">
      <t>コウジ</t>
    </rPh>
    <rPh sb="15" eb="17">
      <t>イタク</t>
    </rPh>
    <rPh sb="21" eb="23">
      <t>カイゼン</t>
    </rPh>
    <rPh sb="23" eb="25">
      <t>シジ</t>
    </rPh>
    <rPh sb="25" eb="26">
      <t>トウ</t>
    </rPh>
    <phoneticPr fontId="2"/>
  </si>
  <si>
    <t>注 １　この様式は、工事または委託に関する改善命令等に使用する。</t>
    <rPh sb="10" eb="12">
      <t>コウジ</t>
    </rPh>
    <rPh sb="15" eb="17">
      <t>イタク</t>
    </rPh>
    <rPh sb="21" eb="23">
      <t>カイゼン</t>
    </rPh>
    <rPh sb="23" eb="25">
      <t>メイレイ</t>
    </rPh>
    <rPh sb="25" eb="26">
      <t>トウ</t>
    </rPh>
    <phoneticPr fontId="2"/>
  </si>
  <si>
    <t>○○○○について、〔承諾・協議・通知〕します。</t>
    <rPh sb="10" eb="12">
      <t>ショウダク</t>
    </rPh>
    <rPh sb="16" eb="18">
      <t>ツウチ</t>
    </rPh>
    <phoneticPr fontId="2"/>
  </si>
  <si>
    <t>○○○第　号</t>
    <rPh sb="3" eb="4">
      <t>ダイ</t>
    </rPh>
    <rPh sb="5" eb="6">
      <t>ゴウ</t>
    </rPh>
    <phoneticPr fontId="2"/>
  </si>
  <si>
    <t>運用指針様式-７号</t>
    <rPh sb="0" eb="2">
      <t>ウンヨウ</t>
    </rPh>
    <rPh sb="2" eb="4">
      <t>シシン</t>
    </rPh>
    <rPh sb="4" eb="6">
      <t>ヨウシキ</t>
    </rPh>
    <rPh sb="8" eb="9">
      <t>ゴウ</t>
    </rPh>
    <phoneticPr fontId="2"/>
  </si>
  <si>
    <t>発第</t>
    <rPh sb="0" eb="1">
      <t>ハツ</t>
    </rPh>
    <rPh sb="1" eb="2">
      <t>ダイ</t>
    </rPh>
    <phoneticPr fontId="2"/>
  </si>
  <si>
    <t>号</t>
    <rPh sb="0" eb="1">
      <t>ゴウ</t>
    </rPh>
    <phoneticPr fontId="2"/>
  </si>
  <si>
    <t>工事の一時中止（更新）について</t>
    <rPh sb="0" eb="2">
      <t>コウジ</t>
    </rPh>
    <rPh sb="3" eb="5">
      <t>イチジ</t>
    </rPh>
    <rPh sb="5" eb="7">
      <t>チュウシ</t>
    </rPh>
    <rPh sb="8" eb="10">
      <t>コウシン</t>
    </rPh>
    <phoneticPr fontId="2"/>
  </si>
  <si>
    <t>下記の工事について、工事施行を一時中止にしたいので協議します。</t>
    <rPh sb="0" eb="2">
      <t>カキ</t>
    </rPh>
    <rPh sb="3" eb="5">
      <t>コウジ</t>
    </rPh>
    <rPh sb="10" eb="12">
      <t>コウジ</t>
    </rPh>
    <rPh sb="12" eb="14">
      <t>セコウ</t>
    </rPh>
    <rPh sb="15" eb="17">
      <t>イチジ</t>
    </rPh>
    <rPh sb="17" eb="19">
      <t>チュウシ</t>
    </rPh>
    <rPh sb="25" eb="27">
      <t>キョウギ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</si>
  <si>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</si>
  <si>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一時中止の内容</t>
    <rPh sb="0" eb="2">
      <t>イチジ</t>
    </rPh>
    <rPh sb="2" eb="4">
      <t>チュウシ</t>
    </rPh>
    <rPh sb="5" eb="7">
      <t>ナイヨウ</t>
    </rPh>
    <phoneticPr fontId="2"/>
  </si>
  <si>
    <t>中止年月日</t>
    <rPh sb="0" eb="1">
      <t>ナカ</t>
    </rPh>
    <rPh sb="1" eb="2">
      <t>ドメ</t>
    </rPh>
    <rPh sb="2" eb="3">
      <t>トシ</t>
    </rPh>
    <rPh sb="3" eb="4">
      <t>ツキ</t>
    </rPh>
    <rPh sb="4" eb="5">
      <t>ヒ</t>
    </rPh>
    <phoneticPr fontId="2"/>
  </si>
  <si>
    <t>中止解除
年月日</t>
    <rPh sb="0" eb="2">
      <t>チュウシ</t>
    </rPh>
    <rPh sb="2" eb="4">
      <t>カイジョ</t>
    </rPh>
    <rPh sb="5" eb="8">
      <t>ネンガッピ</t>
    </rPh>
    <phoneticPr fontId="2"/>
  </si>
  <si>
    <t>見込</t>
    <rPh sb="0" eb="2">
      <t>ミコ</t>
    </rPh>
    <phoneticPr fontId="2"/>
  </si>
  <si>
    <t>確定</t>
    <rPh sb="0" eb="2">
      <t>カクテイ</t>
    </rPh>
    <phoneticPr fontId="2"/>
  </si>
  <si>
    <t>（</t>
    <phoneticPr fontId="2"/>
  </si>
  <si>
    <t>理由</t>
    <rPh sb="0" eb="2">
      <t>リユウ</t>
    </rPh>
    <phoneticPr fontId="2"/>
  </si>
  <si>
    <t>（注）</t>
    <rPh sb="1" eb="2">
      <t>チュウ</t>
    </rPh>
    <phoneticPr fontId="2"/>
  </si>
  <si>
    <t>1.中止解除年月日の（　　）内は、見込または確定のどちらかを記入すること。</t>
    <rPh sb="2" eb="4">
      <t>チュウシ</t>
    </rPh>
    <rPh sb="4" eb="6">
      <t>カイジョ</t>
    </rPh>
    <rPh sb="6" eb="9">
      <t>ネンガッピ</t>
    </rPh>
    <rPh sb="14" eb="15">
      <t>ナイ</t>
    </rPh>
    <rPh sb="17" eb="19">
      <t>ミコ</t>
    </rPh>
    <rPh sb="22" eb="24">
      <t>カクテイ</t>
    </rPh>
    <rPh sb="30" eb="32">
      <t>キニュウ</t>
    </rPh>
    <phoneticPr fontId="2"/>
  </si>
  <si>
    <t>2.中止解除年月日を確定処理および更新処理の場合は、中止解除を省略することが出来る。</t>
    <rPh sb="2" eb="4">
      <t>チュウシ</t>
    </rPh>
    <rPh sb="4" eb="6">
      <t>カイジョ</t>
    </rPh>
    <rPh sb="6" eb="9">
      <t>ネンガッピ</t>
    </rPh>
    <rPh sb="10" eb="12">
      <t>カクテイ</t>
    </rPh>
    <rPh sb="12" eb="14">
      <t>ショリ</t>
    </rPh>
    <rPh sb="17" eb="19">
      <t>コウシン</t>
    </rPh>
    <rPh sb="19" eb="21">
      <t>ショリ</t>
    </rPh>
    <rPh sb="22" eb="24">
      <t>バアイ</t>
    </rPh>
    <rPh sb="26" eb="28">
      <t>チュウシ</t>
    </rPh>
    <rPh sb="28" eb="30">
      <t>カイジョ</t>
    </rPh>
    <rPh sb="31" eb="33">
      <t>ショウリャク</t>
    </rPh>
    <rPh sb="38" eb="40">
      <t>デキ</t>
    </rPh>
    <phoneticPr fontId="2"/>
  </si>
  <si>
    <t>3.本様式は主管課長決裁後、請負者に通知するものとする。</t>
    <rPh sb="2" eb="3">
      <t>ホン</t>
    </rPh>
    <rPh sb="3" eb="5">
      <t>ヨウシキ</t>
    </rPh>
    <rPh sb="6" eb="8">
      <t>シュカン</t>
    </rPh>
    <rPh sb="8" eb="10">
      <t>カチョウ</t>
    </rPh>
    <rPh sb="10" eb="12">
      <t>ケッサイ</t>
    </rPh>
    <rPh sb="12" eb="13">
      <t>ゴ</t>
    </rPh>
    <rPh sb="14" eb="16">
      <t>ウケオイ</t>
    </rPh>
    <rPh sb="16" eb="17">
      <t>シャ</t>
    </rPh>
    <rPh sb="18" eb="20">
      <t>ツウチ</t>
    </rPh>
    <phoneticPr fontId="2"/>
  </si>
  <si>
    <t>（土木工事等運用指針）</t>
    <rPh sb="1" eb="6">
      <t>ドボクコウジトウ</t>
    </rPh>
    <rPh sb="6" eb="10">
      <t>ウンヨウシシン</t>
    </rPh>
    <phoneticPr fontId="2"/>
  </si>
  <si>
    <t>運用指針様式-８号</t>
    <rPh sb="0" eb="2">
      <t>ウンヨウ</t>
    </rPh>
    <rPh sb="2" eb="4">
      <t>シシン</t>
    </rPh>
    <rPh sb="4" eb="6">
      <t>ヨウシキ</t>
    </rPh>
    <rPh sb="8" eb="9">
      <t>ゴウ</t>
    </rPh>
    <phoneticPr fontId="2"/>
  </si>
  <si>
    <t>工事の一時中止の解除について</t>
    <rPh sb="0" eb="2">
      <t>コウジ</t>
    </rPh>
    <rPh sb="3" eb="5">
      <t>イチジ</t>
    </rPh>
    <rPh sb="5" eb="7">
      <t>チュウシ</t>
    </rPh>
    <rPh sb="8" eb="10">
      <t>カイジョ</t>
    </rPh>
    <phoneticPr fontId="2"/>
  </si>
  <si>
    <t>　　　　年　　月　　日付　　　発第　　　　　号で工事の一時中止を行った下記工事について、</t>
    <rPh sb="4" eb="5">
      <t>トシ</t>
    </rPh>
    <rPh sb="7" eb="8">
      <t>ツキ</t>
    </rPh>
    <rPh sb="10" eb="12">
      <t>ヒヅケ</t>
    </rPh>
    <rPh sb="15" eb="16">
      <t>ハツ</t>
    </rPh>
    <rPh sb="16" eb="17">
      <t>ダイ</t>
    </rPh>
    <rPh sb="22" eb="23">
      <t>ゴウ</t>
    </rPh>
    <rPh sb="24" eb="26">
      <t>コウジ</t>
    </rPh>
    <rPh sb="27" eb="29">
      <t>イチジ</t>
    </rPh>
    <rPh sb="29" eb="31">
      <t>チュウシ</t>
    </rPh>
    <rPh sb="32" eb="33">
      <t>オコナ</t>
    </rPh>
    <rPh sb="35" eb="37">
      <t>カキ</t>
    </rPh>
    <rPh sb="37" eb="39">
      <t>コウジ</t>
    </rPh>
    <phoneticPr fontId="2"/>
  </si>
  <si>
    <t>一時中止を解除したいので協議します。</t>
    <rPh sb="0" eb="2">
      <t>イチジ</t>
    </rPh>
    <rPh sb="2" eb="4">
      <t>チュウシ</t>
    </rPh>
    <rPh sb="5" eb="7">
      <t>カイジョ</t>
    </rPh>
    <rPh sb="12" eb="14">
      <t>キョウギ</t>
    </rPh>
    <phoneticPr fontId="2"/>
  </si>
  <si>
    <t>一時（一部）中止
年月日</t>
    <rPh sb="0" eb="2">
      <t>イチジ</t>
    </rPh>
    <rPh sb="3" eb="5">
      <t>イチブ</t>
    </rPh>
    <rPh sb="6" eb="8">
      <t>チュウシ</t>
    </rPh>
    <rPh sb="9" eb="12">
      <t>ネンガッピ</t>
    </rPh>
    <phoneticPr fontId="2"/>
  </si>
  <si>
    <t xml:space="preserve">               年　　　　　月　　　　　日</t>
    <phoneticPr fontId="2"/>
  </si>
  <si>
    <t>１.本様式は主管課長決裁後、請負者に通知するものとする。</t>
    <rPh sb="2" eb="3">
      <t>ホン</t>
    </rPh>
    <rPh sb="3" eb="5">
      <t>ヨウシキ</t>
    </rPh>
    <rPh sb="6" eb="8">
      <t>シュカン</t>
    </rPh>
    <rPh sb="8" eb="10">
      <t>カチョウ</t>
    </rPh>
    <rPh sb="10" eb="12">
      <t>ケッサイ</t>
    </rPh>
    <rPh sb="12" eb="13">
      <t>ゴ</t>
    </rPh>
    <rPh sb="14" eb="16">
      <t>ウケオイ</t>
    </rPh>
    <rPh sb="16" eb="17">
      <t>シャ</t>
    </rPh>
    <rPh sb="18" eb="20">
      <t>ツウチ</t>
    </rPh>
    <phoneticPr fontId="2"/>
  </si>
  <si>
    <t>　なお、異議のないときは、承諾書を提出してください。</t>
    <rPh sb="4" eb="6">
      <t>イギ</t>
    </rPh>
    <rPh sb="13" eb="16">
      <t>ショウダクショ</t>
    </rPh>
    <rPh sb="17" eb="19">
      <t>テイシュツ</t>
    </rPh>
    <phoneticPr fontId="2"/>
  </si>
  <si>
    <t>運用指針様式-１０号</t>
    <rPh sb="0" eb="2">
      <t>ウンヨウ</t>
    </rPh>
    <rPh sb="2" eb="4">
      <t>シシン</t>
    </rPh>
    <rPh sb="4" eb="6">
      <t>ヨウシキ</t>
    </rPh>
    <rPh sb="9" eb="10">
      <t>ゴウ</t>
    </rPh>
    <phoneticPr fontId="2"/>
  </si>
  <si>
    <t>工事の設計変更について（第　回一般変更）</t>
    <rPh sb="0" eb="2">
      <t>コウジ</t>
    </rPh>
    <rPh sb="3" eb="5">
      <t>セッケイ</t>
    </rPh>
    <rPh sb="5" eb="7">
      <t>ヘンコウ</t>
    </rPh>
    <rPh sb="12" eb="13">
      <t>ダイ</t>
    </rPh>
    <rPh sb="14" eb="15">
      <t>カイ</t>
    </rPh>
    <rPh sb="15" eb="19">
      <t>イッパンヘンコウ</t>
    </rPh>
    <phoneticPr fontId="2"/>
  </si>
  <si>
    <t>　下記の工事について、別添図面のとおり設計変更する必要が生じたので、品川区工事</t>
    <rPh sb="1" eb="3">
      <t>カキ</t>
    </rPh>
    <rPh sb="4" eb="6">
      <t>コウジ</t>
    </rPh>
    <rPh sb="11" eb="13">
      <t>ベッテン</t>
    </rPh>
    <rPh sb="13" eb="15">
      <t>ズメン</t>
    </rPh>
    <rPh sb="19" eb="21">
      <t>セッケイ</t>
    </rPh>
    <rPh sb="21" eb="23">
      <t>ヘンコウ</t>
    </rPh>
    <rPh sb="25" eb="27">
      <t>ヒツヨウ</t>
    </rPh>
    <rPh sb="28" eb="29">
      <t>ショウ</t>
    </rPh>
    <rPh sb="34" eb="37">
      <t>シナガワク</t>
    </rPh>
    <rPh sb="37" eb="39">
      <t>コウジ</t>
    </rPh>
    <phoneticPr fontId="2"/>
  </si>
  <si>
    <t>施行規程第２１条１項に基づき措置したいので協議します。</t>
    <rPh sb="2" eb="4">
      <t>キテイ</t>
    </rPh>
    <rPh sb="4" eb="5">
      <t>ダイ</t>
    </rPh>
    <rPh sb="7" eb="8">
      <t>ジョウ</t>
    </rPh>
    <rPh sb="9" eb="10">
      <t>コウ</t>
    </rPh>
    <rPh sb="11" eb="12">
      <t>モト</t>
    </rPh>
    <rPh sb="14" eb="16">
      <t>ソチ</t>
    </rPh>
    <rPh sb="21" eb="23">
      <t>キョウギ</t>
    </rPh>
    <phoneticPr fontId="2"/>
  </si>
  <si>
    <t>　ただし、契約条項第２４条１項の規定による協議は別途行うので念のため申しそえます。</t>
    <rPh sb="5" eb="7">
      <t>ケイヤク</t>
    </rPh>
    <rPh sb="7" eb="9">
      <t>ジョウコウ</t>
    </rPh>
    <rPh sb="9" eb="10">
      <t>ダイ</t>
    </rPh>
    <rPh sb="12" eb="13">
      <t>ジョウ</t>
    </rPh>
    <rPh sb="14" eb="15">
      <t>コウ</t>
    </rPh>
    <rPh sb="16" eb="18">
      <t>キテイ</t>
    </rPh>
    <rPh sb="21" eb="23">
      <t>キョウギ</t>
    </rPh>
    <rPh sb="24" eb="26">
      <t>ベット</t>
    </rPh>
    <rPh sb="26" eb="27">
      <t>オコナ</t>
    </rPh>
    <rPh sb="30" eb="31">
      <t>ネン</t>
    </rPh>
    <rPh sb="34" eb="35">
      <t>モウ</t>
    </rPh>
    <phoneticPr fontId="2"/>
  </si>
  <si>
    <t>日間</t>
    <rPh sb="0" eb="2">
      <t>ニチカン</t>
    </rPh>
    <phoneticPr fontId="2"/>
  </si>
  <si>
    <t>（　　年　　月　　日）</t>
    <rPh sb="3" eb="4">
      <t>ネン</t>
    </rPh>
    <rPh sb="6" eb="7">
      <t>ガツ</t>
    </rPh>
    <rPh sb="9" eb="10">
      <t>ニチ</t>
    </rPh>
    <phoneticPr fontId="2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</si>
  <si>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2"/>
  </si>
  <si>
    <t>見込金額
（総額）</t>
    <rPh sb="0" eb="2">
      <t>ミコ</t>
    </rPh>
    <rPh sb="2" eb="4">
      <t>キンガク</t>
    </rPh>
    <rPh sb="6" eb="8">
      <t>ソウガク</t>
    </rPh>
    <phoneticPr fontId="2"/>
  </si>
  <si>
    <t>　　　円
（　　　円）</t>
    <rPh sb="3" eb="4">
      <t>エン</t>
    </rPh>
    <rPh sb="9" eb="10">
      <t>エン</t>
    </rPh>
    <phoneticPr fontId="2"/>
  </si>
  <si>
    <t>見込工期</t>
    <rPh sb="0" eb="2">
      <t>ミコ</t>
    </rPh>
    <rPh sb="2" eb="4">
      <t>コウキ</t>
    </rPh>
    <phoneticPr fontId="2"/>
  </si>
  <si>
    <t>理　　　由</t>
    <rPh sb="0" eb="1">
      <t>リ</t>
    </rPh>
    <rPh sb="4" eb="5">
      <t>ヨシ</t>
    </rPh>
    <phoneticPr fontId="2"/>
  </si>
  <si>
    <t>工期日数（日間）</t>
    <rPh sb="0" eb="2">
      <t>コウキ</t>
    </rPh>
    <rPh sb="2" eb="4">
      <t>ニッスウ</t>
    </rPh>
    <rPh sb="5" eb="7">
      <t>ニチカン</t>
    </rPh>
    <phoneticPr fontId="2"/>
  </si>
  <si>
    <t>20日間</t>
    <rPh sb="2" eb="4">
      <t>ニチカン</t>
    </rPh>
    <phoneticPr fontId="2"/>
  </si>
  <si>
    <t>運用指針様式-１１号</t>
    <rPh sb="0" eb="2">
      <t>ウンヨウ</t>
    </rPh>
    <rPh sb="2" eb="4">
      <t>シシン</t>
    </rPh>
    <rPh sb="4" eb="6">
      <t>ヨウシキ</t>
    </rPh>
    <rPh sb="9" eb="10">
      <t>ゴウ</t>
    </rPh>
    <phoneticPr fontId="2"/>
  </si>
  <si>
    <t>工事の設計変更について（一括変更）</t>
    <rPh sb="0" eb="2">
      <t>コウジ</t>
    </rPh>
    <rPh sb="3" eb="5">
      <t>セッケイ</t>
    </rPh>
    <rPh sb="5" eb="7">
      <t>ヘンコウ</t>
    </rPh>
    <rPh sb="12" eb="14">
      <t>イッカツ</t>
    </rPh>
    <rPh sb="14" eb="16">
      <t>ヘンコウ</t>
    </rPh>
    <phoneticPr fontId="2"/>
  </si>
  <si>
    <t>施行規程第２１条３項に基づき措置したいので協議します。</t>
    <rPh sb="2" eb="4">
      <t>キテイ</t>
    </rPh>
    <rPh sb="4" eb="5">
      <t>ダイ</t>
    </rPh>
    <rPh sb="7" eb="8">
      <t>ジョウ</t>
    </rPh>
    <rPh sb="9" eb="10">
      <t>コウ</t>
    </rPh>
    <rPh sb="11" eb="12">
      <t>モト</t>
    </rPh>
    <rPh sb="14" eb="16">
      <t>ソチ</t>
    </rPh>
    <rPh sb="21" eb="23">
      <t>キョウギ</t>
    </rPh>
    <phoneticPr fontId="2"/>
  </si>
  <si>
    <t>印</t>
    <rPh sb="0" eb="1">
      <t>イン</t>
    </rPh>
    <phoneticPr fontId="2"/>
  </si>
  <si>
    <t>　下記の委託について、監督員を変更したので○○委託標準仕様書第1章第1節○.○.○に基づき通知します。</t>
    <rPh sb="1" eb="3">
      <t>カキ</t>
    </rPh>
    <rPh sb="4" eb="6">
      <t>イタク</t>
    </rPh>
    <rPh sb="11" eb="14">
      <t>カントクイン</t>
    </rPh>
    <rPh sb="15" eb="17">
      <t>ヘンコウ</t>
    </rPh>
    <rPh sb="23" eb="25">
      <t>イタク</t>
    </rPh>
    <rPh sb="25" eb="30">
      <t>ヒョウジュンシヨウショ</t>
    </rPh>
    <rPh sb="30" eb="31">
      <t>ダイ</t>
    </rPh>
    <rPh sb="32" eb="33">
      <t>ショウ</t>
    </rPh>
    <rPh sb="33" eb="34">
      <t>ダイ</t>
    </rPh>
    <rPh sb="35" eb="36">
      <t>セツ</t>
    </rPh>
    <rPh sb="42" eb="43">
      <t>モト</t>
    </rPh>
    <rPh sb="45" eb="47">
      <t>ツウチ</t>
    </rPh>
    <phoneticPr fontId="2"/>
  </si>
  <si>
    <t>準用第２号様式</t>
    <rPh sb="0" eb="2">
      <t>ジュンヨウ</t>
    </rPh>
    <rPh sb="2" eb="3">
      <t>ダイ</t>
    </rPh>
    <rPh sb="4" eb="5">
      <t>ゴウ</t>
    </rPh>
    <rPh sb="5" eb="7">
      <t>ヨウシキ</t>
    </rPh>
    <phoneticPr fontId="2"/>
  </si>
  <si>
    <t>委託の設計変更について（第　回一般変更）</t>
    <rPh sb="0" eb="2">
      <t>イタク</t>
    </rPh>
    <rPh sb="3" eb="5">
      <t>セッケイ</t>
    </rPh>
    <rPh sb="5" eb="7">
      <t>ヘンコウ</t>
    </rPh>
    <rPh sb="12" eb="13">
      <t>ダイ</t>
    </rPh>
    <rPh sb="14" eb="15">
      <t>カイ</t>
    </rPh>
    <rPh sb="15" eb="19">
      <t>イッパンヘンコウ</t>
    </rPh>
    <phoneticPr fontId="2"/>
  </si>
  <si>
    <t>　下記の委託について、別添のとおり設計変更する必要が生じたので、品川区工事</t>
    <rPh sb="1" eb="3">
      <t>カキ</t>
    </rPh>
    <rPh sb="4" eb="6">
      <t>イタク</t>
    </rPh>
    <rPh sb="11" eb="13">
      <t>ベッテン</t>
    </rPh>
    <rPh sb="17" eb="19">
      <t>セッケイ</t>
    </rPh>
    <rPh sb="19" eb="21">
      <t>ヘンコウ</t>
    </rPh>
    <rPh sb="23" eb="25">
      <t>ヒツヨウ</t>
    </rPh>
    <rPh sb="26" eb="27">
      <t>ショウ</t>
    </rPh>
    <rPh sb="32" eb="35">
      <t>シナガワク</t>
    </rPh>
    <rPh sb="35" eb="37">
      <t>コウジ</t>
    </rPh>
    <phoneticPr fontId="2"/>
  </si>
  <si>
    <t>　ただし、契約条項第１５条１項の規定による協議は別途行うので念のため申しそえます。</t>
    <rPh sb="5" eb="7">
      <t>ケイヤク</t>
    </rPh>
    <rPh sb="7" eb="9">
      <t>ジョウコウ</t>
    </rPh>
    <rPh sb="9" eb="10">
      <t>ダイ</t>
    </rPh>
    <rPh sb="12" eb="13">
      <t>ジョウ</t>
    </rPh>
    <rPh sb="14" eb="15">
      <t>コウ</t>
    </rPh>
    <rPh sb="16" eb="18">
      <t>キテイ</t>
    </rPh>
    <rPh sb="21" eb="23">
      <t>キョウギ</t>
    </rPh>
    <rPh sb="24" eb="26">
      <t>ベット</t>
    </rPh>
    <rPh sb="26" eb="27">
      <t>オコナ</t>
    </rPh>
    <rPh sb="30" eb="31">
      <t>ネン</t>
    </rPh>
    <rPh sb="34" eb="35">
      <t>モウ</t>
    </rPh>
    <phoneticPr fontId="2"/>
  </si>
  <si>
    <t>件名</t>
    <rPh sb="0" eb="2">
      <t>ケンメイ</t>
    </rPh>
    <phoneticPr fontId="2"/>
  </si>
  <si>
    <t>履行場所</t>
    <rPh sb="0" eb="2">
      <t>リコウ</t>
    </rPh>
    <rPh sb="2" eb="4">
      <t>バショ</t>
    </rPh>
    <phoneticPr fontId="2"/>
  </si>
  <si>
    <t>履行期限</t>
    <rPh sb="0" eb="4">
      <t>リコウキゲン</t>
    </rPh>
    <phoneticPr fontId="2"/>
  </si>
  <si>
    <t>見込履行期限</t>
    <rPh sb="0" eb="2">
      <t>ミコ</t>
    </rPh>
    <rPh sb="2" eb="6">
      <t>リコウキゲン</t>
    </rPh>
    <phoneticPr fontId="2"/>
  </si>
  <si>
    <t>準用第３号様式</t>
    <rPh sb="0" eb="2">
      <t>ジュンヨウ</t>
    </rPh>
    <rPh sb="2" eb="3">
      <t>ダイ</t>
    </rPh>
    <rPh sb="4" eb="5">
      <t>ゴウ</t>
    </rPh>
    <rPh sb="5" eb="7">
      <t>ヨウシキ</t>
    </rPh>
    <phoneticPr fontId="2"/>
  </si>
  <si>
    <t>委託の設計変更について（一括変更）</t>
    <rPh sb="0" eb="2">
      <t>イタク</t>
    </rPh>
    <rPh sb="3" eb="5">
      <t>セッケイ</t>
    </rPh>
    <rPh sb="5" eb="7">
      <t>ヘンコウ</t>
    </rPh>
    <rPh sb="12" eb="16">
      <t>イッカツヘンコウ</t>
    </rPh>
    <phoneticPr fontId="2"/>
  </si>
  <si>
    <t>工事件名または件名</t>
    <rPh sb="0" eb="4">
      <t>コウジケンメイ</t>
    </rPh>
    <rPh sb="7" eb="9">
      <t>ケンメイ</t>
    </rPh>
    <phoneticPr fontId="44"/>
  </si>
  <si>
    <t>工事場所または委託(履行)場所</t>
    <rPh sb="0" eb="4">
      <t>コウジバショ</t>
    </rPh>
    <rPh sb="7" eb="9">
      <t>イタク</t>
    </rPh>
    <rPh sb="10" eb="12">
      <t>リコウ</t>
    </rPh>
    <rPh sb="13" eb="15">
      <t>バショ</t>
    </rPh>
    <phoneticPr fontId="44"/>
  </si>
  <si>
    <t>工 事 施 工 監 理 業 務 委 託 の 受 託 者 の 通 知 に つ い て</t>
    <rPh sb="0" eb="1">
      <t>コウ</t>
    </rPh>
    <rPh sb="2" eb="3">
      <t>コト</t>
    </rPh>
    <rPh sb="4" eb="5">
      <t>シ</t>
    </rPh>
    <rPh sb="6" eb="7">
      <t>コウ</t>
    </rPh>
    <rPh sb="8" eb="9">
      <t>カン</t>
    </rPh>
    <rPh sb="10" eb="11">
      <t>リ</t>
    </rPh>
    <rPh sb="12" eb="13">
      <t>ゴウ</t>
    </rPh>
    <rPh sb="14" eb="15">
      <t>ツトム</t>
    </rPh>
    <rPh sb="16" eb="17">
      <t>イ</t>
    </rPh>
    <rPh sb="18" eb="19">
      <t>タク</t>
    </rPh>
    <rPh sb="22" eb="23">
      <t>ウケ</t>
    </rPh>
    <rPh sb="24" eb="25">
      <t>タク</t>
    </rPh>
    <rPh sb="26" eb="27">
      <t>シャ</t>
    </rPh>
    <rPh sb="30" eb="31">
      <t>ツウ</t>
    </rPh>
    <rPh sb="32" eb="33">
      <t>チ</t>
    </rPh>
    <phoneticPr fontId="2"/>
  </si>
  <si>
    <t>下記の工事では、以下により工事監督補助業務を委託しております。</t>
    <rPh sb="0" eb="2">
      <t>カキ</t>
    </rPh>
    <rPh sb="3" eb="5">
      <t>コウジ</t>
    </rPh>
    <rPh sb="8" eb="10">
      <t>イカ</t>
    </rPh>
    <rPh sb="13" eb="15">
      <t>コウジ</t>
    </rPh>
    <rPh sb="15" eb="17">
      <t>カントク</t>
    </rPh>
    <rPh sb="17" eb="19">
      <t>ホジョ</t>
    </rPh>
    <rPh sb="19" eb="21">
      <t>ギョウム</t>
    </rPh>
    <rPh sb="22" eb="24">
      <t>イタク</t>
    </rPh>
    <phoneticPr fontId="2"/>
  </si>
  <si>
    <t>１．工事施工監理業務委託の受託者</t>
    <rPh sb="2" eb="4">
      <t>コウジ</t>
    </rPh>
    <rPh sb="4" eb="6">
      <t>セコウ</t>
    </rPh>
    <rPh sb="6" eb="8">
      <t>カンリ</t>
    </rPh>
    <rPh sb="8" eb="10">
      <t>ギョウム</t>
    </rPh>
    <rPh sb="10" eb="12">
      <t>イタク</t>
    </rPh>
    <rPh sb="13" eb="15">
      <t>ジュタク</t>
    </rPh>
    <rPh sb="15" eb="16">
      <t>シャ</t>
    </rPh>
    <phoneticPr fontId="2"/>
  </si>
  <si>
    <t>３．監督補助業務技術者</t>
    <rPh sb="2" eb="4">
      <t>カントク</t>
    </rPh>
    <rPh sb="4" eb="6">
      <t>ホジョ</t>
    </rPh>
    <rPh sb="6" eb="8">
      <t>ギョウム</t>
    </rPh>
    <rPh sb="8" eb="11">
      <t>ギジュツシャ</t>
    </rPh>
    <phoneticPr fontId="2"/>
  </si>
  <si>
    <t>１．工　事　件　名</t>
    <rPh sb="2" eb="3">
      <t>コウ</t>
    </rPh>
    <rPh sb="4" eb="5">
      <t>コト</t>
    </rPh>
    <rPh sb="6" eb="7">
      <t>ケン</t>
    </rPh>
    <rPh sb="8" eb="9">
      <t>メイ</t>
    </rPh>
    <phoneticPr fontId="2"/>
  </si>
  <si>
    <t>２．工　事　場　所</t>
    <rPh sb="2" eb="3">
      <t>コウ</t>
    </rPh>
    <rPh sb="4" eb="5">
      <t>コト</t>
    </rPh>
    <rPh sb="6" eb="7">
      <t>バ</t>
    </rPh>
    <rPh sb="8" eb="9">
      <t>ショ</t>
    </rPh>
    <phoneticPr fontId="2"/>
  </si>
  <si>
    <t>３．契　約　金　額</t>
    <rPh sb="2" eb="3">
      <t>チギリ</t>
    </rPh>
    <rPh sb="4" eb="5">
      <t>ヤク</t>
    </rPh>
    <rPh sb="6" eb="7">
      <t>カネ</t>
    </rPh>
    <rPh sb="8" eb="9">
      <t>ガク</t>
    </rPh>
    <phoneticPr fontId="2"/>
  </si>
  <si>
    <t>４．契 約 年 月 日</t>
    <rPh sb="2" eb="3">
      <t>チギリ</t>
    </rPh>
    <rPh sb="4" eb="5">
      <t>ヤク</t>
    </rPh>
    <rPh sb="6" eb="7">
      <t>トシ</t>
    </rPh>
    <rPh sb="8" eb="9">
      <t>ツキ</t>
    </rPh>
    <rPh sb="10" eb="11">
      <t>ヒ</t>
    </rPh>
    <phoneticPr fontId="2"/>
  </si>
  <si>
    <t>５．履 行 年 月 日</t>
    <rPh sb="2" eb="3">
      <t>クツ</t>
    </rPh>
    <rPh sb="4" eb="5">
      <t>ギョウ</t>
    </rPh>
    <rPh sb="6" eb="7">
      <t>トシ</t>
    </rPh>
    <rPh sb="8" eb="9">
      <t>ツキ</t>
    </rPh>
    <rPh sb="10" eb="11">
      <t>ヒ</t>
    </rPh>
    <phoneticPr fontId="2"/>
  </si>
  <si>
    <t>　下記の委託について、○○委託標準仕様書第1章第1節○.○.○に基づき監督員の職氏名を通知します。</t>
    <rPh sb="1" eb="3">
      <t>カキ</t>
    </rPh>
    <rPh sb="4" eb="6">
      <t>イタク</t>
    </rPh>
    <rPh sb="13" eb="15">
      <t>イタク</t>
    </rPh>
    <rPh sb="15" eb="20">
      <t>ヒョウジュンシヨウショ</t>
    </rPh>
    <rPh sb="20" eb="21">
      <t>ダイ</t>
    </rPh>
    <rPh sb="22" eb="23">
      <t>ショウ</t>
    </rPh>
    <rPh sb="23" eb="24">
      <t>ダイ</t>
    </rPh>
    <rPh sb="25" eb="26">
      <t>セツ</t>
    </rPh>
    <rPh sb="32" eb="33">
      <t>モト</t>
    </rPh>
    <rPh sb="35" eb="38">
      <t>カントクイン</t>
    </rPh>
    <rPh sb="39" eb="42">
      <t>ショクシメイ</t>
    </rPh>
    <rPh sb="43" eb="45">
      <t>ツウチ</t>
    </rPh>
    <phoneticPr fontId="2"/>
  </si>
  <si>
    <t>別記様式丙第４号</t>
    <phoneticPr fontId="2"/>
  </si>
  <si>
    <t>別記様式丙第６号</t>
    <phoneticPr fontId="2"/>
  </si>
  <si>
    <t>　承諾・
協議・通知</t>
    <rPh sb="1" eb="3">
      <t>ショウダク</t>
    </rPh>
    <rPh sb="5" eb="7">
      <t>キョウギ</t>
    </rPh>
    <rPh sb="8" eb="10">
      <t>ツウチ</t>
    </rPh>
    <phoneticPr fontId="2"/>
  </si>
  <si>
    <t>（現場）代理人</t>
    <rPh sb="1" eb="2">
      <t>ウツツ</t>
    </rPh>
    <rPh sb="2" eb="3">
      <t>バ</t>
    </rPh>
    <rPh sb="4" eb="5">
      <t>ダイ</t>
    </rPh>
    <rPh sb="5" eb="6">
      <t>リ</t>
    </rPh>
    <rPh sb="6" eb="7">
      <t>ニン</t>
    </rPh>
    <phoneticPr fontId="2"/>
  </si>
  <si>
    <t>工　事　件　名
（　件　名　）</t>
    <rPh sb="0" eb="1">
      <t>コウ</t>
    </rPh>
    <rPh sb="2" eb="3">
      <t>コト</t>
    </rPh>
    <rPh sb="4" eb="5">
      <t>ケン</t>
    </rPh>
    <rPh sb="6" eb="7">
      <t>メイ</t>
    </rPh>
    <rPh sb="10" eb="11">
      <t>ケン</t>
    </rPh>
    <rPh sb="12" eb="13">
      <t>ナ</t>
    </rPh>
    <phoneticPr fontId="2"/>
  </si>
  <si>
    <t>工　事　場　所
（委 託 場 所）</t>
    <rPh sb="0" eb="1">
      <t>コウ</t>
    </rPh>
    <rPh sb="2" eb="3">
      <t>コト</t>
    </rPh>
    <rPh sb="4" eb="5">
      <t>バ</t>
    </rPh>
    <rPh sb="6" eb="7">
      <t>ショ</t>
    </rPh>
    <rPh sb="9" eb="10">
      <t>イ</t>
    </rPh>
    <rPh sb="11" eb="12">
      <t>タク</t>
    </rPh>
    <rPh sb="13" eb="14">
      <t>バ</t>
    </rPh>
    <rPh sb="15" eb="16">
      <t>ショ</t>
    </rPh>
    <phoneticPr fontId="2"/>
  </si>
  <si>
    <t>工　　　　　期
（履 行 期 限）</t>
    <rPh sb="0" eb="1">
      <t>コウ</t>
    </rPh>
    <rPh sb="6" eb="7">
      <t>キ</t>
    </rPh>
    <rPh sb="9" eb="10">
      <t>クツ</t>
    </rPh>
    <rPh sb="11" eb="12">
      <t>ギョウ</t>
    </rPh>
    <rPh sb="13" eb="14">
      <t>キ</t>
    </rPh>
    <rPh sb="15" eb="16">
      <t>キリ</t>
    </rPh>
    <phoneticPr fontId="2"/>
  </si>
  <si>
    <t>（現場）代理人氏名</t>
    <rPh sb="1" eb="3">
      <t>ゲンバ</t>
    </rPh>
    <rPh sb="4" eb="7">
      <t>ダイリニン</t>
    </rPh>
    <rPh sb="7" eb="9">
      <t>シメイ</t>
    </rPh>
    <phoneticPr fontId="2"/>
  </si>
  <si>
    <t>注 １この様式は、工事または委託に関する承諾・協議・通知に使用する。</t>
    <rPh sb="9" eb="11">
      <t>コウジ</t>
    </rPh>
    <rPh sb="14" eb="16">
      <t>イタク</t>
    </rPh>
    <rPh sb="20" eb="22">
      <t>ショウダク</t>
    </rPh>
    <rPh sb="23" eb="25">
      <t>キョウギ</t>
    </rPh>
    <rPh sb="26" eb="28">
      <t>ツウチ</t>
    </rPh>
    <phoneticPr fontId="2"/>
  </si>
  <si>
    <t>　 ２　条件等の伝達では、上記例示の記載は不要。</t>
    <rPh sb="4" eb="7">
      <t>ジョウケントウ</t>
    </rPh>
    <rPh sb="8" eb="10">
      <t>デンタツ</t>
    </rPh>
    <rPh sb="13" eb="15">
      <t>ジョウキ</t>
    </rPh>
    <rPh sb="15" eb="17">
      <t>レイジ</t>
    </rPh>
    <rPh sb="18" eb="20">
      <t>キサイ</t>
    </rPh>
    <rPh sb="21" eb="23">
      <t>フヨウ</t>
    </rPh>
    <phoneticPr fontId="2"/>
  </si>
  <si>
    <t>別記様式丙第７号</t>
    <phoneticPr fontId="2"/>
  </si>
  <si>
    <t>（現場）代理人</t>
    <rPh sb="1" eb="3">
      <t>ゲンバ</t>
    </rPh>
    <rPh sb="4" eb="7">
      <t>ダイリニン</t>
    </rPh>
    <phoneticPr fontId="2"/>
  </si>
  <si>
    <t>工事件名
（件名）</t>
    <rPh sb="0" eb="2">
      <t>コウジ</t>
    </rPh>
    <rPh sb="2" eb="4">
      <t>ケンメイ</t>
    </rPh>
    <rPh sb="6" eb="8">
      <t>ケンメイ</t>
    </rPh>
    <phoneticPr fontId="2"/>
  </si>
  <si>
    <t>工事場所
(委託場所)</t>
    <rPh sb="0" eb="2">
      <t>コウジ</t>
    </rPh>
    <rPh sb="2" eb="4">
      <t>バショ</t>
    </rPh>
    <rPh sb="6" eb="10">
      <t>イタクバショ</t>
    </rPh>
    <phoneticPr fontId="2"/>
  </si>
  <si>
    <t>工期
(履行期限)</t>
    <rPh sb="0" eb="2">
      <t>コウキ</t>
    </rPh>
    <rPh sb="4" eb="8">
      <t>リコウキゲン</t>
    </rPh>
    <phoneticPr fontId="2"/>
  </si>
  <si>
    <t>注 １　この様式は、現場の施工等に関して不良箇所等の改善指示、または条件等の伝達に使用する。</t>
    <rPh sb="10" eb="12">
      <t>ゲンバ</t>
    </rPh>
    <rPh sb="13" eb="15">
      <t>セコウ</t>
    </rPh>
    <rPh sb="15" eb="16">
      <t>トウ</t>
    </rPh>
    <rPh sb="17" eb="18">
      <t>カン</t>
    </rPh>
    <rPh sb="20" eb="22">
      <t>フリョウ</t>
    </rPh>
    <rPh sb="22" eb="24">
      <t>カショ</t>
    </rPh>
    <rPh sb="24" eb="25">
      <t>トウ</t>
    </rPh>
    <rPh sb="26" eb="28">
      <t>カイゼン</t>
    </rPh>
    <phoneticPr fontId="2"/>
  </si>
  <si>
    <t>別記様式丙第９号</t>
    <phoneticPr fontId="2"/>
  </si>
  <si>
    <t>この証明書は、標記委託業務に従事する場合には必ず携帯し、関係</t>
    <rPh sb="2" eb="5">
      <t>ショウメイショ</t>
    </rPh>
    <rPh sb="7" eb="9">
      <t>ヒョウキ</t>
    </rPh>
    <rPh sb="9" eb="11">
      <t>イタク</t>
    </rPh>
    <rPh sb="11" eb="13">
      <t>ギョウム</t>
    </rPh>
    <rPh sb="14" eb="16">
      <t>ジュウジ</t>
    </rPh>
    <rPh sb="18" eb="20">
      <t>バアイ</t>
    </rPh>
    <rPh sb="22" eb="23">
      <t>カナラ</t>
    </rPh>
    <rPh sb="24" eb="26">
      <t>ケイタイ</t>
    </rPh>
    <rPh sb="28" eb="30">
      <t>カンケイ</t>
    </rPh>
    <phoneticPr fontId="2"/>
  </si>
  <si>
    <t>この証明書の記載事項は訂正しない。訂正したものは無効とする。</t>
    <rPh sb="2" eb="5">
      <t>ショウメイショ</t>
    </rPh>
    <rPh sb="6" eb="8">
      <t>キサイ</t>
    </rPh>
    <rPh sb="8" eb="10">
      <t>ジコウ</t>
    </rPh>
    <rPh sb="11" eb="13">
      <t>テイセイ</t>
    </rPh>
    <rPh sb="17" eb="19">
      <t>テイセイ</t>
    </rPh>
    <rPh sb="24" eb="26">
      <t>ムコウ</t>
    </rPh>
    <phoneticPr fontId="2"/>
  </si>
  <si>
    <t>この証明書は、他人に貸与し、または譲渡してはならない。</t>
    <rPh sb="2" eb="5">
      <t>ショウメイショ</t>
    </rPh>
    <rPh sb="7" eb="9">
      <t>タニン</t>
    </rPh>
    <rPh sb="10" eb="11">
      <t>カ</t>
    </rPh>
    <rPh sb="11" eb="12">
      <t>ヨ</t>
    </rPh>
    <rPh sb="17" eb="19">
      <t>ジョウト</t>
    </rPh>
    <phoneticPr fontId="2"/>
  </si>
  <si>
    <t>この証明書は、標記委託以外に使用してはならない。</t>
    <rPh sb="2" eb="5">
      <t>ショウメイショ</t>
    </rPh>
    <rPh sb="7" eb="9">
      <t>ヒョウキ</t>
    </rPh>
    <rPh sb="9" eb="11">
      <t>イタク</t>
    </rPh>
    <rPh sb="11" eb="13">
      <t>イガイ</t>
    </rPh>
    <rPh sb="14" eb="16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</si>
</sst>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[$-411]ggge&quot;年&quot;m&quot;月&quot;d&quot;日&quot;;@"/>
    <numFmt numFmtId="178" formatCode="0_);[Red]\(0\)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Ｐ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9"/>
      <name val="ＭＳ Ｐ明朝"/>
      <family val="1"/>
      <charset val="128"/>
    </font>
    <font>
      <b/>
      <sz val="9"/>
      <color indexed="10"/>
      <name val="MS P ゴシック"/>
      <family val="3"/>
      <charset val="128"/>
    </font>
    <font>
      <strike/>
      <sz val="10"/>
      <name val="ＭＳ 明朝"/>
      <family val="1"/>
      <charset val="128"/>
    </font>
    <font>
      <sz val="10"/>
      <name val="ＭＳ Ｐゴシック"/>
      <family val="3"/>
      <charset val="128"/>
    </font>
    <font>
      <strike/>
      <sz val="11"/>
      <name val="ＭＳ 明朝"/>
      <family val="1"/>
      <charset val="128"/>
    </font>
    <font>
      <strike/>
      <sz val="24"/>
      <name val="ＭＳ 明朝"/>
      <family val="1"/>
      <charset val="128"/>
    </font>
    <font>
      <strike/>
      <sz val="11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 applyFill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8" borderId="46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" fillId="3" borderId="47" applyNumberFormat="0" applyFont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4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6" fillId="0" borderId="50" applyNumberFormat="0" applyFill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0" borderId="5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3" applyNumberFormat="0" applyFill="0" applyAlignment="0" applyProtection="0">
      <alignment vertical="center"/>
    </xf>
    <xf numFmtId="0" fontId="40" fillId="31" borderId="5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2" fillId="2" borderId="4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32" borderId="0" applyNumberFormat="0" applyBorder="0" applyAlignment="0" applyProtection="0">
      <alignment vertical="center"/>
    </xf>
    <xf numFmtId="0" fontId="48" fillId="0" borderId="0">
      <alignment vertical="center"/>
    </xf>
    <xf numFmtId="0" fontId="1" fillId="0" borderId="0" applyFill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  <xf numFmtId="0" fontId="49" fillId="0" borderId="0" applyFill="0">
      <alignment vertical="center"/>
    </xf>
    <xf numFmtId="6" fontId="4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57"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10" fillId="0" borderId="0" xfId="43" applyFont="1" applyFill="1">
      <alignment vertical="center"/>
    </xf>
    <xf numFmtId="0" fontId="1" fillId="0" borderId="0" xfId="43">
      <alignment vertical="center"/>
    </xf>
    <xf numFmtId="0" fontId="10" fillId="0" borderId="0" xfId="43" applyFont="1" applyFill="1" applyBorder="1">
      <alignment vertical="center"/>
    </xf>
    <xf numFmtId="0" fontId="10" fillId="0" borderId="0" xfId="43" applyFont="1" applyFill="1" applyBorder="1" applyAlignment="1">
      <alignment horizontal="right" vertical="center"/>
    </xf>
    <xf numFmtId="0" fontId="10" fillId="0" borderId="15" xfId="43" applyFont="1" applyFill="1" applyBorder="1" applyAlignment="1">
      <alignment horizontal="distributed" vertical="center"/>
    </xf>
    <xf numFmtId="0" fontId="3" fillId="0" borderId="0" xfId="43" applyFont="1" applyFill="1" applyAlignment="1">
      <alignment vertical="center"/>
    </xf>
    <xf numFmtId="0" fontId="10" fillId="0" borderId="0" xfId="44" applyFont="1" applyFill="1">
      <alignment vertical="center"/>
    </xf>
    <xf numFmtId="0" fontId="1" fillId="0" borderId="0" xfId="44">
      <alignment vertical="center"/>
    </xf>
    <xf numFmtId="0" fontId="10" fillId="0" borderId="0" xfId="44" applyFont="1" applyFill="1" applyBorder="1">
      <alignment vertical="center"/>
    </xf>
    <xf numFmtId="0" fontId="10" fillId="0" borderId="0" xfId="44" applyFont="1" applyFill="1" applyBorder="1" applyAlignment="1">
      <alignment horizontal="right" vertical="center"/>
    </xf>
    <xf numFmtId="0" fontId="10" fillId="0" borderId="0" xfId="44" applyFont="1">
      <alignment vertical="center"/>
    </xf>
    <xf numFmtId="6" fontId="3" fillId="0" borderId="0" xfId="4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0" fillId="0" borderId="5" xfId="43" applyFont="1" applyFill="1" applyBorder="1">
      <alignment vertical="center"/>
    </xf>
    <xf numFmtId="0" fontId="10" fillId="0" borderId="4" xfId="43" applyFont="1" applyFill="1" applyBorder="1">
      <alignment vertical="center"/>
    </xf>
    <xf numFmtId="0" fontId="10" fillId="0" borderId="24" xfId="43" applyFont="1" applyFill="1" applyBorder="1" applyAlignment="1">
      <alignment horizontal="distributed" vertical="center"/>
    </xf>
    <xf numFmtId="0" fontId="10" fillId="0" borderId="12" xfId="43" applyFont="1" applyFill="1" applyBorder="1">
      <alignment vertical="center"/>
    </xf>
    <xf numFmtId="0" fontId="10" fillId="0" borderId="13" xfId="43" applyFont="1" applyFill="1" applyBorder="1">
      <alignment vertical="center"/>
    </xf>
    <xf numFmtId="0" fontId="10" fillId="0" borderId="14" xfId="43" applyFont="1" applyFill="1" applyBorder="1">
      <alignment vertical="center"/>
    </xf>
    <xf numFmtId="0" fontId="10" fillId="0" borderId="1" xfId="43" applyFont="1" applyFill="1" applyBorder="1">
      <alignment vertical="center"/>
    </xf>
    <xf numFmtId="0" fontId="10" fillId="0" borderId="2" xfId="43" applyFont="1" applyFill="1" applyBorder="1">
      <alignment vertical="center"/>
    </xf>
    <xf numFmtId="0" fontId="10" fillId="0" borderId="1" xfId="44" applyFont="1" applyFill="1" applyBorder="1">
      <alignment vertical="center"/>
    </xf>
    <xf numFmtId="0" fontId="10" fillId="0" borderId="2" xfId="44" applyFont="1" applyFill="1" applyBorder="1">
      <alignment vertical="center"/>
    </xf>
    <xf numFmtId="0" fontId="10" fillId="0" borderId="3" xfId="44" applyFont="1" applyFill="1" applyBorder="1">
      <alignment vertical="center"/>
    </xf>
    <xf numFmtId="0" fontId="10" fillId="0" borderId="4" xfId="44" applyFont="1" applyFill="1" applyBorder="1">
      <alignment vertical="center"/>
    </xf>
    <xf numFmtId="0" fontId="10" fillId="0" borderId="5" xfId="44" applyFont="1" applyFill="1" applyBorder="1">
      <alignment vertical="center"/>
    </xf>
    <xf numFmtId="0" fontId="10" fillId="0" borderId="4" xfId="44" applyFont="1" applyFill="1" applyBorder="1" applyAlignment="1">
      <alignment vertical="center"/>
    </xf>
    <xf numFmtId="0" fontId="10" fillId="0" borderId="24" xfId="43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2" xfId="0" applyFont="1" applyBorder="1">
      <alignment vertical="center"/>
    </xf>
    <xf numFmtId="0" fontId="15" fillId="0" borderId="41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2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/>
    <xf numFmtId="0" fontId="3" fillId="0" borderId="0" xfId="0" applyFont="1" applyAlignment="1"/>
    <xf numFmtId="0" fontId="20" fillId="0" borderId="6" xfId="0" applyFont="1" applyBorder="1" applyAlignment="1"/>
    <xf numFmtId="0" fontId="20" fillId="0" borderId="7" xfId="0" applyFont="1" applyBorder="1" applyAlignment="1"/>
    <xf numFmtId="0" fontId="20" fillId="0" borderId="21" xfId="0" applyFont="1" applyBorder="1" applyAlignment="1"/>
    <xf numFmtId="0" fontId="20" fillId="0" borderId="0" xfId="0" applyFont="1" applyBorder="1" applyAlignment="1"/>
    <xf numFmtId="0" fontId="20" fillId="0" borderId="20" xfId="0" applyFont="1" applyBorder="1" applyAlignment="1"/>
    <xf numFmtId="0" fontId="20" fillId="0" borderId="22" xfId="0" applyFont="1" applyBorder="1" applyAlignment="1"/>
    <xf numFmtId="0" fontId="21" fillId="0" borderId="0" xfId="0" applyFont="1" applyBorder="1" applyAlignment="1"/>
    <xf numFmtId="0" fontId="24" fillId="0" borderId="20" xfId="0" applyFont="1" applyBorder="1" applyAlignment="1"/>
    <xf numFmtId="0" fontId="24" fillId="0" borderId="0" xfId="0" applyFont="1" applyBorder="1" applyAlignment="1"/>
    <xf numFmtId="0" fontId="24" fillId="0" borderId="22" xfId="0" applyFont="1" applyBorder="1" applyAlignment="1"/>
    <xf numFmtId="0" fontId="23" fillId="0" borderId="20" xfId="0" applyFont="1" applyBorder="1" applyAlignment="1"/>
    <xf numFmtId="0" fontId="23" fillId="0" borderId="0" xfId="0" applyFont="1" applyBorder="1" applyAlignment="1"/>
    <xf numFmtId="0" fontId="23" fillId="0" borderId="0" xfId="0" applyFont="1" applyBorder="1" applyAlignment="1">
      <alignment horizontal="distributed"/>
    </xf>
    <xf numFmtId="0" fontId="0" fillId="0" borderId="0" xfId="0" applyBorder="1" applyAlignment="1"/>
    <xf numFmtId="0" fontId="23" fillId="0" borderId="22" xfId="0" applyFont="1" applyBorder="1" applyAlignment="1"/>
    <xf numFmtId="49" fontId="23" fillId="0" borderId="0" xfId="0" applyNumberFormat="1" applyFont="1" applyBorder="1" applyAlignment="1"/>
    <xf numFmtId="0" fontId="25" fillId="0" borderId="0" xfId="0" applyFont="1" applyBorder="1" applyAlignment="1"/>
    <xf numFmtId="0" fontId="25" fillId="0" borderId="22" xfId="0" applyFont="1" applyBorder="1" applyAlignment="1"/>
    <xf numFmtId="0" fontId="25" fillId="0" borderId="0" xfId="0" applyFont="1" applyBorder="1" applyAlignment="1">
      <alignment horizontal="distributed"/>
    </xf>
    <xf numFmtId="0" fontId="23" fillId="0" borderId="0" xfId="0" applyFont="1" applyFill="1" applyBorder="1" applyAlignment="1"/>
    <xf numFmtId="0" fontId="23" fillId="0" borderId="9" xfId="0" applyFont="1" applyBorder="1" applyAlignment="1"/>
    <xf numFmtId="0" fontId="23" fillId="0" borderId="10" xfId="0" applyFont="1" applyBorder="1" applyAlignment="1"/>
    <xf numFmtId="0" fontId="23" fillId="0" borderId="23" xfId="0" applyFont="1" applyBorder="1" applyAlignment="1"/>
    <xf numFmtId="0" fontId="20" fillId="0" borderId="10" xfId="0" applyFont="1" applyBorder="1" applyAlignment="1"/>
    <xf numFmtId="0" fontId="20" fillId="0" borderId="23" xfId="0" applyFont="1" applyBorder="1" applyAlignment="1"/>
    <xf numFmtId="0" fontId="0" fillId="0" borderId="0" xfId="0">
      <alignment vertical="center"/>
    </xf>
    <xf numFmtId="0" fontId="0" fillId="34" borderId="0" xfId="0" applyFill="1">
      <alignment vertical="center"/>
    </xf>
    <xf numFmtId="0" fontId="45" fillId="0" borderId="0" xfId="0" applyFont="1">
      <alignment vertical="center"/>
    </xf>
    <xf numFmtId="0" fontId="0" fillId="0" borderId="0" xfId="0" applyFill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4" xfId="0" applyBorder="1">
      <alignment vertical="center"/>
    </xf>
    <xf numFmtId="0" fontId="0" fillId="0" borderId="0" xfId="0" applyFill="1" applyBorder="1">
      <alignment vertical="center"/>
    </xf>
    <xf numFmtId="0" fontId="0" fillId="0" borderId="55" xfId="0" applyBorder="1">
      <alignment vertical="center"/>
    </xf>
    <xf numFmtId="0" fontId="0" fillId="0" borderId="4" xfId="0" applyFill="1" applyBorder="1">
      <alignment vertical="center"/>
    </xf>
    <xf numFmtId="0" fontId="0" fillId="0" borderId="56" xfId="0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44" xfId="0" applyFill="1" applyBorder="1">
      <alignment vertical="center"/>
    </xf>
    <xf numFmtId="6" fontId="0" fillId="0" borderId="0" xfId="33" applyNumberFormat="1" applyFont="1">
      <alignment vertical="center"/>
    </xf>
    <xf numFmtId="0" fontId="0" fillId="0" borderId="55" xfId="0" applyBorder="1" applyAlignment="1">
      <alignment vertical="center" wrapText="1"/>
    </xf>
    <xf numFmtId="6" fontId="0" fillId="0" borderId="0" xfId="0" applyNumberFormat="1">
      <alignment vertical="center"/>
    </xf>
    <xf numFmtId="176" fontId="0" fillId="34" borderId="41" xfId="0" applyNumberFormat="1" applyFill="1" applyBorder="1">
      <alignment vertical="center"/>
    </xf>
    <xf numFmtId="0" fontId="0" fillId="34" borderId="40" xfId="0" applyNumberFormat="1" applyFill="1" applyBorder="1">
      <alignment vertical="center"/>
    </xf>
    <xf numFmtId="58" fontId="0" fillId="34" borderId="40" xfId="0" applyNumberFormat="1" applyFill="1" applyBorder="1">
      <alignment vertical="center"/>
    </xf>
    <xf numFmtId="58" fontId="0" fillId="0" borderId="0" xfId="0" applyNumberFormat="1">
      <alignment vertical="center"/>
    </xf>
    <xf numFmtId="0" fontId="1" fillId="0" borderId="44" xfId="43" applyBorder="1">
      <alignment vertical="center"/>
    </xf>
    <xf numFmtId="58" fontId="1" fillId="34" borderId="40" xfId="43" applyNumberFormat="1" applyFill="1" applyBorder="1">
      <alignment vertical="center"/>
    </xf>
    <xf numFmtId="58" fontId="1" fillId="0" borderId="0" xfId="43" applyNumberFormat="1">
      <alignment vertical="center"/>
    </xf>
    <xf numFmtId="0" fontId="1" fillId="0" borderId="45" xfId="43" applyBorder="1">
      <alignment vertical="center"/>
    </xf>
    <xf numFmtId="58" fontId="1" fillId="34" borderId="45" xfId="43" applyNumberFormat="1" applyFill="1" applyBorder="1">
      <alignment vertical="center"/>
    </xf>
    <xf numFmtId="0" fontId="1" fillId="34" borderId="40" xfId="43" applyNumberFormat="1" applyFill="1" applyBorder="1">
      <alignment vertical="center"/>
    </xf>
    <xf numFmtId="0" fontId="1" fillId="34" borderId="41" xfId="43" applyNumberFormat="1" applyFill="1" applyBorder="1">
      <alignment vertical="center"/>
    </xf>
    <xf numFmtId="0" fontId="0" fillId="34" borderId="56" xfId="0" applyFont="1" applyFill="1" applyBorder="1">
      <alignment vertical="center"/>
    </xf>
    <xf numFmtId="0" fontId="0" fillId="34" borderId="55" xfId="0" applyFont="1" applyFill="1" applyBorder="1">
      <alignment vertical="center"/>
    </xf>
    <xf numFmtId="0" fontId="47" fillId="0" borderId="0" xfId="0" applyFont="1" applyFill="1" applyBorder="1" applyAlignment="1">
      <alignment vertical="center"/>
    </xf>
    <xf numFmtId="0" fontId="0" fillId="0" borderId="45" xfId="0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4" xfId="43" applyFont="1" applyFill="1" applyBorder="1" applyAlignment="1">
      <alignment vertical="center" wrapText="1"/>
    </xf>
    <xf numFmtId="0" fontId="10" fillId="0" borderId="4" xfId="43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4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/>
    </xf>
    <xf numFmtId="0" fontId="23" fillId="0" borderId="0" xfId="0" applyFont="1" applyBorder="1" applyAlignment="1"/>
    <xf numFmtId="0" fontId="0" fillId="0" borderId="0" xfId="0" applyBorder="1" applyAlignment="1"/>
    <xf numFmtId="0" fontId="23" fillId="0" borderId="20" xfId="0" applyFont="1" applyBorder="1" applyAlignment="1"/>
    <xf numFmtId="0" fontId="25" fillId="0" borderId="0" xfId="0" applyFont="1" applyBorder="1" applyAlignment="1"/>
    <xf numFmtId="0" fontId="25" fillId="0" borderId="0" xfId="0" applyFont="1" applyBorder="1" applyAlignment="1">
      <alignment horizontal="distributed"/>
    </xf>
    <xf numFmtId="0" fontId="3" fillId="0" borderId="5" xfId="0" applyFont="1" applyFill="1" applyBorder="1" applyAlignment="1">
      <alignment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Border="1" applyAlignment="1">
      <alignment vertical="center"/>
    </xf>
    <xf numFmtId="0" fontId="3" fillId="0" borderId="5" xfId="49" applyFont="1" applyFill="1" applyBorder="1" applyAlignment="1">
      <alignment vertical="center"/>
    </xf>
    <xf numFmtId="0" fontId="3" fillId="0" borderId="4" xfId="49" applyFont="1" applyFill="1" applyBorder="1" applyAlignment="1">
      <alignment vertical="center"/>
    </xf>
    <xf numFmtId="0" fontId="9" fillId="0" borderId="5" xfId="49" applyFont="1" applyFill="1" applyBorder="1" applyAlignment="1">
      <alignment horizontal="center" vertical="center"/>
    </xf>
    <xf numFmtId="0" fontId="9" fillId="0" borderId="0" xfId="49" applyFont="1" applyFill="1" applyAlignment="1">
      <alignment horizontal="center" vertical="center"/>
    </xf>
    <xf numFmtId="0" fontId="9" fillId="0" borderId="4" xfId="49" applyFont="1" applyFill="1" applyBorder="1" applyAlignment="1">
      <alignment horizontal="center" vertical="center"/>
    </xf>
    <xf numFmtId="0" fontId="9" fillId="0" borderId="5" xfId="49" applyFont="1" applyFill="1" applyBorder="1" applyAlignment="1">
      <alignment vertical="center"/>
    </xf>
    <xf numFmtId="0" fontId="9" fillId="0" borderId="0" xfId="49" applyFont="1" applyFill="1" applyAlignment="1">
      <alignment vertical="center"/>
    </xf>
    <xf numFmtId="0" fontId="9" fillId="0" borderId="4" xfId="49" applyFont="1" applyFill="1" applyBorder="1" applyAlignment="1">
      <alignment vertical="center"/>
    </xf>
    <xf numFmtId="0" fontId="8" fillId="0" borderId="4" xfId="49" applyFont="1" applyFill="1" applyBorder="1" applyAlignment="1">
      <alignment vertical="center"/>
    </xf>
    <xf numFmtId="0" fontId="0" fillId="0" borderId="40" xfId="43" applyFont="1" applyBorder="1">
      <alignment vertical="center"/>
    </xf>
    <xf numFmtId="0" fontId="0" fillId="0" borderId="41" xfId="43" applyFont="1" applyBorder="1">
      <alignment vertical="center"/>
    </xf>
    <xf numFmtId="0" fontId="3" fillId="0" borderId="10" xfId="0" quotePrefix="1" applyFont="1" applyBorder="1" applyAlignment="1">
      <alignment vertical="center"/>
    </xf>
    <xf numFmtId="0" fontId="10" fillId="0" borderId="0" xfId="43" applyFont="1" applyFill="1" applyBorder="1" applyAlignment="1">
      <alignment horizontal="center" vertical="center"/>
    </xf>
    <xf numFmtId="0" fontId="10" fillId="0" borderId="24" xfId="43" applyFont="1" applyFill="1" applyBorder="1" applyAlignment="1">
      <alignment horizontal="distributed" vertical="center" wrapText="1"/>
    </xf>
    <xf numFmtId="0" fontId="50" fillId="0" borderId="15" xfId="43" applyFont="1" applyFill="1" applyBorder="1" applyAlignment="1">
      <alignment horizontal="distributed" vertical="center" wrapText="1"/>
    </xf>
    <xf numFmtId="0" fontId="10" fillId="0" borderId="0" xfId="56" applyFont="1">
      <alignment vertical="center"/>
    </xf>
    <xf numFmtId="0" fontId="10" fillId="0" borderId="0" xfId="57" applyFont="1">
      <alignment vertical="center"/>
    </xf>
    <xf numFmtId="0" fontId="10" fillId="0" borderId="0" xfId="58" applyFont="1">
      <alignment vertical="center"/>
    </xf>
    <xf numFmtId="0" fontId="0" fillId="0" borderId="73" xfId="43" applyFont="1" applyBorder="1">
      <alignment vertical="center"/>
    </xf>
    <xf numFmtId="178" fontId="0" fillId="34" borderId="44" xfId="43" applyNumberFormat="1" applyFont="1" applyFill="1" applyBorder="1" applyAlignment="1">
      <alignment horizontal="right" vertical="center"/>
    </xf>
    <xf numFmtId="58" fontId="0" fillId="0" borderId="0" xfId="43" applyNumberFormat="1" applyFont="1" applyAlignment="1">
      <alignment horizontal="right" vertical="center"/>
    </xf>
    <xf numFmtId="0" fontId="19" fillId="0" borderId="0" xfId="0" applyFont="1" applyAlignment="1">
      <alignment horizontal="left" vertical="center" indent="2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indent="1"/>
    </xf>
    <xf numFmtId="0" fontId="0" fillId="0" borderId="73" xfId="0" applyBorder="1">
      <alignment vertical="center"/>
    </xf>
    <xf numFmtId="0" fontId="0" fillId="0" borderId="84" xfId="0" applyBorder="1">
      <alignment vertical="center"/>
    </xf>
    <xf numFmtId="0" fontId="0" fillId="34" borderId="84" xfId="0" applyFont="1" applyFill="1" applyBorder="1">
      <alignment vertical="center"/>
    </xf>
    <xf numFmtId="0" fontId="10" fillId="0" borderId="35" xfId="43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0" xfId="43" applyFont="1" applyFill="1" applyBorder="1" applyAlignment="1">
      <alignment vertical="center"/>
    </xf>
    <xf numFmtId="0" fontId="10" fillId="0" borderId="5" xfId="43" applyFont="1" applyFill="1" applyBorder="1" applyAlignment="1">
      <alignment vertical="center"/>
    </xf>
    <xf numFmtId="0" fontId="10" fillId="0" borderId="0" xfId="43" applyFont="1" applyFill="1" applyBorder="1" applyAlignment="1">
      <alignment horizontal="left" vertical="center" indent="1"/>
    </xf>
    <xf numFmtId="0" fontId="10" fillId="0" borderId="0" xfId="44" applyFont="1" applyFill="1" applyBorder="1" applyAlignment="1">
      <alignment vertical="center"/>
    </xf>
    <xf numFmtId="0" fontId="10" fillId="0" borderId="5" xfId="44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6" fontId="3" fillId="0" borderId="0" xfId="41" applyFont="1" applyFill="1" applyBorder="1" applyAlignment="1">
      <alignment horizontal="center" vertical="center"/>
    </xf>
    <xf numFmtId="0" fontId="23" fillId="0" borderId="0" xfId="0" applyFont="1" applyBorder="1" applyAlignment="1">
      <alignment horizontal="distributed"/>
    </xf>
    <xf numFmtId="0" fontId="25" fillId="0" borderId="0" xfId="0" applyFont="1" applyBorder="1" applyAlignment="1">
      <alignment horizontal="distributed"/>
    </xf>
    <xf numFmtId="0" fontId="23" fillId="0" borderId="0" xfId="0" applyFont="1" applyBorder="1" applyAlignment="1"/>
    <xf numFmtId="0" fontId="23" fillId="0" borderId="20" xfId="0" applyFont="1" applyBorder="1" applyAlignment="1"/>
    <xf numFmtId="0" fontId="25" fillId="0" borderId="0" xfId="0" applyFont="1" applyBorder="1" applyAlignment="1"/>
    <xf numFmtId="0" fontId="25" fillId="0" borderId="22" xfId="0" applyFont="1" applyBorder="1" applyAlignment="1"/>
    <xf numFmtId="0" fontId="21" fillId="0" borderId="0" xfId="0" applyFont="1" applyBorder="1" applyAlignment="1"/>
    <xf numFmtId="0" fontId="10" fillId="0" borderId="0" xfId="59" applyFont="1">
      <alignment vertical="center"/>
    </xf>
    <xf numFmtId="0" fontId="0" fillId="0" borderId="0" xfId="0" applyFont="1">
      <alignment vertical="center"/>
    </xf>
    <xf numFmtId="0" fontId="0" fillId="34" borderId="41" xfId="0" applyFont="1" applyFill="1" applyBorder="1">
      <alignment vertical="center"/>
    </xf>
    <xf numFmtId="0" fontId="0" fillId="34" borderId="40" xfId="0" applyFont="1" applyFill="1" applyBorder="1">
      <alignment vertical="center"/>
    </xf>
    <xf numFmtId="0" fontId="0" fillId="34" borderId="3" xfId="0" applyFont="1" applyFill="1" applyBorder="1">
      <alignment vertical="center"/>
    </xf>
    <xf numFmtId="0" fontId="0" fillId="34" borderId="30" xfId="0" applyFont="1" applyFill="1" applyBorder="1">
      <alignment vertical="center"/>
    </xf>
    <xf numFmtId="0" fontId="0" fillId="34" borderId="5" xfId="0" applyFont="1" applyFill="1" applyBorder="1" applyAlignment="1">
      <alignment vertical="center" wrapText="1"/>
    </xf>
    <xf numFmtId="0" fontId="0" fillId="34" borderId="57" xfId="0" applyFont="1" applyFill="1" applyBorder="1">
      <alignment vertical="center"/>
    </xf>
    <xf numFmtId="176" fontId="0" fillId="34" borderId="3" xfId="0" applyNumberFormat="1" applyFont="1" applyFill="1" applyBorder="1">
      <alignment vertical="center"/>
    </xf>
    <xf numFmtId="176" fontId="0" fillId="34" borderId="57" xfId="0" applyNumberFormat="1" applyFont="1" applyFill="1" applyBorder="1">
      <alignment vertical="center"/>
    </xf>
    <xf numFmtId="0" fontId="5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43" applyFont="1">
      <alignment vertical="center"/>
    </xf>
    <xf numFmtId="0" fontId="52" fillId="0" borderId="0" xfId="43" applyFont="1" applyFill="1" applyBorder="1" applyAlignment="1">
      <alignment horizontal="center" vertical="center"/>
    </xf>
    <xf numFmtId="0" fontId="54" fillId="0" borderId="0" xfId="43" applyFont="1" applyBorder="1" applyAlignment="1">
      <alignment horizontal="center" vertical="center"/>
    </xf>
    <xf numFmtId="0" fontId="55" fillId="0" borderId="0" xfId="43" applyFont="1" applyFill="1" applyBorder="1" applyAlignment="1">
      <alignment horizontal="center" vertical="center"/>
    </xf>
    <xf numFmtId="0" fontId="55" fillId="0" borderId="66" xfId="43" applyFont="1" applyFill="1" applyBorder="1" applyAlignment="1">
      <alignment horizontal="center" vertical="center"/>
    </xf>
    <xf numFmtId="0" fontId="56" fillId="0" borderId="5" xfId="43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43" applyFont="1" applyFill="1" applyBorder="1" applyAlignment="1">
      <alignment vertical="center"/>
    </xf>
    <xf numFmtId="0" fontId="1" fillId="0" borderId="0" xfId="44" applyFont="1">
      <alignment vertical="center"/>
    </xf>
    <xf numFmtId="0" fontId="56" fillId="0" borderId="5" xfId="44" applyFont="1" applyFill="1" applyBorder="1" applyAlignment="1">
      <alignment vertical="center"/>
    </xf>
    <xf numFmtId="0" fontId="12" fillId="0" borderId="0" xfId="56" applyFont="1" applyAlignment="1">
      <alignment horizontal="center" vertical="center"/>
    </xf>
    <xf numFmtId="0" fontId="10" fillId="0" borderId="0" xfId="56" applyFont="1" applyBorder="1" applyAlignment="1">
      <alignment horizontal="center" vertical="center"/>
    </xf>
    <xf numFmtId="0" fontId="10" fillId="0" borderId="0" xfId="56" applyFont="1" applyAlignment="1">
      <alignment horizontal="left" vertical="center"/>
    </xf>
    <xf numFmtId="0" fontId="10" fillId="0" borderId="19" xfId="56" applyFont="1" applyBorder="1" applyAlignment="1">
      <alignment horizontal="center" vertical="center"/>
    </xf>
    <xf numFmtId="0" fontId="10" fillId="0" borderId="60" xfId="56" applyFont="1" applyBorder="1">
      <alignment vertical="center"/>
    </xf>
    <xf numFmtId="0" fontId="10" fillId="0" borderId="61" xfId="56" applyFont="1" applyBorder="1">
      <alignment vertical="center"/>
    </xf>
    <xf numFmtId="0" fontId="10" fillId="0" borderId="62" xfId="56" applyFont="1" applyBorder="1">
      <alignment vertical="center"/>
    </xf>
    <xf numFmtId="0" fontId="10" fillId="0" borderId="16" xfId="56" applyFont="1" applyBorder="1">
      <alignment vertical="center"/>
    </xf>
    <xf numFmtId="0" fontId="10" fillId="0" borderId="0" xfId="56" applyFont="1" applyBorder="1">
      <alignment vertical="center"/>
    </xf>
    <xf numFmtId="0" fontId="10" fillId="0" borderId="17" xfId="56" applyFont="1" applyBorder="1">
      <alignment vertical="center"/>
    </xf>
    <xf numFmtId="0" fontId="10" fillId="0" borderId="17" xfId="56" applyFont="1" applyBorder="1" applyAlignment="1">
      <alignment horizontal="center" vertical="center"/>
    </xf>
    <xf numFmtId="0" fontId="10" fillId="0" borderId="70" xfId="56" applyFont="1" applyBorder="1" applyAlignment="1">
      <alignment horizontal="center" vertical="center" wrapText="1"/>
    </xf>
    <xf numFmtId="0" fontId="10" fillId="0" borderId="66" xfId="56" applyFont="1" applyBorder="1" applyAlignment="1">
      <alignment horizontal="center" vertical="center" wrapText="1"/>
    </xf>
    <xf numFmtId="0" fontId="10" fillId="0" borderId="66" xfId="56" applyFont="1" applyBorder="1" applyAlignment="1">
      <alignment horizontal="center" vertical="center"/>
    </xf>
    <xf numFmtId="0" fontId="10" fillId="0" borderId="68" xfId="56" applyFont="1" applyBorder="1" applyAlignment="1">
      <alignment horizontal="center" vertical="center"/>
    </xf>
    <xf numFmtId="0" fontId="12" fillId="0" borderId="0" xfId="57" applyFont="1" applyAlignment="1">
      <alignment horizontal="center" vertical="center"/>
    </xf>
    <xf numFmtId="0" fontId="10" fillId="0" borderId="0" xfId="57" applyFont="1" applyBorder="1" applyAlignment="1">
      <alignment horizontal="center" vertical="center"/>
    </xf>
    <xf numFmtId="0" fontId="10" fillId="0" borderId="0" xfId="57" applyFont="1" applyAlignment="1">
      <alignment horizontal="left" vertical="center"/>
    </xf>
    <xf numFmtId="0" fontId="10" fillId="0" borderId="19" xfId="57" applyFont="1" applyBorder="1" applyAlignment="1">
      <alignment horizontal="center" vertical="center"/>
    </xf>
    <xf numFmtId="0" fontId="10" fillId="0" borderId="60" xfId="57" applyFont="1" applyBorder="1">
      <alignment vertical="center"/>
    </xf>
    <xf numFmtId="0" fontId="10" fillId="0" borderId="61" xfId="57" applyFont="1" applyBorder="1">
      <alignment vertical="center"/>
    </xf>
    <xf numFmtId="0" fontId="10" fillId="0" borderId="62" xfId="57" applyFont="1" applyBorder="1">
      <alignment vertical="center"/>
    </xf>
    <xf numFmtId="0" fontId="10" fillId="0" borderId="16" xfId="57" applyFont="1" applyBorder="1">
      <alignment vertical="center"/>
    </xf>
    <xf numFmtId="0" fontId="10" fillId="0" borderId="0" xfId="57" applyFont="1" applyBorder="1">
      <alignment vertical="center"/>
    </xf>
    <xf numFmtId="0" fontId="10" fillId="0" borderId="17" xfId="57" applyFont="1" applyBorder="1">
      <alignment vertical="center"/>
    </xf>
    <xf numFmtId="0" fontId="10" fillId="0" borderId="17" xfId="57" applyFont="1" applyBorder="1" applyAlignment="1">
      <alignment horizontal="center" vertical="center"/>
    </xf>
    <xf numFmtId="0" fontId="10" fillId="0" borderId="0" xfId="58" applyFont="1" applyBorder="1" applyAlignment="1">
      <alignment horizontal="right" vertical="center"/>
    </xf>
    <xf numFmtId="0" fontId="10" fillId="0" borderId="0" xfId="58" applyFont="1" applyBorder="1" applyAlignment="1">
      <alignment horizontal="center" vertical="center"/>
    </xf>
    <xf numFmtId="0" fontId="10" fillId="0" borderId="0" xfId="58" applyFont="1" applyAlignment="1">
      <alignment horizontal="left" vertical="center"/>
    </xf>
    <xf numFmtId="0" fontId="12" fillId="0" borderId="0" xfId="58" applyFont="1" applyAlignment="1">
      <alignment horizontal="center" vertical="center"/>
    </xf>
    <xf numFmtId="0" fontId="10" fillId="0" borderId="19" xfId="58" applyFont="1" applyBorder="1" applyAlignment="1">
      <alignment horizontal="center" vertical="center"/>
    </xf>
    <xf numFmtId="0" fontId="10" fillId="0" borderId="60" xfId="58" applyFont="1" applyBorder="1">
      <alignment vertical="center"/>
    </xf>
    <xf numFmtId="0" fontId="10" fillId="0" borderId="61" xfId="58" applyFont="1" applyBorder="1">
      <alignment vertical="center"/>
    </xf>
    <xf numFmtId="0" fontId="10" fillId="0" borderId="62" xfId="58" applyFont="1" applyBorder="1">
      <alignment vertical="center"/>
    </xf>
    <xf numFmtId="0" fontId="10" fillId="0" borderId="16" xfId="58" applyFont="1" applyBorder="1">
      <alignment vertical="center"/>
    </xf>
    <xf numFmtId="0" fontId="10" fillId="0" borderId="0" xfId="58" applyFont="1" applyBorder="1">
      <alignment vertical="center"/>
    </xf>
    <xf numFmtId="0" fontId="10" fillId="0" borderId="17" xfId="58" applyFont="1" applyBorder="1">
      <alignment vertical="center"/>
    </xf>
    <xf numFmtId="0" fontId="10" fillId="0" borderId="17" xfId="58" applyFont="1" applyBorder="1" applyAlignment="1">
      <alignment horizontal="center" vertical="center"/>
    </xf>
    <xf numFmtId="0" fontId="10" fillId="0" borderId="16" xfId="58" applyFont="1" applyBorder="1" applyAlignment="1">
      <alignment horizontal="center" vertical="center"/>
    </xf>
    <xf numFmtId="0" fontId="10" fillId="0" borderId="0" xfId="59" applyFont="1" applyBorder="1" applyAlignment="1">
      <alignment horizontal="right" vertical="center"/>
    </xf>
    <xf numFmtId="0" fontId="10" fillId="0" borderId="0" xfId="59" applyFont="1" applyBorder="1" applyAlignment="1">
      <alignment horizontal="center" vertical="center"/>
    </xf>
    <xf numFmtId="0" fontId="10" fillId="0" borderId="0" xfId="59" applyFont="1" applyAlignment="1">
      <alignment horizontal="left" vertical="center"/>
    </xf>
    <xf numFmtId="0" fontId="12" fillId="0" borderId="0" xfId="59" applyFont="1" applyAlignment="1">
      <alignment horizontal="center" vertical="center"/>
    </xf>
    <xf numFmtId="0" fontId="10" fillId="0" borderId="19" xfId="59" applyFont="1" applyBorder="1" applyAlignment="1">
      <alignment horizontal="center" vertical="center"/>
    </xf>
    <xf numFmtId="0" fontId="10" fillId="0" borderId="60" xfId="59" applyFont="1" applyBorder="1">
      <alignment vertical="center"/>
    </xf>
    <xf numFmtId="0" fontId="10" fillId="0" borderId="61" xfId="59" applyFont="1" applyBorder="1">
      <alignment vertical="center"/>
    </xf>
    <xf numFmtId="0" fontId="10" fillId="0" borderId="62" xfId="59" applyFont="1" applyBorder="1">
      <alignment vertical="center"/>
    </xf>
    <xf numFmtId="0" fontId="10" fillId="0" borderId="16" xfId="59" applyFont="1" applyBorder="1">
      <alignment vertical="center"/>
    </xf>
    <xf numFmtId="0" fontId="10" fillId="0" borderId="0" xfId="59" applyFont="1" applyBorder="1">
      <alignment vertical="center"/>
    </xf>
    <xf numFmtId="0" fontId="10" fillId="0" borderId="17" xfId="59" applyFont="1" applyBorder="1">
      <alignment vertical="center"/>
    </xf>
    <xf numFmtId="0" fontId="10" fillId="0" borderId="17" xfId="59" applyFont="1" applyBorder="1" applyAlignment="1">
      <alignment horizontal="center" vertical="center"/>
    </xf>
    <xf numFmtId="0" fontId="10" fillId="0" borderId="16" xfId="59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Fill="1" applyBorder="1" applyAlignment="1">
      <alignment horizontal="left" vertical="center" indent="4"/>
    </xf>
    <xf numFmtId="0" fontId="3" fillId="0" borderId="0" xfId="0" applyFont="1" applyFill="1" applyAlignment="1">
      <alignment horizontal="left" vertical="center" indent="4"/>
    </xf>
    <xf numFmtId="0" fontId="3" fillId="0" borderId="0" xfId="0" applyFont="1" applyFill="1" applyBorder="1" applyAlignment="1">
      <alignment horizontal="left" vertical="center" indent="6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6" fontId="3" fillId="0" borderId="0" xfId="3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38" fontId="3" fillId="0" borderId="10" xfId="33" applyFont="1" applyBorder="1" applyAlignment="1">
      <alignment horizontal="left" vertical="center" shrinkToFit="1"/>
    </xf>
    <xf numFmtId="38" fontId="3" fillId="0" borderId="10" xfId="33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52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7" xfId="0" applyFont="1" applyFill="1" applyBorder="1" applyAlignment="1">
      <alignment horizontal="left" vertical="center" indent="1"/>
    </xf>
    <xf numFmtId="0" fontId="3" fillId="0" borderId="15" xfId="0" applyFont="1" applyFill="1" applyBorder="1" applyAlignment="1">
      <alignment horizontal="left" vertical="center" indent="1"/>
    </xf>
    <xf numFmtId="0" fontId="3" fillId="0" borderId="28" xfId="0" applyFont="1" applyFill="1" applyBorder="1" applyAlignment="1">
      <alignment horizontal="left" vertical="center" inden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3" fillId="0" borderId="21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23" xfId="49" applyFont="1" applyFill="1" applyBorder="1" applyAlignment="1">
      <alignment horizontal="center" vertical="center" wrapText="1"/>
    </xf>
    <xf numFmtId="0" fontId="53" fillId="0" borderId="21" xfId="49" applyFont="1" applyFill="1" applyBorder="1" applyAlignment="1">
      <alignment horizontal="center" vertical="center" wrapText="1"/>
    </xf>
    <xf numFmtId="0" fontId="53" fillId="0" borderId="23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38" fontId="3" fillId="0" borderId="7" xfId="33" applyFont="1" applyFill="1" applyBorder="1" applyAlignment="1">
      <alignment horizontal="left" vertical="center" wrapText="1"/>
    </xf>
    <xf numFmtId="38" fontId="3" fillId="0" borderId="0" xfId="33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49" applyFont="1" applyFill="1" applyAlignment="1">
      <alignment horizontal="center" vertical="center" wrapText="1"/>
    </xf>
    <xf numFmtId="6" fontId="8" fillId="0" borderId="0" xfId="5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10" fillId="0" borderId="76" xfId="43" applyFont="1" applyFill="1" applyBorder="1" applyAlignment="1">
      <alignment horizontal="center" vertical="center"/>
    </xf>
    <xf numFmtId="0" fontId="10" fillId="0" borderId="77" xfId="43" applyFont="1" applyFill="1" applyBorder="1" applyAlignment="1">
      <alignment horizontal="center" vertical="center"/>
    </xf>
    <xf numFmtId="177" fontId="10" fillId="0" borderId="35" xfId="43" applyNumberFormat="1" applyFont="1" applyFill="1" applyBorder="1" applyAlignment="1">
      <alignment horizontal="center" vertical="center"/>
    </xf>
    <xf numFmtId="177" fontId="10" fillId="0" borderId="29" xfId="43" applyNumberFormat="1" applyFont="1" applyFill="1" applyBorder="1" applyAlignment="1">
      <alignment horizontal="center" vertical="center"/>
    </xf>
    <xf numFmtId="177" fontId="10" fillId="0" borderId="30" xfId="43" applyNumberFormat="1" applyFont="1" applyFill="1" applyBorder="1" applyAlignment="1">
      <alignment horizontal="center" vertical="center"/>
    </xf>
    <xf numFmtId="177" fontId="10" fillId="0" borderId="15" xfId="43" applyNumberFormat="1" applyFont="1" applyFill="1" applyBorder="1" applyAlignment="1">
      <alignment horizontal="center" vertical="center"/>
    </xf>
    <xf numFmtId="0" fontId="10" fillId="0" borderId="75" xfId="43" applyFont="1" applyFill="1" applyBorder="1" applyAlignment="1">
      <alignment horizontal="center" vertical="center"/>
    </xf>
    <xf numFmtId="0" fontId="10" fillId="0" borderId="67" xfId="43" applyFont="1" applyFill="1" applyBorder="1" applyAlignment="1">
      <alignment horizontal="center" vertical="center"/>
    </xf>
    <xf numFmtId="0" fontId="10" fillId="0" borderId="32" xfId="43" applyFont="1" applyFill="1" applyBorder="1" applyAlignment="1">
      <alignment horizontal="right" vertical="center"/>
    </xf>
    <xf numFmtId="0" fontId="10" fillId="0" borderId="31" xfId="43" applyFont="1" applyFill="1" applyBorder="1" applyAlignment="1">
      <alignment horizontal="right" vertical="center"/>
    </xf>
    <xf numFmtId="0" fontId="10" fillId="0" borderId="32" xfId="43" applyFont="1" applyFill="1" applyBorder="1" applyAlignment="1">
      <alignment horizontal="center" vertical="center" shrinkToFit="1"/>
    </xf>
    <xf numFmtId="0" fontId="10" fillId="0" borderId="31" xfId="43" applyFont="1" applyFill="1" applyBorder="1" applyAlignment="1">
      <alignment horizontal="center" vertical="center" shrinkToFit="1"/>
    </xf>
    <xf numFmtId="0" fontId="10" fillId="0" borderId="33" xfId="43" applyFont="1" applyFill="1" applyBorder="1" applyAlignment="1">
      <alignment horizontal="right" vertical="center"/>
    </xf>
    <xf numFmtId="0" fontId="10" fillId="0" borderId="34" xfId="43" applyFont="1" applyFill="1" applyBorder="1" applyAlignment="1">
      <alignment horizontal="right" vertical="center"/>
    </xf>
    <xf numFmtId="38" fontId="10" fillId="0" borderId="29" xfId="33" applyFont="1" applyFill="1" applyBorder="1" applyAlignment="1">
      <alignment horizontal="left" vertical="center"/>
    </xf>
    <xf numFmtId="38" fontId="1" fillId="0" borderId="29" xfId="33" applyFont="1" applyBorder="1" applyAlignment="1">
      <alignment horizontal="left" vertical="center"/>
    </xf>
    <xf numFmtId="38" fontId="1" fillId="0" borderId="27" xfId="33" applyFont="1" applyBorder="1" applyAlignment="1">
      <alignment horizontal="left" vertical="center"/>
    </xf>
    <xf numFmtId="0" fontId="10" fillId="0" borderId="15" xfId="43" applyFont="1" applyFill="1" applyBorder="1" applyAlignment="1">
      <alignment horizontal="center" vertical="center"/>
    </xf>
    <xf numFmtId="0" fontId="10" fillId="0" borderId="28" xfId="43" applyFont="1" applyFill="1" applyBorder="1" applyAlignment="1">
      <alignment horizontal="center" vertical="center"/>
    </xf>
    <xf numFmtId="0" fontId="10" fillId="0" borderId="0" xfId="43" applyFont="1" applyFill="1" applyBorder="1" applyAlignment="1">
      <alignment horizontal="left" vertical="center"/>
    </xf>
    <xf numFmtId="0" fontId="11" fillId="0" borderId="0" xfId="43" applyFont="1" applyFill="1" applyBorder="1" applyAlignment="1">
      <alignment horizontal="center" vertical="center"/>
    </xf>
    <xf numFmtId="0" fontId="12" fillId="0" borderId="0" xfId="43" applyFont="1" applyFill="1" applyBorder="1" applyAlignment="1">
      <alignment horizontal="center" vertical="center"/>
    </xf>
    <xf numFmtId="0" fontId="10" fillId="0" borderId="0" xfId="43" applyFont="1" applyFill="1" applyBorder="1" applyAlignment="1">
      <alignment vertical="center"/>
    </xf>
    <xf numFmtId="0" fontId="10" fillId="0" borderId="5" xfId="43" applyFont="1" applyFill="1" applyBorder="1" applyAlignment="1">
      <alignment vertical="center"/>
    </xf>
    <xf numFmtId="0" fontId="10" fillId="0" borderId="15" xfId="43" applyFont="1" applyFill="1" applyBorder="1" applyAlignment="1">
      <alignment horizontal="left" vertical="center" indent="1"/>
    </xf>
    <xf numFmtId="0" fontId="10" fillId="0" borderId="28" xfId="43" applyFont="1" applyFill="1" applyBorder="1" applyAlignment="1">
      <alignment horizontal="left" vertical="center" indent="1"/>
    </xf>
    <xf numFmtId="0" fontId="10" fillId="0" borderId="4" xfId="43" applyFont="1" applyFill="1" applyBorder="1" applyAlignment="1">
      <alignment horizontal="left" vertical="center" indent="1"/>
    </xf>
    <xf numFmtId="0" fontId="10" fillId="0" borderId="0" xfId="43" applyFont="1" applyFill="1" applyBorder="1" applyAlignment="1">
      <alignment horizontal="left" vertical="center" indent="1"/>
    </xf>
    <xf numFmtId="0" fontId="10" fillId="0" borderId="4" xfId="44" applyFont="1" applyFill="1" applyBorder="1" applyAlignment="1">
      <alignment vertical="center" wrapText="1"/>
    </xf>
    <xf numFmtId="0" fontId="10" fillId="0" borderId="0" xfId="44" applyFont="1" applyFill="1" applyBorder="1" applyAlignment="1">
      <alignment vertical="center" wrapText="1"/>
    </xf>
    <xf numFmtId="0" fontId="10" fillId="0" borderId="5" xfId="44" applyFont="1" applyFill="1" applyBorder="1" applyAlignment="1">
      <alignment vertical="center" wrapText="1"/>
    </xf>
    <xf numFmtId="0" fontId="10" fillId="0" borderId="0" xfId="44" applyFont="1" applyFill="1" applyBorder="1" applyAlignment="1">
      <alignment horizontal="left" vertical="center"/>
    </xf>
    <xf numFmtId="0" fontId="11" fillId="0" borderId="0" xfId="44" applyFont="1" applyFill="1" applyBorder="1" applyAlignment="1">
      <alignment horizontal="center" vertical="center"/>
    </xf>
    <xf numFmtId="0" fontId="10" fillId="0" borderId="0" xfId="44" applyFont="1" applyFill="1" applyBorder="1" applyAlignment="1">
      <alignment vertical="center"/>
    </xf>
    <xf numFmtId="0" fontId="10" fillId="0" borderId="5" xfId="44" applyFont="1" applyFill="1" applyBorder="1" applyAlignment="1">
      <alignment vertical="center"/>
    </xf>
    <xf numFmtId="0" fontId="10" fillId="0" borderId="4" xfId="45" applyFont="1" applyFill="1" applyBorder="1" applyAlignment="1">
      <alignment vertical="center" wrapText="1"/>
    </xf>
    <xf numFmtId="0" fontId="10" fillId="0" borderId="0" xfId="45" applyFont="1" applyFill="1" applyBorder="1" applyAlignment="1">
      <alignment vertical="center" wrapText="1"/>
    </xf>
    <xf numFmtId="0" fontId="10" fillId="0" borderId="5" xfId="45" applyFont="1" applyFill="1" applyBorder="1" applyAlignment="1">
      <alignment vertical="center" wrapText="1"/>
    </xf>
    <xf numFmtId="0" fontId="11" fillId="0" borderId="0" xfId="44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38" fontId="3" fillId="0" borderId="10" xfId="33" applyFont="1" applyFill="1" applyBorder="1" applyAlignment="1">
      <alignment horizontal="left" vertical="center"/>
    </xf>
    <xf numFmtId="38" fontId="0" fillId="0" borderId="10" xfId="33" applyFont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6" fontId="3" fillId="0" borderId="0" xfId="41" applyFont="1" applyFill="1" applyBorder="1" applyAlignment="1">
      <alignment horizontal="left" vertical="center" indent="1"/>
    </xf>
    <xf numFmtId="6" fontId="52" fillId="0" borderId="0" xfId="4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3" fillId="0" borderId="2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38" fontId="3" fillId="0" borderId="0" xfId="33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 wrapText="1"/>
    </xf>
    <xf numFmtId="6" fontId="3" fillId="0" borderId="6" xfId="41" applyFont="1" applyFill="1" applyBorder="1" applyAlignment="1">
      <alignment horizontal="center" vertical="center"/>
    </xf>
    <xf numFmtId="6" fontId="3" fillId="0" borderId="7" xfId="41" applyFont="1" applyFill="1" applyBorder="1" applyAlignment="1">
      <alignment horizontal="center" vertical="center"/>
    </xf>
    <xf numFmtId="6" fontId="3" fillId="0" borderId="8" xfId="41" applyFont="1" applyFill="1" applyBorder="1" applyAlignment="1">
      <alignment horizontal="center" vertical="center"/>
    </xf>
    <xf numFmtId="6" fontId="3" fillId="0" borderId="20" xfId="41" applyFont="1" applyFill="1" applyBorder="1" applyAlignment="1">
      <alignment horizontal="center" vertical="center"/>
    </xf>
    <xf numFmtId="6" fontId="3" fillId="0" borderId="0" xfId="41" applyFont="1" applyFill="1" applyBorder="1" applyAlignment="1">
      <alignment horizontal="center" vertical="center"/>
    </xf>
    <xf numFmtId="6" fontId="3" fillId="0" borderId="5" xfId="41" applyFont="1" applyFill="1" applyBorder="1" applyAlignment="1">
      <alignment horizontal="center" vertical="center"/>
    </xf>
    <xf numFmtId="6" fontId="3" fillId="0" borderId="36" xfId="41" applyFont="1" applyFill="1" applyBorder="1" applyAlignment="1">
      <alignment horizontal="center" vertical="center"/>
    </xf>
    <xf numFmtId="6" fontId="3" fillId="0" borderId="13" xfId="41" applyFont="1" applyFill="1" applyBorder="1" applyAlignment="1">
      <alignment horizontal="center" vertical="center"/>
    </xf>
    <xf numFmtId="6" fontId="3" fillId="0" borderId="14" xfId="41" applyFont="1" applyFill="1" applyBorder="1" applyAlignment="1">
      <alignment horizontal="center" vertical="center"/>
    </xf>
    <xf numFmtId="0" fontId="10" fillId="0" borderId="41" xfId="56" applyFont="1" applyBorder="1" applyAlignment="1">
      <alignment horizontal="distributed" vertical="center" wrapText="1"/>
    </xf>
    <xf numFmtId="0" fontId="10" fillId="0" borderId="41" xfId="56" applyFont="1" applyBorder="1" applyAlignment="1">
      <alignment horizontal="distributed" vertical="center"/>
    </xf>
    <xf numFmtId="0" fontId="10" fillId="0" borderId="41" xfId="56" applyFont="1" applyBorder="1" applyAlignment="1">
      <alignment horizontal="center" vertical="center"/>
    </xf>
    <xf numFmtId="0" fontId="10" fillId="0" borderId="58" xfId="56" applyFont="1" applyBorder="1" applyAlignment="1">
      <alignment horizontal="center" vertical="center"/>
    </xf>
    <xf numFmtId="0" fontId="10" fillId="0" borderId="64" xfId="56" applyFont="1" applyBorder="1" applyAlignment="1">
      <alignment horizontal="distributed" vertical="center"/>
    </xf>
    <xf numFmtId="0" fontId="10" fillId="0" borderId="64" xfId="56" applyFont="1" applyBorder="1" applyAlignment="1">
      <alignment horizontal="center" vertical="center"/>
    </xf>
    <xf numFmtId="0" fontId="10" fillId="0" borderId="65" xfId="56" applyFont="1" applyBorder="1" applyAlignment="1">
      <alignment horizontal="center" vertical="center"/>
    </xf>
    <xf numFmtId="0" fontId="10" fillId="0" borderId="0" xfId="56" applyFont="1" applyAlignment="1">
      <alignment horizontal="center" vertical="center"/>
    </xf>
    <xf numFmtId="0" fontId="10" fillId="0" borderId="63" xfId="56" applyFont="1" applyBorder="1" applyAlignment="1">
      <alignment horizontal="center" vertical="center" textRotation="255"/>
    </xf>
    <xf numFmtId="0" fontId="10" fillId="0" borderId="41" xfId="56" applyFont="1" applyBorder="1" applyAlignment="1">
      <alignment horizontal="center" vertical="center" textRotation="255"/>
    </xf>
    <xf numFmtId="0" fontId="10" fillId="0" borderId="59" xfId="56" applyFont="1" applyBorder="1" applyAlignment="1">
      <alignment horizontal="center" vertical="center" textRotation="255"/>
    </xf>
    <xf numFmtId="0" fontId="10" fillId="0" borderId="64" xfId="56" applyFont="1" applyBorder="1" applyAlignment="1">
      <alignment horizontal="center" vertical="center" textRotation="255"/>
    </xf>
    <xf numFmtId="177" fontId="10" fillId="0" borderId="41" xfId="56" applyNumberFormat="1" applyFont="1" applyBorder="1" applyAlignment="1">
      <alignment horizontal="center" vertical="center" justifyLastLine="1"/>
    </xf>
    <xf numFmtId="0" fontId="10" fillId="0" borderId="74" xfId="56" applyFont="1" applyBorder="1" applyAlignment="1">
      <alignment horizontal="distributed" vertical="center" wrapText="1"/>
    </xf>
    <xf numFmtId="0" fontId="10" fillId="0" borderId="69" xfId="56" applyFont="1" applyBorder="1" applyAlignment="1">
      <alignment horizontal="distributed" vertical="center" wrapText="1"/>
    </xf>
    <xf numFmtId="0" fontId="10" fillId="0" borderId="71" xfId="56" applyFont="1" applyBorder="1" applyAlignment="1">
      <alignment horizontal="distributed" vertical="center" wrapText="1"/>
    </xf>
    <xf numFmtId="0" fontId="10" fillId="0" borderId="4" xfId="56" applyFont="1" applyBorder="1" applyAlignment="1">
      <alignment horizontal="distributed" vertical="center" wrapText="1"/>
    </xf>
    <xf numFmtId="0" fontId="10" fillId="0" borderId="0" xfId="56" applyFont="1" applyBorder="1" applyAlignment="1">
      <alignment horizontal="distributed" vertical="center" wrapText="1"/>
    </xf>
    <xf numFmtId="0" fontId="10" fillId="0" borderId="5" xfId="56" applyFont="1" applyBorder="1" applyAlignment="1">
      <alignment horizontal="distributed" vertical="center" wrapText="1"/>
    </xf>
    <xf numFmtId="177" fontId="10" fillId="0" borderId="74" xfId="56" applyNumberFormat="1" applyFont="1" applyBorder="1" applyAlignment="1">
      <alignment horizontal="center" vertical="center" justifyLastLine="1"/>
    </xf>
    <xf numFmtId="177" fontId="10" fillId="0" borderId="69" xfId="56" applyNumberFormat="1" applyFont="1" applyBorder="1" applyAlignment="1">
      <alignment horizontal="center" vertical="center" justifyLastLine="1"/>
    </xf>
    <xf numFmtId="177" fontId="10" fillId="0" borderId="80" xfId="56" applyNumberFormat="1" applyFont="1" applyBorder="1" applyAlignment="1">
      <alignment horizontal="center" vertical="center" justifyLastLine="1"/>
    </xf>
    <xf numFmtId="177" fontId="10" fillId="0" borderId="4" xfId="56" applyNumberFormat="1" applyFont="1" applyBorder="1" applyAlignment="1">
      <alignment horizontal="center" vertical="center" justifyLastLine="1"/>
    </xf>
    <xf numFmtId="177" fontId="10" fillId="0" borderId="0" xfId="56" applyNumberFormat="1" applyFont="1" applyBorder="1" applyAlignment="1">
      <alignment horizontal="center" vertical="center" justifyLastLine="1"/>
    </xf>
    <xf numFmtId="177" fontId="10" fillId="0" borderId="17" xfId="56" applyNumberFormat="1" applyFont="1" applyBorder="1" applyAlignment="1">
      <alignment horizontal="center" vertical="center" justifyLastLine="1"/>
    </xf>
    <xf numFmtId="177" fontId="10" fillId="0" borderId="70" xfId="56" applyNumberFormat="1" applyFont="1" applyBorder="1" applyAlignment="1">
      <alignment horizontal="center" vertical="center" justifyLastLine="1"/>
    </xf>
    <xf numFmtId="177" fontId="10" fillId="0" borderId="66" xfId="56" applyNumberFormat="1" applyFont="1" applyBorder="1" applyAlignment="1">
      <alignment horizontal="center" vertical="center" justifyLastLine="1"/>
    </xf>
    <xf numFmtId="177" fontId="10" fillId="0" borderId="81" xfId="56" applyNumberFormat="1" applyFont="1" applyBorder="1" applyAlignment="1">
      <alignment horizontal="center" vertical="center" justifyLastLine="1"/>
    </xf>
    <xf numFmtId="0" fontId="10" fillId="0" borderId="66" xfId="56" applyFont="1" applyBorder="1" applyAlignment="1">
      <alignment horizontal="distributed" vertical="center" wrapText="1"/>
    </xf>
    <xf numFmtId="0" fontId="10" fillId="0" borderId="78" xfId="56" applyFont="1" applyBorder="1" applyAlignment="1">
      <alignment horizontal="distributed" vertical="center"/>
    </xf>
    <xf numFmtId="0" fontId="10" fillId="0" borderId="69" xfId="56" applyFont="1" applyBorder="1" applyAlignment="1">
      <alignment horizontal="distributed" vertical="center"/>
    </xf>
    <xf numFmtId="0" fontId="10" fillId="0" borderId="16" xfId="56" applyFont="1" applyBorder="1" applyAlignment="1">
      <alignment horizontal="distributed" vertical="center"/>
    </xf>
    <xf numFmtId="0" fontId="10" fillId="0" borderId="0" xfId="56" applyFont="1" applyBorder="1" applyAlignment="1">
      <alignment horizontal="distributed" vertical="center"/>
    </xf>
    <xf numFmtId="0" fontId="10" fillId="0" borderId="79" xfId="56" applyFont="1" applyBorder="1" applyAlignment="1">
      <alignment horizontal="distributed" vertical="center"/>
    </xf>
    <xf numFmtId="0" fontId="10" fillId="0" borderId="66" xfId="56" applyFont="1" applyBorder="1" applyAlignment="1">
      <alignment horizontal="distributed" vertical="center"/>
    </xf>
    <xf numFmtId="177" fontId="10" fillId="0" borderId="71" xfId="56" applyNumberFormat="1" applyFont="1" applyBorder="1" applyAlignment="1">
      <alignment horizontal="center" vertical="center" justifyLastLine="1"/>
    </xf>
    <xf numFmtId="177" fontId="10" fillId="0" borderId="5" xfId="56" applyNumberFormat="1" applyFont="1" applyBorder="1" applyAlignment="1">
      <alignment horizontal="center" vertical="center" justifyLastLine="1"/>
    </xf>
    <xf numFmtId="177" fontId="10" fillId="0" borderId="68" xfId="56" applyNumberFormat="1" applyFont="1" applyBorder="1" applyAlignment="1">
      <alignment horizontal="center" vertical="center" justifyLastLine="1"/>
    </xf>
    <xf numFmtId="0" fontId="10" fillId="0" borderId="41" xfId="56" applyFont="1" applyBorder="1" applyAlignment="1">
      <alignment horizontal="left" vertical="center" indent="1"/>
    </xf>
    <xf numFmtId="0" fontId="10" fillId="0" borderId="58" xfId="56" applyFont="1" applyBorder="1" applyAlignment="1">
      <alignment horizontal="left" vertical="center" indent="1"/>
    </xf>
    <xf numFmtId="5" fontId="10" fillId="0" borderId="41" xfId="56" applyNumberFormat="1" applyFont="1" applyBorder="1" applyAlignment="1">
      <alignment horizontal="center" vertical="center" justifyLastLine="1"/>
    </xf>
    <xf numFmtId="0" fontId="10" fillId="0" borderId="0" xfId="56" applyFont="1" applyBorder="1" applyAlignment="1">
      <alignment horizontal="center" vertical="center"/>
    </xf>
    <xf numFmtId="0" fontId="10" fillId="0" borderId="16" xfId="56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0" fillId="0" borderId="0" xfId="56" applyFont="1" applyBorder="1" applyAlignment="1">
      <alignment vertical="center"/>
    </xf>
    <xf numFmtId="0" fontId="10" fillId="0" borderId="0" xfId="56" applyFont="1" applyBorder="1" applyAlignment="1">
      <alignment horizontal="left" vertical="center" indent="2"/>
    </xf>
    <xf numFmtId="0" fontId="12" fillId="0" borderId="16" xfId="56" applyFont="1" applyBorder="1" applyAlignment="1">
      <alignment horizontal="center" vertical="center"/>
    </xf>
    <xf numFmtId="0" fontId="12" fillId="0" borderId="0" xfId="56" applyFont="1" applyBorder="1" applyAlignment="1">
      <alignment horizontal="center" vertical="center"/>
    </xf>
    <xf numFmtId="0" fontId="12" fillId="0" borderId="17" xfId="56" applyFont="1" applyBorder="1" applyAlignment="1">
      <alignment horizontal="center" vertical="center"/>
    </xf>
    <xf numFmtId="0" fontId="10" fillId="0" borderId="78" xfId="57" applyFont="1" applyBorder="1" applyAlignment="1">
      <alignment horizontal="distributed" vertical="center" wrapText="1"/>
    </xf>
    <xf numFmtId="0" fontId="10" fillId="0" borderId="69" xfId="57" applyFont="1" applyBorder="1" applyAlignment="1">
      <alignment horizontal="distributed" vertical="center"/>
    </xf>
    <xf numFmtId="0" fontId="10" fillId="0" borderId="16" xfId="57" applyFont="1" applyBorder="1" applyAlignment="1">
      <alignment horizontal="distributed" vertical="center"/>
    </xf>
    <xf numFmtId="0" fontId="10" fillId="0" borderId="0" xfId="57" applyFont="1" applyBorder="1" applyAlignment="1">
      <alignment horizontal="distributed" vertical="center"/>
    </xf>
    <xf numFmtId="0" fontId="10" fillId="0" borderId="18" xfId="57" applyFont="1" applyBorder="1" applyAlignment="1">
      <alignment horizontal="distributed" vertical="center"/>
    </xf>
    <xf numFmtId="0" fontId="10" fillId="0" borderId="19" xfId="57" applyFont="1" applyBorder="1" applyAlignment="1">
      <alignment horizontal="distributed" vertical="center"/>
    </xf>
    <xf numFmtId="0" fontId="10" fillId="0" borderId="41" xfId="57" applyFont="1" applyBorder="1" applyAlignment="1">
      <alignment horizontal="left" vertical="center"/>
    </xf>
    <xf numFmtId="0" fontId="10" fillId="0" borderId="58" xfId="57" applyFont="1" applyBorder="1" applyAlignment="1">
      <alignment horizontal="left" vertical="center"/>
    </xf>
    <xf numFmtId="0" fontId="10" fillId="0" borderId="64" xfId="57" applyFont="1" applyBorder="1" applyAlignment="1">
      <alignment horizontal="left" vertical="center"/>
    </xf>
    <xf numFmtId="0" fontId="10" fillId="0" borderId="65" xfId="57" applyFont="1" applyBorder="1" applyAlignment="1">
      <alignment horizontal="left" vertical="center"/>
    </xf>
    <xf numFmtId="0" fontId="10" fillId="0" borderId="0" xfId="57" applyFont="1" applyAlignment="1">
      <alignment horizontal="center" vertical="center"/>
    </xf>
    <xf numFmtId="0" fontId="10" fillId="0" borderId="78" xfId="57" applyFont="1" applyBorder="1" applyAlignment="1">
      <alignment horizontal="distributed" vertical="center"/>
    </xf>
    <xf numFmtId="0" fontId="10" fillId="0" borderId="79" xfId="57" applyFont="1" applyBorder="1" applyAlignment="1">
      <alignment horizontal="distributed" vertical="center"/>
    </xf>
    <xf numFmtId="0" fontId="10" fillId="0" borderId="66" xfId="57" applyFont="1" applyBorder="1" applyAlignment="1">
      <alignment horizontal="distributed" vertical="center"/>
    </xf>
    <xf numFmtId="177" fontId="10" fillId="0" borderId="74" xfId="57" applyNumberFormat="1" applyFont="1" applyBorder="1" applyAlignment="1">
      <alignment horizontal="center" vertical="center" justifyLastLine="1"/>
    </xf>
    <xf numFmtId="177" fontId="10" fillId="0" borderId="69" xfId="57" applyNumberFormat="1" applyFont="1" applyBorder="1" applyAlignment="1">
      <alignment horizontal="center" vertical="center" justifyLastLine="1"/>
    </xf>
    <xf numFmtId="177" fontId="10" fillId="0" borderId="71" xfId="57" applyNumberFormat="1" applyFont="1" applyBorder="1" applyAlignment="1">
      <alignment horizontal="center" vertical="center" justifyLastLine="1"/>
    </xf>
    <xf numFmtId="177" fontId="10" fillId="0" borderId="4" xfId="57" applyNumberFormat="1" applyFont="1" applyBorder="1" applyAlignment="1">
      <alignment horizontal="center" vertical="center" justifyLastLine="1"/>
    </xf>
    <xf numFmtId="177" fontId="10" fillId="0" borderId="0" xfId="57" applyNumberFormat="1" applyFont="1" applyBorder="1" applyAlignment="1">
      <alignment horizontal="center" vertical="center" justifyLastLine="1"/>
    </xf>
    <xf numFmtId="177" fontId="10" fillId="0" borderId="5" xfId="57" applyNumberFormat="1" applyFont="1" applyBorder="1" applyAlignment="1">
      <alignment horizontal="center" vertical="center" justifyLastLine="1"/>
    </xf>
    <xf numFmtId="177" fontId="10" fillId="0" borderId="70" xfId="57" applyNumberFormat="1" applyFont="1" applyBorder="1" applyAlignment="1">
      <alignment horizontal="center" vertical="center" justifyLastLine="1"/>
    </xf>
    <xf numFmtId="177" fontId="10" fillId="0" borderId="66" xfId="57" applyNumberFormat="1" applyFont="1" applyBorder="1" applyAlignment="1">
      <alignment horizontal="center" vertical="center" justifyLastLine="1"/>
    </xf>
    <xf numFmtId="177" fontId="10" fillId="0" borderId="68" xfId="57" applyNumberFormat="1" applyFont="1" applyBorder="1" applyAlignment="1">
      <alignment horizontal="center" vertical="center" justifyLastLine="1"/>
    </xf>
    <xf numFmtId="0" fontId="10" fillId="0" borderId="41" xfId="57" applyFont="1" applyBorder="1" applyAlignment="1">
      <alignment horizontal="distributed" vertical="center" wrapText="1"/>
    </xf>
    <xf numFmtId="0" fontId="10" fillId="0" borderId="41" xfId="57" applyFont="1" applyBorder="1" applyAlignment="1">
      <alignment horizontal="distributed" vertical="center"/>
    </xf>
    <xf numFmtId="177" fontId="10" fillId="0" borderId="80" xfId="57" applyNumberFormat="1" applyFont="1" applyBorder="1" applyAlignment="1">
      <alignment horizontal="center" vertical="center" justifyLastLine="1"/>
    </xf>
    <xf numFmtId="177" fontId="10" fillId="0" borderId="17" xfId="57" applyNumberFormat="1" applyFont="1" applyBorder="1" applyAlignment="1">
      <alignment horizontal="center" vertical="center" justifyLastLine="1"/>
    </xf>
    <xf numFmtId="177" fontId="10" fillId="0" borderId="81" xfId="57" applyNumberFormat="1" applyFont="1" applyBorder="1" applyAlignment="1">
      <alignment horizontal="center" vertical="center" justifyLastLine="1"/>
    </xf>
    <xf numFmtId="0" fontId="10" fillId="0" borderId="41" xfId="57" applyFont="1" applyBorder="1" applyAlignment="1">
      <alignment horizontal="left" vertical="center" indent="1"/>
    </xf>
    <xf numFmtId="0" fontId="10" fillId="0" borderId="58" xfId="57" applyFont="1" applyBorder="1" applyAlignment="1">
      <alignment horizontal="left" vertical="center" indent="1"/>
    </xf>
    <xf numFmtId="5" fontId="10" fillId="0" borderId="41" xfId="57" applyNumberFormat="1" applyFont="1" applyBorder="1" applyAlignment="1">
      <alignment horizontal="center" vertical="center" justifyLastLine="1"/>
    </xf>
    <xf numFmtId="0" fontId="10" fillId="0" borderId="41" xfId="57" applyFont="1" applyBorder="1" applyAlignment="1">
      <alignment horizontal="center" vertical="center"/>
    </xf>
    <xf numFmtId="0" fontId="10" fillId="0" borderId="58" xfId="57" applyFont="1" applyBorder="1" applyAlignment="1">
      <alignment horizontal="center" vertical="center"/>
    </xf>
    <xf numFmtId="0" fontId="12" fillId="0" borderId="16" xfId="57" applyFont="1" applyBorder="1" applyAlignment="1">
      <alignment horizontal="center" vertical="center"/>
    </xf>
    <xf numFmtId="0" fontId="12" fillId="0" borderId="0" xfId="57" applyFont="1" applyBorder="1" applyAlignment="1">
      <alignment horizontal="center" vertical="center"/>
    </xf>
    <xf numFmtId="0" fontId="12" fillId="0" borderId="17" xfId="57" applyFont="1" applyBorder="1" applyAlignment="1">
      <alignment horizontal="center" vertical="center"/>
    </xf>
    <xf numFmtId="0" fontId="10" fillId="0" borderId="0" xfId="57" applyFont="1" applyBorder="1" applyAlignment="1">
      <alignment horizontal="center" vertical="center"/>
    </xf>
    <xf numFmtId="0" fontId="10" fillId="0" borderId="73" xfId="58" applyFont="1" applyBorder="1" applyAlignment="1">
      <alignment horizontal="right" vertical="center"/>
    </xf>
    <xf numFmtId="0" fontId="10" fillId="0" borderId="83" xfId="58" applyFont="1" applyBorder="1" applyAlignment="1">
      <alignment horizontal="right" vertical="center"/>
    </xf>
    <xf numFmtId="0" fontId="10" fillId="0" borderId="41" xfId="58" applyFont="1" applyBorder="1" applyAlignment="1">
      <alignment horizontal="center" vertical="center"/>
    </xf>
    <xf numFmtId="0" fontId="10" fillId="0" borderId="64" xfId="58" applyFont="1" applyBorder="1" applyAlignment="1">
      <alignment horizontal="center" vertical="center"/>
    </xf>
    <xf numFmtId="0" fontId="10" fillId="0" borderId="41" xfId="58" applyFont="1" applyBorder="1" applyAlignment="1">
      <alignment horizontal="left" vertical="center" justifyLastLine="1"/>
    </xf>
    <xf numFmtId="0" fontId="10" fillId="0" borderId="58" xfId="58" applyFont="1" applyBorder="1" applyAlignment="1">
      <alignment horizontal="left" vertical="center" justifyLastLine="1"/>
    </xf>
    <xf numFmtId="0" fontId="10" fillId="0" borderId="64" xfId="58" applyFont="1" applyBorder="1" applyAlignment="1">
      <alignment horizontal="left" vertical="center" justifyLastLine="1"/>
    </xf>
    <xf numFmtId="0" fontId="10" fillId="0" borderId="65" xfId="58" applyFont="1" applyBorder="1" applyAlignment="1">
      <alignment horizontal="left" vertical="center" justifyLastLine="1"/>
    </xf>
    <xf numFmtId="0" fontId="1" fillId="0" borderId="0" xfId="0" applyFont="1" applyBorder="1" applyAlignment="1">
      <alignment vertical="center"/>
    </xf>
    <xf numFmtId="0" fontId="10" fillId="0" borderId="78" xfId="58" applyFont="1" applyBorder="1" applyAlignment="1">
      <alignment horizontal="distributed" vertical="center"/>
    </xf>
    <xf numFmtId="0" fontId="10" fillId="0" borderId="69" xfId="58" applyFont="1" applyBorder="1" applyAlignment="1">
      <alignment horizontal="distributed" vertical="center"/>
    </xf>
    <xf numFmtId="0" fontId="10" fillId="0" borderId="16" xfId="58" applyFont="1" applyBorder="1" applyAlignment="1">
      <alignment horizontal="distributed" vertical="center"/>
    </xf>
    <xf numFmtId="0" fontId="10" fillId="0" borderId="0" xfId="58" applyFont="1" applyBorder="1" applyAlignment="1">
      <alignment horizontal="distributed" vertical="center"/>
    </xf>
    <xf numFmtId="0" fontId="10" fillId="0" borderId="79" xfId="58" applyFont="1" applyBorder="1" applyAlignment="1">
      <alignment horizontal="distributed" vertical="center"/>
    </xf>
    <xf numFmtId="0" fontId="10" fillId="0" borderId="66" xfId="58" applyFont="1" applyBorder="1" applyAlignment="1">
      <alignment horizontal="distributed" vertical="center"/>
    </xf>
    <xf numFmtId="177" fontId="10" fillId="0" borderId="74" xfId="58" applyNumberFormat="1" applyFont="1" applyBorder="1" applyAlignment="1">
      <alignment horizontal="center" vertical="center" justifyLastLine="1"/>
    </xf>
    <xf numFmtId="177" fontId="10" fillId="0" borderId="69" xfId="58" applyNumberFormat="1" applyFont="1" applyBorder="1" applyAlignment="1">
      <alignment horizontal="center" vertical="center" justifyLastLine="1"/>
    </xf>
    <xf numFmtId="177" fontId="10" fillId="0" borderId="71" xfId="58" applyNumberFormat="1" applyFont="1" applyBorder="1" applyAlignment="1">
      <alignment horizontal="center" vertical="center" justifyLastLine="1"/>
    </xf>
    <xf numFmtId="177" fontId="10" fillId="0" borderId="4" xfId="58" applyNumberFormat="1" applyFont="1" applyBorder="1" applyAlignment="1">
      <alignment horizontal="center" vertical="center" justifyLastLine="1"/>
    </xf>
    <xf numFmtId="177" fontId="10" fillId="0" borderId="0" xfId="58" applyNumberFormat="1" applyFont="1" applyBorder="1" applyAlignment="1">
      <alignment horizontal="center" vertical="center" justifyLastLine="1"/>
    </xf>
    <xf numFmtId="177" fontId="10" fillId="0" borderId="5" xfId="58" applyNumberFormat="1" applyFont="1" applyBorder="1" applyAlignment="1">
      <alignment horizontal="center" vertical="center" justifyLastLine="1"/>
    </xf>
    <xf numFmtId="177" fontId="10" fillId="0" borderId="70" xfId="58" applyNumberFormat="1" applyFont="1" applyBorder="1" applyAlignment="1">
      <alignment horizontal="center" vertical="center" justifyLastLine="1"/>
    </xf>
    <xf numFmtId="177" fontId="10" fillId="0" borderId="66" xfId="58" applyNumberFormat="1" applyFont="1" applyBorder="1" applyAlignment="1">
      <alignment horizontal="center" vertical="center" justifyLastLine="1"/>
    </xf>
    <xf numFmtId="177" fontId="10" fillId="0" borderId="68" xfId="58" applyNumberFormat="1" applyFont="1" applyBorder="1" applyAlignment="1">
      <alignment horizontal="center" vertical="center" justifyLastLine="1"/>
    </xf>
    <xf numFmtId="0" fontId="10" fillId="0" borderId="41" xfId="58" applyFont="1" applyBorder="1" applyAlignment="1">
      <alignment horizontal="distributed" vertical="center" wrapText="1"/>
    </xf>
    <xf numFmtId="0" fontId="10" fillId="0" borderId="41" xfId="58" applyFont="1" applyBorder="1" applyAlignment="1">
      <alignment horizontal="distributed" vertical="center"/>
    </xf>
    <xf numFmtId="0" fontId="10" fillId="0" borderId="74" xfId="58" applyFont="1" applyBorder="1" applyAlignment="1">
      <alignment horizontal="right" vertical="center"/>
    </xf>
    <xf numFmtId="0" fontId="10" fillId="0" borderId="69" xfId="58" applyFont="1" applyBorder="1" applyAlignment="1">
      <alignment horizontal="right" vertical="center"/>
    </xf>
    <xf numFmtId="0" fontId="10" fillId="0" borderId="80" xfId="58" applyFont="1" applyBorder="1" applyAlignment="1">
      <alignment horizontal="right" vertical="center"/>
    </xf>
    <xf numFmtId="0" fontId="10" fillId="0" borderId="4" xfId="58" applyFont="1" applyBorder="1" applyAlignment="1">
      <alignment horizontal="right" vertical="center"/>
    </xf>
    <xf numFmtId="0" fontId="10" fillId="0" borderId="0" xfId="58" applyFont="1" applyBorder="1" applyAlignment="1">
      <alignment horizontal="right" vertical="center"/>
    </xf>
    <xf numFmtId="0" fontId="10" fillId="0" borderId="17" xfId="58" applyFont="1" applyBorder="1" applyAlignment="1">
      <alignment horizontal="right" vertical="center"/>
    </xf>
    <xf numFmtId="177" fontId="10" fillId="0" borderId="70" xfId="58" applyNumberFormat="1" applyFont="1" applyBorder="1" applyAlignment="1">
      <alignment horizontal="right" vertical="center"/>
    </xf>
    <xf numFmtId="177" fontId="10" fillId="0" borderId="66" xfId="58" applyNumberFormat="1" applyFont="1" applyBorder="1" applyAlignment="1">
      <alignment horizontal="right" vertical="center"/>
    </xf>
    <xf numFmtId="177" fontId="10" fillId="0" borderId="81" xfId="58" applyNumberFormat="1" applyFont="1" applyBorder="1" applyAlignment="1">
      <alignment horizontal="right" vertical="center"/>
    </xf>
    <xf numFmtId="0" fontId="10" fillId="0" borderId="63" xfId="58" applyFont="1" applyBorder="1" applyAlignment="1">
      <alignment horizontal="center" vertical="center" textRotation="255"/>
    </xf>
    <xf numFmtId="0" fontId="10" fillId="0" borderId="41" xfId="58" applyFont="1" applyBorder="1" applyAlignment="1">
      <alignment horizontal="center" vertical="center" textRotation="255"/>
    </xf>
    <xf numFmtId="0" fontId="10" fillId="0" borderId="59" xfId="58" applyFont="1" applyBorder="1" applyAlignment="1">
      <alignment horizontal="center" vertical="center" textRotation="255"/>
    </xf>
    <xf numFmtId="0" fontId="10" fillId="0" borderId="64" xfId="58" applyFont="1" applyBorder="1" applyAlignment="1">
      <alignment horizontal="center" vertical="center" textRotation="255"/>
    </xf>
    <xf numFmtId="0" fontId="10" fillId="0" borderId="41" xfId="58" applyFont="1" applyBorder="1" applyAlignment="1">
      <alignment horizontal="center" vertical="center" wrapText="1" justifyLastLine="1"/>
    </xf>
    <xf numFmtId="0" fontId="10" fillId="0" borderId="41" xfId="58" applyFont="1" applyBorder="1" applyAlignment="1">
      <alignment horizontal="center" vertical="center" justifyLastLine="1"/>
    </xf>
    <xf numFmtId="0" fontId="10" fillId="0" borderId="41" xfId="58" applyFont="1" applyBorder="1" applyAlignment="1">
      <alignment horizontal="right" vertical="center"/>
    </xf>
    <xf numFmtId="0" fontId="10" fillId="0" borderId="58" xfId="58" applyFont="1" applyBorder="1" applyAlignment="1">
      <alignment horizontal="right" vertical="center"/>
    </xf>
    <xf numFmtId="0" fontId="10" fillId="0" borderId="72" xfId="58" applyFont="1" applyBorder="1" applyAlignment="1">
      <alignment horizontal="right" vertical="center"/>
    </xf>
    <xf numFmtId="0" fontId="10" fillId="0" borderId="82" xfId="58" applyFont="1" applyBorder="1" applyAlignment="1">
      <alignment horizontal="right" vertical="center"/>
    </xf>
    <xf numFmtId="0" fontId="10" fillId="0" borderId="41" xfId="58" applyFont="1" applyBorder="1" applyAlignment="1">
      <alignment horizontal="left" vertical="center" indent="1"/>
    </xf>
    <xf numFmtId="0" fontId="10" fillId="0" borderId="58" xfId="58" applyFont="1" applyBorder="1" applyAlignment="1">
      <alignment horizontal="left" vertical="center" indent="1"/>
    </xf>
    <xf numFmtId="5" fontId="10" fillId="0" borderId="41" xfId="58" applyNumberFormat="1" applyFont="1" applyBorder="1" applyAlignment="1">
      <alignment horizontal="center" vertical="center" justifyLastLine="1"/>
    </xf>
    <xf numFmtId="0" fontId="10" fillId="0" borderId="58" xfId="58" applyFont="1" applyBorder="1" applyAlignment="1">
      <alignment horizontal="center" vertical="center"/>
    </xf>
    <xf numFmtId="0" fontId="10" fillId="0" borderId="0" xfId="58" applyFont="1" applyBorder="1" applyAlignment="1">
      <alignment horizontal="center" vertical="center"/>
    </xf>
    <xf numFmtId="0" fontId="12" fillId="0" borderId="16" xfId="58" applyFont="1" applyBorder="1" applyAlignment="1">
      <alignment horizontal="center" vertical="center"/>
    </xf>
    <xf numFmtId="0" fontId="12" fillId="0" borderId="0" xfId="58" applyFont="1" applyBorder="1" applyAlignment="1">
      <alignment horizontal="center" vertical="center"/>
    </xf>
    <xf numFmtId="0" fontId="12" fillId="0" borderId="17" xfId="58" applyFont="1" applyBorder="1" applyAlignment="1">
      <alignment horizontal="center" vertical="center"/>
    </xf>
    <xf numFmtId="0" fontId="10" fillId="0" borderId="68" xfId="58" applyFont="1" applyBorder="1" applyAlignment="1">
      <alignment horizontal="right" vertical="center"/>
    </xf>
    <xf numFmtId="0" fontId="10" fillId="0" borderId="42" xfId="58" applyFont="1" applyBorder="1" applyAlignment="1">
      <alignment horizontal="center" vertical="center" justifyLastLine="1"/>
    </xf>
    <xf numFmtId="0" fontId="10" fillId="0" borderId="43" xfId="58" applyFont="1" applyBorder="1" applyAlignment="1">
      <alignment horizontal="distributed" vertical="center" wrapText="1"/>
    </xf>
    <xf numFmtId="0" fontId="10" fillId="0" borderId="42" xfId="58" applyFont="1" applyBorder="1" applyAlignment="1">
      <alignment horizontal="distributed" vertical="center"/>
    </xf>
    <xf numFmtId="0" fontId="10" fillId="0" borderId="43" xfId="58" applyFont="1" applyBorder="1" applyAlignment="1">
      <alignment horizontal="distributed" vertical="center"/>
    </xf>
    <xf numFmtId="0" fontId="10" fillId="0" borderId="43" xfId="58" applyFont="1" applyBorder="1" applyAlignment="1">
      <alignment horizontal="right" vertical="center"/>
    </xf>
    <xf numFmtId="0" fontId="10" fillId="0" borderId="71" xfId="58" applyFont="1" applyBorder="1" applyAlignment="1">
      <alignment horizontal="right" vertical="center"/>
    </xf>
    <xf numFmtId="0" fontId="10" fillId="0" borderId="0" xfId="59" applyFont="1" applyBorder="1" applyAlignment="1">
      <alignment horizontal="center" vertical="center"/>
    </xf>
    <xf numFmtId="0" fontId="10" fillId="0" borderId="0" xfId="59" applyFont="1" applyBorder="1" applyAlignment="1">
      <alignment horizontal="left" vertical="center" indent="2"/>
    </xf>
    <xf numFmtId="0" fontId="12" fillId="0" borderId="16" xfId="59" applyFont="1" applyBorder="1" applyAlignment="1">
      <alignment horizontal="center" vertical="center"/>
    </xf>
    <xf numFmtId="0" fontId="12" fillId="0" borderId="0" xfId="59" applyFont="1" applyBorder="1" applyAlignment="1">
      <alignment horizontal="center" vertical="center"/>
    </xf>
    <xf numFmtId="0" fontId="12" fillId="0" borderId="17" xfId="59" applyFont="1" applyBorder="1" applyAlignment="1">
      <alignment horizontal="center" vertical="center"/>
    </xf>
    <xf numFmtId="0" fontId="10" fillId="0" borderId="78" xfId="59" applyFont="1" applyBorder="1" applyAlignment="1">
      <alignment horizontal="distributed" vertical="center"/>
    </xf>
    <xf numFmtId="0" fontId="10" fillId="0" borderId="69" xfId="59" applyFont="1" applyBorder="1" applyAlignment="1">
      <alignment horizontal="distributed" vertical="center"/>
    </xf>
    <xf numFmtId="0" fontId="10" fillId="0" borderId="16" xfId="59" applyFont="1" applyBorder="1" applyAlignment="1">
      <alignment horizontal="distributed" vertical="center"/>
    </xf>
    <xf numFmtId="0" fontId="10" fillId="0" borderId="0" xfId="59" applyFont="1" applyBorder="1" applyAlignment="1">
      <alignment horizontal="distributed" vertical="center"/>
    </xf>
    <xf numFmtId="0" fontId="10" fillId="0" borderId="79" xfId="59" applyFont="1" applyBorder="1" applyAlignment="1">
      <alignment horizontal="distributed" vertical="center"/>
    </xf>
    <xf numFmtId="0" fontId="10" fillId="0" borderId="66" xfId="59" applyFont="1" applyBorder="1" applyAlignment="1">
      <alignment horizontal="distributed" vertical="center"/>
    </xf>
    <xf numFmtId="0" fontId="10" fillId="0" borderId="41" xfId="59" applyFont="1" applyBorder="1" applyAlignment="1">
      <alignment horizontal="left" vertical="center" indent="1"/>
    </xf>
    <xf numFmtId="0" fontId="10" fillId="0" borderId="58" xfId="59" applyFont="1" applyBorder="1" applyAlignment="1">
      <alignment horizontal="left" vertical="center" indent="1"/>
    </xf>
    <xf numFmtId="5" fontId="10" fillId="0" borderId="41" xfId="59" applyNumberFormat="1" applyFont="1" applyBorder="1" applyAlignment="1">
      <alignment horizontal="center" vertical="center" justifyLastLine="1"/>
    </xf>
    <xf numFmtId="0" fontId="10" fillId="0" borderId="41" xfId="59" applyFont="1" applyBorder="1" applyAlignment="1">
      <alignment horizontal="distributed" vertical="center" wrapText="1"/>
    </xf>
    <xf numFmtId="0" fontId="10" fillId="0" borderId="41" xfId="59" applyFont="1" applyBorder="1" applyAlignment="1">
      <alignment horizontal="distributed" vertical="center"/>
    </xf>
    <xf numFmtId="0" fontId="10" fillId="0" borderId="41" xfId="59" applyFont="1" applyBorder="1" applyAlignment="1">
      <alignment horizontal="center" vertical="center"/>
    </xf>
    <xf numFmtId="0" fontId="10" fillId="0" borderId="58" xfId="59" applyFont="1" applyBorder="1" applyAlignment="1">
      <alignment horizontal="center" vertical="center"/>
    </xf>
    <xf numFmtId="0" fontId="10" fillId="0" borderId="73" xfId="59" applyFont="1" applyBorder="1" applyAlignment="1">
      <alignment horizontal="right" vertical="center"/>
    </xf>
    <xf numFmtId="0" fontId="10" fillId="0" borderId="83" xfId="59" applyFont="1" applyBorder="1" applyAlignment="1">
      <alignment horizontal="right" vertical="center"/>
    </xf>
    <xf numFmtId="0" fontId="10" fillId="0" borderId="64" xfId="59" applyFont="1" applyBorder="1" applyAlignment="1">
      <alignment horizontal="center" vertical="center"/>
    </xf>
    <xf numFmtId="0" fontId="10" fillId="0" borderId="41" xfId="59" applyFont="1" applyBorder="1" applyAlignment="1">
      <alignment horizontal="left" vertical="center" justifyLastLine="1"/>
    </xf>
    <xf numFmtId="0" fontId="10" fillId="0" borderId="58" xfId="59" applyFont="1" applyBorder="1" applyAlignment="1">
      <alignment horizontal="left" vertical="center" justifyLastLine="1"/>
    </xf>
    <xf numFmtId="0" fontId="10" fillId="0" borderId="64" xfId="59" applyFont="1" applyBorder="1" applyAlignment="1">
      <alignment horizontal="left" vertical="center" justifyLastLine="1"/>
    </xf>
    <xf numFmtId="0" fontId="10" fillId="0" borderId="65" xfId="59" applyFont="1" applyBorder="1" applyAlignment="1">
      <alignment horizontal="left" vertical="center" justifyLastLine="1"/>
    </xf>
    <xf numFmtId="0" fontId="10" fillId="0" borderId="16" xfId="59" applyFont="1" applyBorder="1" applyAlignment="1">
      <alignment vertical="center" wrapText="1"/>
    </xf>
    <xf numFmtId="0" fontId="10" fillId="0" borderId="0" xfId="59" applyFont="1" applyBorder="1" applyAlignment="1">
      <alignment vertical="center"/>
    </xf>
    <xf numFmtId="177" fontId="10" fillId="0" borderId="74" xfId="59" applyNumberFormat="1" applyFont="1" applyBorder="1" applyAlignment="1">
      <alignment horizontal="center" vertical="center" justifyLastLine="1"/>
    </xf>
    <xf numFmtId="177" fontId="10" fillId="0" borderId="69" xfId="59" applyNumberFormat="1" applyFont="1" applyBorder="1" applyAlignment="1">
      <alignment horizontal="center" vertical="center" justifyLastLine="1"/>
    </xf>
    <xf numFmtId="177" fontId="10" fillId="0" borderId="71" xfId="59" applyNumberFormat="1" applyFont="1" applyBorder="1" applyAlignment="1">
      <alignment horizontal="center" vertical="center" justifyLastLine="1"/>
    </xf>
    <xf numFmtId="177" fontId="10" fillId="0" borderId="4" xfId="59" applyNumberFormat="1" applyFont="1" applyBorder="1" applyAlignment="1">
      <alignment horizontal="center" vertical="center" justifyLastLine="1"/>
    </xf>
    <xf numFmtId="177" fontId="10" fillId="0" borderId="0" xfId="59" applyNumberFormat="1" applyFont="1" applyBorder="1" applyAlignment="1">
      <alignment horizontal="center" vertical="center" justifyLastLine="1"/>
    </xf>
    <xf numFmtId="177" fontId="10" fillId="0" borderId="5" xfId="59" applyNumberFormat="1" applyFont="1" applyBorder="1" applyAlignment="1">
      <alignment horizontal="center" vertical="center" justifyLastLine="1"/>
    </xf>
    <xf numFmtId="177" fontId="10" fillId="0" borderId="70" xfId="59" applyNumberFormat="1" applyFont="1" applyBorder="1" applyAlignment="1">
      <alignment horizontal="center" vertical="center" justifyLastLine="1"/>
    </xf>
    <xf numFmtId="177" fontId="10" fillId="0" borderId="66" xfId="59" applyNumberFormat="1" applyFont="1" applyBorder="1" applyAlignment="1">
      <alignment horizontal="center" vertical="center" justifyLastLine="1"/>
    </xf>
    <xf numFmtId="177" fontId="10" fillId="0" borderId="68" xfId="59" applyNumberFormat="1" applyFont="1" applyBorder="1" applyAlignment="1">
      <alignment horizontal="center" vertical="center" justifyLastLine="1"/>
    </xf>
    <xf numFmtId="0" fontId="10" fillId="0" borderId="74" xfId="59" applyFont="1" applyBorder="1" applyAlignment="1">
      <alignment horizontal="right" vertical="center"/>
    </xf>
    <xf numFmtId="0" fontId="10" fillId="0" borderId="69" xfId="59" applyFont="1" applyBorder="1" applyAlignment="1">
      <alignment horizontal="right" vertical="center"/>
    </xf>
    <xf numFmtId="0" fontId="10" fillId="0" borderId="80" xfId="59" applyFont="1" applyBorder="1" applyAlignment="1">
      <alignment horizontal="right" vertical="center"/>
    </xf>
    <xf numFmtId="0" fontId="10" fillId="0" borderId="4" xfId="59" applyFont="1" applyBorder="1" applyAlignment="1">
      <alignment horizontal="right" vertical="center"/>
    </xf>
    <xf numFmtId="0" fontId="10" fillId="0" borderId="0" xfId="59" applyFont="1" applyBorder="1" applyAlignment="1">
      <alignment horizontal="right" vertical="center"/>
    </xf>
    <xf numFmtId="0" fontId="10" fillId="0" borderId="17" xfId="59" applyFont="1" applyBorder="1" applyAlignment="1">
      <alignment horizontal="right" vertical="center"/>
    </xf>
    <xf numFmtId="177" fontId="10" fillId="0" borderId="70" xfId="59" applyNumberFormat="1" applyFont="1" applyBorder="1" applyAlignment="1">
      <alignment horizontal="right" vertical="center"/>
    </xf>
    <xf numFmtId="177" fontId="10" fillId="0" borderId="66" xfId="59" applyNumberFormat="1" applyFont="1" applyBorder="1" applyAlignment="1">
      <alignment horizontal="right" vertical="center"/>
    </xf>
    <xf numFmtId="177" fontId="10" fillId="0" borderId="81" xfId="59" applyNumberFormat="1" applyFont="1" applyBorder="1" applyAlignment="1">
      <alignment horizontal="right" vertical="center"/>
    </xf>
    <xf numFmtId="0" fontId="10" fillId="0" borderId="63" xfId="59" applyFont="1" applyBorder="1" applyAlignment="1">
      <alignment horizontal="center" vertical="center" textRotation="255"/>
    </xf>
    <xf numFmtId="0" fontId="10" fillId="0" borderId="41" xfId="59" applyFont="1" applyBorder="1" applyAlignment="1">
      <alignment horizontal="center" vertical="center" textRotation="255"/>
    </xf>
    <xf numFmtId="0" fontId="10" fillId="0" borderId="59" xfId="59" applyFont="1" applyBorder="1" applyAlignment="1">
      <alignment horizontal="center" vertical="center" textRotation="255"/>
    </xf>
    <xf numFmtId="0" fontId="10" fillId="0" borderId="64" xfId="59" applyFont="1" applyBorder="1" applyAlignment="1">
      <alignment horizontal="center" vertical="center" textRotation="255"/>
    </xf>
    <xf numFmtId="0" fontId="10" fillId="0" borderId="41" xfId="59" applyFont="1" applyBorder="1" applyAlignment="1">
      <alignment horizontal="center" vertical="center" wrapText="1" justifyLastLine="1"/>
    </xf>
    <xf numFmtId="0" fontId="10" fillId="0" borderId="41" xfId="59" applyFont="1" applyBorder="1" applyAlignment="1">
      <alignment horizontal="center" vertical="center" justifyLastLine="1"/>
    </xf>
    <xf numFmtId="0" fontId="10" fillId="0" borderId="41" xfId="59" applyFont="1" applyBorder="1" applyAlignment="1">
      <alignment horizontal="right" vertical="center"/>
    </xf>
    <xf numFmtId="0" fontId="10" fillId="0" borderId="58" xfId="59" applyFont="1" applyBorder="1" applyAlignment="1">
      <alignment horizontal="right" vertical="center"/>
    </xf>
    <xf numFmtId="0" fontId="10" fillId="0" borderId="72" xfId="59" applyFont="1" applyBorder="1" applyAlignment="1">
      <alignment horizontal="right" vertical="center"/>
    </xf>
    <xf numFmtId="0" fontId="10" fillId="0" borderId="82" xfId="59" applyFont="1" applyBorder="1" applyAlignment="1">
      <alignment horizontal="right" vertical="center"/>
    </xf>
    <xf numFmtId="0" fontId="10" fillId="0" borderId="66" xfId="59" applyFont="1" applyBorder="1" applyAlignment="1">
      <alignment horizontal="right" vertical="center"/>
    </xf>
    <xf numFmtId="0" fontId="10" fillId="0" borderId="81" xfId="59" applyFont="1" applyBorder="1" applyAlignment="1">
      <alignment horizontal="right" vertical="center"/>
    </xf>
    <xf numFmtId="0" fontId="10" fillId="0" borderId="42" xfId="59" applyFont="1" applyBorder="1" applyAlignment="1">
      <alignment horizontal="center" vertical="center" justifyLastLine="1"/>
    </xf>
    <xf numFmtId="0" fontId="10" fillId="0" borderId="85" xfId="59" applyFont="1" applyBorder="1" applyAlignment="1">
      <alignment horizontal="distributed" vertical="center" wrapText="1"/>
    </xf>
    <xf numFmtId="0" fontId="10" fillId="0" borderId="85" xfId="59" applyFont="1" applyBorder="1" applyAlignment="1">
      <alignment horizontal="distributed" vertical="center"/>
    </xf>
    <xf numFmtId="0" fontId="10" fillId="0" borderId="85" xfId="59" applyFont="1" applyBorder="1" applyAlignment="1">
      <alignment horizontal="right" vertical="center"/>
    </xf>
    <xf numFmtId="0" fontId="10" fillId="0" borderId="86" xfId="59" applyFont="1" applyBorder="1" applyAlignment="1">
      <alignment horizontal="right" vertical="center"/>
    </xf>
    <xf numFmtId="0" fontId="15" fillId="0" borderId="4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5" fontId="18" fillId="0" borderId="1" xfId="0" applyNumberFormat="1" applyFont="1" applyBorder="1" applyAlignment="1">
      <alignment horizontal="center" vertical="center"/>
    </xf>
    <xf numFmtId="5" fontId="10" fillId="0" borderId="2" xfId="0" applyNumberFormat="1" applyFont="1" applyBorder="1" applyAlignment="1">
      <alignment horizontal="center" vertical="center"/>
    </xf>
    <xf numFmtId="5" fontId="10" fillId="0" borderId="3" xfId="0" applyNumberFormat="1" applyFont="1" applyBorder="1" applyAlignment="1">
      <alignment horizontal="center" vertical="center"/>
    </xf>
    <xf numFmtId="5" fontId="10" fillId="0" borderId="4" xfId="0" applyNumberFormat="1" applyFont="1" applyBorder="1" applyAlignment="1">
      <alignment horizontal="center" vertical="center"/>
    </xf>
    <xf numFmtId="5" fontId="10" fillId="0" borderId="0" xfId="0" applyNumberFormat="1" applyFont="1" applyAlignment="1">
      <alignment horizontal="center" vertical="center"/>
    </xf>
    <xf numFmtId="5" fontId="10" fillId="0" borderId="5" xfId="0" applyNumberFormat="1" applyFont="1" applyBorder="1" applyAlignment="1">
      <alignment horizontal="center" vertical="center"/>
    </xf>
    <xf numFmtId="5" fontId="10" fillId="0" borderId="12" xfId="0" applyNumberFormat="1" applyFont="1" applyBorder="1" applyAlignment="1">
      <alignment horizontal="center" vertical="center"/>
    </xf>
    <xf numFmtId="5" fontId="10" fillId="0" borderId="13" xfId="0" applyNumberFormat="1" applyFont="1" applyBorder="1" applyAlignment="1">
      <alignment horizontal="center" vertical="center"/>
    </xf>
    <xf numFmtId="5" fontId="10" fillId="0" borderId="14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vertical="center"/>
    </xf>
    <xf numFmtId="177" fontId="10" fillId="0" borderId="3" xfId="0" applyNumberFormat="1" applyFont="1" applyBorder="1" applyAlignment="1">
      <alignment vertical="center"/>
    </xf>
    <xf numFmtId="177" fontId="10" fillId="0" borderId="4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5" xfId="0" applyNumberFormat="1" applyFont="1" applyBorder="1" applyAlignment="1">
      <alignment vertical="center"/>
    </xf>
    <xf numFmtId="177" fontId="10" fillId="0" borderId="12" xfId="0" applyNumberFormat="1" applyFont="1" applyBorder="1" applyAlignment="1">
      <alignment vertical="center"/>
    </xf>
    <xf numFmtId="177" fontId="10" fillId="0" borderId="13" xfId="0" applyNumberFormat="1" applyFont="1" applyBorder="1" applyAlignment="1">
      <alignment vertical="center"/>
    </xf>
    <xf numFmtId="177" fontId="10" fillId="0" borderId="14" xfId="0" applyNumberFormat="1" applyFont="1" applyBorder="1" applyAlignment="1">
      <alignment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  <xf numFmtId="0" fontId="15" fillId="0" borderId="40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/>
    </xf>
    <xf numFmtId="0" fontId="25" fillId="0" borderId="0" xfId="0" applyFont="1" applyBorder="1" applyAlignment="1">
      <alignment horizontal="distributed"/>
    </xf>
    <xf numFmtId="49" fontId="23" fillId="0" borderId="0" xfId="0" applyNumberFormat="1" applyFont="1" applyFill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23" fillId="0" borderId="0" xfId="0" applyFont="1" applyBorder="1" applyAlignment="1"/>
    <xf numFmtId="0" fontId="0" fillId="0" borderId="0" xfId="0" applyBorder="1" applyAlignment="1"/>
    <xf numFmtId="0" fontId="0" fillId="0" borderId="22" xfId="0" applyBorder="1" applyAlignment="1"/>
    <xf numFmtId="0" fontId="23" fillId="0" borderId="0" xfId="0" applyFont="1" applyBorder="1" applyAlignment="1">
      <alignment wrapText="1"/>
    </xf>
    <xf numFmtId="0" fontId="23" fillId="0" borderId="20" xfId="0" applyFont="1" applyBorder="1" applyAlignment="1"/>
    <xf numFmtId="0" fontId="25" fillId="0" borderId="0" xfId="0" applyFont="1" applyBorder="1" applyAlignment="1"/>
    <xf numFmtId="0" fontId="25" fillId="0" borderId="22" xfId="0" applyFont="1" applyBorder="1" applyAlignment="1"/>
    <xf numFmtId="0" fontId="23" fillId="0" borderId="0" xfId="0" applyFont="1" applyFill="1" applyBorder="1" applyAlignment="1">
      <alignment horizontal="left"/>
    </xf>
    <xf numFmtId="0" fontId="21" fillId="0" borderId="7" xfId="0" applyFont="1" applyBorder="1" applyAlignment="1">
      <alignment horizontal="distributed"/>
    </xf>
    <xf numFmtId="0" fontId="22" fillId="0" borderId="7" xfId="0" applyFont="1" applyBorder="1" applyAlignment="1">
      <alignment horizontal="distributed"/>
    </xf>
    <xf numFmtId="0" fontId="21" fillId="0" borderId="0" xfId="0" applyFont="1" applyBorder="1" applyAlignment="1">
      <alignment horizontal="distributed"/>
    </xf>
    <xf numFmtId="0" fontId="22" fillId="0" borderId="0" xfId="0" applyFont="1" applyBorder="1" applyAlignment="1">
      <alignment horizontal="distributed"/>
    </xf>
    <xf numFmtId="0" fontId="23" fillId="33" borderId="0" xfId="0" applyFont="1" applyFill="1" applyBorder="1" applyAlignment="1">
      <alignment shrinkToFit="1"/>
    </xf>
    <xf numFmtId="0" fontId="0" fillId="33" borderId="0" xfId="0" applyFill="1" applyAlignment="1">
      <alignment shrinkToFit="1"/>
    </xf>
    <xf numFmtId="0" fontId="21" fillId="0" borderId="0" xfId="0" applyFont="1" applyBorder="1" applyAlignment="1"/>
    <xf numFmtId="0" fontId="0" fillId="0" borderId="0" xfId="0" applyFont="1" applyBorder="1" applyAlignment="1"/>
    <xf numFmtId="0" fontId="0" fillId="0" borderId="22" xfId="0" applyFont="1" applyBorder="1" applyAlignment="1"/>
    <xf numFmtId="0" fontId="0" fillId="33" borderId="0" xfId="0" applyFont="1" applyFill="1" applyAlignment="1">
      <alignment shrinkToFi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2"/>
    <cellStyle name="桁区切り 3" xfId="5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50"/>
    <cellStyle name="通貨 3" xfId="55"/>
    <cellStyle name="入力" xfId="42" builtinId="20" customBuiltin="1"/>
    <cellStyle name="標準" xfId="0" builtinId="0"/>
    <cellStyle name="標準 10" xfId="59"/>
    <cellStyle name="標準 2" xfId="43"/>
    <cellStyle name="標準 2 2" xfId="51"/>
    <cellStyle name="標準 2 3" xfId="49"/>
    <cellStyle name="標準 3" xfId="44"/>
    <cellStyle name="標準 4" xfId="45"/>
    <cellStyle name="標準 4 2" xfId="54"/>
    <cellStyle name="標準 5" xfId="46"/>
    <cellStyle name="標準 6" xfId="48"/>
    <cellStyle name="標準 7" xfId="56"/>
    <cellStyle name="標準 8" xfId="57"/>
    <cellStyle name="標準 9" xfId="58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6</xdr:row>
      <xdr:rowOff>28575</xdr:rowOff>
    </xdr:from>
    <xdr:to>
      <xdr:col>25</xdr:col>
      <xdr:colOff>0</xdr:colOff>
      <xdr:row>9</xdr:row>
      <xdr:rowOff>142875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819275" y="1000125"/>
          <a:ext cx="2228850" cy="600075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7</xdr:col>
      <xdr:colOff>18489</xdr:colOff>
      <xdr:row>14</xdr:row>
      <xdr:rowOff>117062</xdr:rowOff>
    </xdr:to>
    <xdr:sp macro="" textlink="">
      <xdr:nvSpPr>
        <xdr:cNvPr id="10" name="正方形/長方形 9"/>
        <xdr:cNvSpPr/>
      </xdr:nvSpPr>
      <xdr:spPr>
        <a:xfrm>
          <a:off x="190500" y="771525"/>
          <a:ext cx="637614" cy="77428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7</xdr:col>
      <xdr:colOff>18489</xdr:colOff>
      <xdr:row>40</xdr:row>
      <xdr:rowOff>117062</xdr:rowOff>
    </xdr:to>
    <xdr:sp macro="" textlink="">
      <xdr:nvSpPr>
        <xdr:cNvPr id="11" name="正方形/長方形 10"/>
        <xdr:cNvSpPr/>
      </xdr:nvSpPr>
      <xdr:spPr>
        <a:xfrm>
          <a:off x="190500" y="771525"/>
          <a:ext cx="637614" cy="77428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</a:t>
          </a:r>
        </a:p>
      </xdr:txBody>
    </xdr:sp>
    <xdr:clientData/>
  </xdr:twoCellAnchor>
  <xdr:twoCellAnchor>
    <xdr:from>
      <xdr:col>2</xdr:col>
      <xdr:colOff>0</xdr:colOff>
      <xdr:row>58</xdr:row>
      <xdr:rowOff>0</xdr:rowOff>
    </xdr:from>
    <xdr:to>
      <xdr:col>7</xdr:col>
      <xdr:colOff>18489</xdr:colOff>
      <xdr:row>66</xdr:row>
      <xdr:rowOff>117062</xdr:rowOff>
    </xdr:to>
    <xdr:sp macro="" textlink="">
      <xdr:nvSpPr>
        <xdr:cNvPr id="12" name="正方形/長方形 11"/>
        <xdr:cNvSpPr/>
      </xdr:nvSpPr>
      <xdr:spPr>
        <a:xfrm>
          <a:off x="190500" y="3190875"/>
          <a:ext cx="637614" cy="77428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</a:t>
          </a:r>
        </a:p>
      </xdr:txBody>
    </xdr:sp>
    <xdr:clientData/>
  </xdr:twoCellAnchor>
  <xdr:twoCellAnchor>
    <xdr:from>
      <xdr:col>2</xdr:col>
      <xdr:colOff>0</xdr:colOff>
      <xdr:row>84</xdr:row>
      <xdr:rowOff>0</xdr:rowOff>
    </xdr:from>
    <xdr:to>
      <xdr:col>7</xdr:col>
      <xdr:colOff>18489</xdr:colOff>
      <xdr:row>92</xdr:row>
      <xdr:rowOff>117062</xdr:rowOff>
    </xdr:to>
    <xdr:sp macro="" textlink="">
      <xdr:nvSpPr>
        <xdr:cNvPr id="13" name="正方形/長方形 12"/>
        <xdr:cNvSpPr/>
      </xdr:nvSpPr>
      <xdr:spPr>
        <a:xfrm>
          <a:off x="190500" y="5610225"/>
          <a:ext cx="637614" cy="77428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8"/>
  <sheetViews>
    <sheetView tabSelected="1" zoomScale="85" zoomScaleNormal="85" workbookViewId="0">
      <selection activeCell="C16" sqref="C16"/>
    </sheetView>
  </sheetViews>
  <sheetFormatPr defaultRowHeight="13.5"/>
  <cols>
    <col min="3" max="3" width="27.875" bestFit="1" customWidth="1"/>
    <col min="4" max="4" width="41.75" customWidth="1"/>
    <col min="5" max="5" width="34" bestFit="1" customWidth="1"/>
    <col min="6" max="6" width="6.875" customWidth="1"/>
    <col min="8" max="8" width="20" bestFit="1" customWidth="1"/>
  </cols>
  <sheetData>
    <row r="1" spans="1:9" ht="19.5" customHeight="1">
      <c r="A1" s="94" t="s">
        <v>101</v>
      </c>
      <c r="B1" s="94"/>
      <c r="C1" s="94"/>
      <c r="D1" s="94"/>
      <c r="E1" s="94"/>
      <c r="F1" s="94"/>
      <c r="G1" s="94"/>
      <c r="H1" s="94"/>
      <c r="I1" s="94"/>
    </row>
    <row r="2" spans="1:9" ht="19.5" customHeight="1">
      <c r="A2" s="94"/>
      <c r="B2" s="95"/>
      <c r="C2" s="96" t="s">
        <v>102</v>
      </c>
      <c r="D2" s="94"/>
      <c r="E2" s="94"/>
      <c r="F2" s="94"/>
      <c r="G2" s="94"/>
      <c r="H2" s="94"/>
      <c r="I2" s="94"/>
    </row>
    <row r="3" spans="1:9" ht="19.5" customHeight="1">
      <c r="A3" s="94"/>
      <c r="B3" s="97"/>
      <c r="C3" s="94"/>
      <c r="D3" s="94"/>
      <c r="E3" s="94"/>
      <c r="F3" s="94"/>
      <c r="G3" s="94"/>
      <c r="H3" s="94"/>
      <c r="I3" s="94"/>
    </row>
    <row r="4" spans="1:9" ht="19.5" customHeight="1">
      <c r="A4" s="94"/>
      <c r="B4" s="94"/>
      <c r="C4" s="94"/>
      <c r="D4" s="202"/>
      <c r="E4" s="94" t="s">
        <v>103</v>
      </c>
      <c r="F4" s="94"/>
      <c r="G4" s="94"/>
      <c r="H4" s="94" t="s">
        <v>104</v>
      </c>
      <c r="I4" s="94"/>
    </row>
    <row r="5" spans="1:9" ht="19.5" customHeight="1">
      <c r="A5" s="94"/>
      <c r="B5" s="98" t="s">
        <v>104</v>
      </c>
      <c r="C5" s="99" t="s">
        <v>105</v>
      </c>
      <c r="D5" s="203"/>
      <c r="E5" s="94" t="s">
        <v>107</v>
      </c>
      <c r="F5" s="94"/>
      <c r="G5" s="94"/>
      <c r="H5" s="94" t="s">
        <v>105</v>
      </c>
      <c r="I5" s="94"/>
    </row>
    <row r="6" spans="1:9" ht="19.5" customHeight="1">
      <c r="A6" s="94"/>
      <c r="B6" s="100"/>
      <c r="C6" s="98" t="s">
        <v>108</v>
      </c>
      <c r="D6" s="204" t="s">
        <v>109</v>
      </c>
      <c r="E6" s="101" t="s">
        <v>110</v>
      </c>
      <c r="F6" s="94"/>
      <c r="G6" s="94"/>
      <c r="H6" s="97" t="s">
        <v>106</v>
      </c>
      <c r="I6" s="94"/>
    </row>
    <row r="7" spans="1:9" ht="19.5" customHeight="1">
      <c r="A7" s="94"/>
      <c r="B7" s="100"/>
      <c r="C7" s="98" t="s">
        <v>112</v>
      </c>
      <c r="D7" s="204" t="s">
        <v>113</v>
      </c>
      <c r="E7" s="101" t="s">
        <v>114</v>
      </c>
      <c r="F7" s="94"/>
      <c r="G7" s="94"/>
      <c r="H7" s="97" t="s">
        <v>111</v>
      </c>
      <c r="I7" s="94"/>
    </row>
    <row r="8" spans="1:9" ht="19.5" customHeight="1">
      <c r="A8" s="94"/>
      <c r="B8" s="100"/>
      <c r="C8" s="98" t="s">
        <v>116</v>
      </c>
      <c r="D8" s="204"/>
      <c r="E8" s="94" t="s">
        <v>117</v>
      </c>
      <c r="F8" s="94"/>
      <c r="G8" s="94"/>
      <c r="H8" s="97" t="s">
        <v>115</v>
      </c>
      <c r="I8" s="97"/>
    </row>
    <row r="9" spans="1:9" ht="19.5" customHeight="1">
      <c r="A9" s="94"/>
      <c r="B9" s="100"/>
      <c r="C9" s="104" t="s">
        <v>155</v>
      </c>
      <c r="D9" s="121"/>
      <c r="E9" s="94" t="s">
        <v>156</v>
      </c>
      <c r="F9" s="94"/>
      <c r="G9" s="94"/>
      <c r="H9" s="94"/>
      <c r="I9" s="97"/>
    </row>
    <row r="10" spans="1:9" ht="19.5" customHeight="1">
      <c r="A10" s="94"/>
      <c r="B10" s="100"/>
      <c r="C10" s="102" t="s">
        <v>118</v>
      </c>
      <c r="D10" s="122" t="s">
        <v>119</v>
      </c>
      <c r="E10" s="94" t="s">
        <v>120</v>
      </c>
      <c r="F10" s="94"/>
      <c r="G10" s="94"/>
      <c r="H10" s="94"/>
      <c r="I10" s="94"/>
    </row>
    <row r="11" spans="1:9" ht="19.5" customHeight="1">
      <c r="A11" s="94"/>
      <c r="B11" s="100"/>
      <c r="C11" s="99" t="s">
        <v>121</v>
      </c>
      <c r="D11" s="203" t="s">
        <v>122</v>
      </c>
      <c r="E11" s="94" t="s">
        <v>123</v>
      </c>
      <c r="F11" s="94"/>
      <c r="G11" s="94"/>
      <c r="H11" s="94"/>
      <c r="I11" s="94"/>
    </row>
    <row r="12" spans="1:9" ht="19.5" customHeight="1">
      <c r="A12" s="94"/>
      <c r="B12" s="100"/>
      <c r="C12" s="169" t="s">
        <v>157</v>
      </c>
      <c r="D12" s="170"/>
      <c r="E12" s="94" t="s">
        <v>158</v>
      </c>
      <c r="F12" s="94"/>
      <c r="G12" s="94"/>
      <c r="H12" s="94"/>
      <c r="I12" s="94"/>
    </row>
    <row r="13" spans="1:9" ht="19.5" customHeight="1">
      <c r="A13" s="94"/>
      <c r="B13" s="100"/>
      <c r="C13" s="102" t="s">
        <v>118</v>
      </c>
      <c r="D13" s="122" t="s">
        <v>124</v>
      </c>
      <c r="E13" s="94" t="s">
        <v>125</v>
      </c>
      <c r="F13" s="94"/>
      <c r="G13" s="94"/>
      <c r="H13" s="94"/>
      <c r="I13" s="94"/>
    </row>
    <row r="14" spans="1:9" ht="19.5" customHeight="1">
      <c r="A14" s="94"/>
      <c r="B14" s="100"/>
      <c r="C14" s="102" t="s">
        <v>126</v>
      </c>
      <c r="D14" s="122"/>
      <c r="E14" s="94" t="s">
        <v>127</v>
      </c>
      <c r="F14" s="94"/>
      <c r="G14" s="94"/>
      <c r="H14" s="94"/>
      <c r="I14" s="94"/>
    </row>
    <row r="15" spans="1:9" ht="19.5" customHeight="1">
      <c r="A15" s="94"/>
      <c r="B15" s="106"/>
      <c r="C15" s="98" t="s">
        <v>128</v>
      </c>
      <c r="D15" s="204"/>
      <c r="E15" s="94" t="s">
        <v>129</v>
      </c>
      <c r="F15" s="94"/>
      <c r="G15" s="94"/>
      <c r="H15" s="94"/>
      <c r="I15" s="94"/>
    </row>
    <row r="16" spans="1:9" ht="19.5" customHeight="1">
      <c r="A16" s="94"/>
      <c r="B16" s="106"/>
      <c r="C16" s="104" t="s">
        <v>162</v>
      </c>
      <c r="D16" s="121"/>
      <c r="E16" s="94" t="s">
        <v>163</v>
      </c>
      <c r="F16" s="94"/>
      <c r="G16" s="94"/>
      <c r="H16" s="94"/>
      <c r="I16" s="94"/>
    </row>
    <row r="17" spans="1:9" ht="19.5" customHeight="1">
      <c r="A17" s="94"/>
      <c r="B17" s="124"/>
      <c r="C17" s="102" t="s">
        <v>130</v>
      </c>
      <c r="D17" s="122"/>
      <c r="E17" s="94" t="s">
        <v>131</v>
      </c>
      <c r="F17" s="94"/>
      <c r="G17" s="94"/>
      <c r="H17" s="94"/>
      <c r="I17" s="94"/>
    </row>
    <row r="18" spans="1:9" ht="19.5" customHeight="1">
      <c r="A18" s="94"/>
      <c r="B18" s="94"/>
      <c r="C18" s="94"/>
      <c r="D18" s="202"/>
      <c r="E18" s="94"/>
      <c r="F18" s="94"/>
      <c r="G18" s="94"/>
      <c r="H18" s="94"/>
      <c r="I18" s="94"/>
    </row>
    <row r="19" spans="1:9" ht="19.5" customHeight="1">
      <c r="A19" s="94"/>
      <c r="B19" s="94"/>
      <c r="C19" s="94"/>
      <c r="D19" s="202"/>
      <c r="E19" s="94"/>
      <c r="F19" s="94"/>
      <c r="G19" s="94"/>
      <c r="H19" s="94"/>
      <c r="I19" s="94"/>
    </row>
    <row r="20" spans="1:9" ht="19.5" customHeight="1">
      <c r="A20" s="94"/>
      <c r="B20" s="98" t="s">
        <v>132</v>
      </c>
      <c r="C20" s="98" t="s">
        <v>133</v>
      </c>
      <c r="D20" s="205"/>
      <c r="E20" s="103" t="s">
        <v>134</v>
      </c>
      <c r="F20" s="94"/>
      <c r="G20" s="94"/>
      <c r="H20" s="94"/>
      <c r="I20" s="94"/>
    </row>
    <row r="21" spans="1:9" ht="19.5" customHeight="1">
      <c r="A21" s="94"/>
      <c r="B21" s="100" t="s">
        <v>184</v>
      </c>
      <c r="C21" s="104" t="s">
        <v>135</v>
      </c>
      <c r="D21" s="206"/>
      <c r="E21" s="94" t="s">
        <v>136</v>
      </c>
      <c r="F21" s="94"/>
      <c r="G21" s="94"/>
      <c r="H21" s="94"/>
      <c r="I21" s="94"/>
    </row>
    <row r="22" spans="1:9" ht="39" customHeight="1">
      <c r="A22" s="94"/>
      <c r="B22" s="100" t="s">
        <v>185</v>
      </c>
      <c r="C22" s="100" t="s">
        <v>137</v>
      </c>
      <c r="D22" s="207" t="s">
        <v>138</v>
      </c>
      <c r="E22" s="94" t="s">
        <v>139</v>
      </c>
      <c r="F22" s="94"/>
      <c r="G22" s="94"/>
      <c r="H22" s="94"/>
      <c r="I22" s="94"/>
    </row>
    <row r="23" spans="1:9" ht="19.5" customHeight="1">
      <c r="A23" s="94"/>
      <c r="B23" s="168"/>
      <c r="C23" s="102" t="s">
        <v>187</v>
      </c>
      <c r="D23" s="208"/>
      <c r="E23" s="94" t="s">
        <v>140</v>
      </c>
      <c r="F23" s="94"/>
      <c r="G23" s="94"/>
      <c r="H23" s="105"/>
      <c r="I23" s="94"/>
    </row>
    <row r="24" spans="1:9" ht="19.5" customHeight="1">
      <c r="A24" s="94"/>
      <c r="B24" s="94"/>
      <c r="C24" s="101"/>
      <c r="D24" s="202"/>
      <c r="E24" s="94"/>
      <c r="F24" s="94"/>
      <c r="G24" s="94"/>
      <c r="H24" s="94"/>
      <c r="I24" s="94"/>
    </row>
    <row r="25" spans="1:9" ht="19.5" customHeight="1">
      <c r="A25" s="94"/>
      <c r="B25" s="94"/>
      <c r="C25" s="94"/>
      <c r="D25" s="202"/>
      <c r="E25" s="94"/>
      <c r="F25" s="94"/>
      <c r="G25" s="94"/>
      <c r="H25" s="94"/>
      <c r="I25" s="94"/>
    </row>
    <row r="26" spans="1:9" ht="19.5" customHeight="1">
      <c r="A26" s="94"/>
      <c r="B26" s="98" t="s">
        <v>141</v>
      </c>
      <c r="C26" s="99" t="s">
        <v>142</v>
      </c>
      <c r="D26" s="203"/>
      <c r="E26" s="94" t="s">
        <v>143</v>
      </c>
      <c r="F26" s="94"/>
      <c r="G26" s="94"/>
      <c r="H26" s="94"/>
      <c r="I26" s="94"/>
    </row>
    <row r="27" spans="1:9" ht="19.5" customHeight="1">
      <c r="A27" s="94"/>
      <c r="B27" s="100" t="s">
        <v>184</v>
      </c>
      <c r="C27" s="99" t="s">
        <v>257</v>
      </c>
      <c r="D27" s="203"/>
      <c r="E27" s="94" t="s">
        <v>144</v>
      </c>
      <c r="F27" s="94"/>
      <c r="G27" s="94"/>
      <c r="H27" s="94"/>
      <c r="I27" s="94"/>
    </row>
    <row r="28" spans="1:9" ht="19.5" customHeight="1">
      <c r="A28" s="94"/>
      <c r="B28" s="100" t="s">
        <v>186</v>
      </c>
      <c r="C28" s="99" t="s">
        <v>258</v>
      </c>
      <c r="D28" s="203"/>
      <c r="E28" s="103" t="s">
        <v>145</v>
      </c>
      <c r="F28" s="94"/>
      <c r="G28" s="94"/>
      <c r="H28" s="94"/>
      <c r="I28" s="94"/>
    </row>
    <row r="29" spans="1:9" ht="19.5" customHeight="1">
      <c r="A29" s="94"/>
      <c r="B29" s="100"/>
      <c r="C29" s="98" t="s">
        <v>146</v>
      </c>
      <c r="D29" s="209"/>
      <c r="E29" s="107">
        <v>55000000</v>
      </c>
      <c r="F29" s="94"/>
      <c r="G29" s="94"/>
      <c r="H29" s="94"/>
      <c r="I29" s="94"/>
    </row>
    <row r="30" spans="1:9" ht="39" customHeight="1">
      <c r="A30" s="94"/>
      <c r="B30" s="100"/>
      <c r="C30" s="108" t="s">
        <v>147</v>
      </c>
      <c r="D30" s="210"/>
      <c r="E30" s="109">
        <v>5000000</v>
      </c>
      <c r="F30" s="94"/>
      <c r="G30" s="94"/>
      <c r="H30" s="94"/>
      <c r="I30" s="94"/>
    </row>
    <row r="31" spans="1:9" ht="19.5" customHeight="1">
      <c r="A31" s="94"/>
      <c r="B31" s="100"/>
      <c r="C31" s="99" t="s">
        <v>148</v>
      </c>
      <c r="D31" s="110"/>
      <c r="E31" s="94" t="s">
        <v>149</v>
      </c>
      <c r="F31" s="94"/>
      <c r="G31" s="94"/>
      <c r="H31" s="94"/>
      <c r="I31" s="94"/>
    </row>
    <row r="32" spans="1:9" ht="19.5" customHeight="1">
      <c r="A32" s="94"/>
      <c r="B32" s="100"/>
      <c r="C32" s="99" t="s">
        <v>150</v>
      </c>
      <c r="D32" s="111"/>
      <c r="E32" s="94">
        <v>6</v>
      </c>
      <c r="F32" s="94"/>
      <c r="G32" s="94"/>
      <c r="H32" s="94"/>
      <c r="I32" s="94"/>
    </row>
    <row r="33" spans="1:9" ht="19.5" customHeight="1">
      <c r="A33" s="94"/>
      <c r="B33" s="100"/>
      <c r="C33" s="99" t="s">
        <v>151</v>
      </c>
      <c r="D33" s="111"/>
      <c r="E33" s="94">
        <v>2</v>
      </c>
      <c r="F33" s="94"/>
      <c r="G33" s="94"/>
      <c r="H33" s="94"/>
      <c r="I33" s="94"/>
    </row>
    <row r="34" spans="1:9" ht="19.5" customHeight="1">
      <c r="A34" s="94"/>
      <c r="B34" s="100"/>
      <c r="C34" s="99" t="s">
        <v>152</v>
      </c>
      <c r="D34" s="111"/>
      <c r="E34" s="94">
        <v>4</v>
      </c>
      <c r="F34" s="94"/>
      <c r="G34" s="94"/>
      <c r="H34" s="94"/>
      <c r="I34" s="94"/>
    </row>
    <row r="35" spans="1:9" ht="19.5" customHeight="1">
      <c r="A35" s="94"/>
      <c r="B35" s="100"/>
      <c r="C35" s="99" t="s">
        <v>153</v>
      </c>
      <c r="D35" s="112"/>
      <c r="E35" s="113">
        <v>45326</v>
      </c>
      <c r="F35" s="94"/>
      <c r="G35" s="94"/>
      <c r="H35" s="94"/>
      <c r="I35" s="94"/>
    </row>
    <row r="36" spans="1:9" ht="19.5" customHeight="1">
      <c r="A36" s="94"/>
      <c r="B36" s="114"/>
      <c r="C36" s="153" t="s">
        <v>192</v>
      </c>
      <c r="D36" s="115"/>
      <c r="E36" s="116">
        <v>45327</v>
      </c>
      <c r="F36" s="94" t="s">
        <v>154</v>
      </c>
      <c r="G36" s="94"/>
      <c r="H36" s="94"/>
      <c r="I36" s="94"/>
    </row>
    <row r="37" spans="1:9" ht="19.5" customHeight="1">
      <c r="A37" s="94"/>
      <c r="B37" s="114"/>
      <c r="C37" s="117"/>
      <c r="D37" s="118"/>
      <c r="E37" s="116">
        <v>45356</v>
      </c>
      <c r="F37" s="94"/>
      <c r="G37" s="94"/>
      <c r="H37" s="94"/>
      <c r="I37" s="94"/>
    </row>
    <row r="38" spans="1:9" s="132" customFormat="1" ht="19.5" customHeight="1">
      <c r="A38" s="94"/>
      <c r="B38" s="114"/>
      <c r="C38" s="162" t="s">
        <v>240</v>
      </c>
      <c r="D38" s="163"/>
      <c r="E38" s="164" t="s">
        <v>241</v>
      </c>
      <c r="F38" s="94"/>
      <c r="G38" s="94"/>
      <c r="H38" s="94"/>
      <c r="I38" s="94"/>
    </row>
    <row r="39" spans="1:9" ht="19.5" customHeight="1">
      <c r="A39" s="94"/>
      <c r="B39" s="114"/>
      <c r="C39" s="154" t="s">
        <v>193</v>
      </c>
      <c r="D39" s="119"/>
      <c r="E39" s="20">
        <v>6</v>
      </c>
      <c r="F39" s="94"/>
      <c r="G39" s="94"/>
      <c r="H39" s="94"/>
      <c r="I39" s="94"/>
    </row>
    <row r="40" spans="1:9" ht="19.5" customHeight="1">
      <c r="A40" s="94"/>
      <c r="B40" s="114"/>
      <c r="C40" s="154" t="s">
        <v>194</v>
      </c>
      <c r="D40" s="119"/>
      <c r="E40" s="20">
        <v>3</v>
      </c>
      <c r="F40" s="94"/>
      <c r="G40" s="94"/>
      <c r="H40" s="94"/>
      <c r="I40" s="94"/>
    </row>
    <row r="41" spans="1:9" ht="19.5" customHeight="1">
      <c r="A41" s="94"/>
      <c r="B41" s="117"/>
      <c r="C41" s="154" t="s">
        <v>195</v>
      </c>
      <c r="D41" s="120"/>
      <c r="E41" s="20">
        <v>5</v>
      </c>
      <c r="F41" s="94"/>
      <c r="G41" s="94"/>
      <c r="H41" s="94"/>
      <c r="I41" s="94"/>
    </row>
    <row r="42" spans="1:9" ht="19.5" customHeight="1">
      <c r="A42" s="94"/>
      <c r="B42" s="94"/>
      <c r="C42" s="94"/>
      <c r="D42" s="94"/>
      <c r="E42" s="94"/>
      <c r="F42" s="94"/>
      <c r="G42" s="94"/>
      <c r="H42" s="94"/>
      <c r="I42" s="94"/>
    </row>
    <row r="43" spans="1:9" ht="19.5" customHeight="1">
      <c r="A43" s="94"/>
      <c r="B43" s="94"/>
      <c r="C43" s="94"/>
      <c r="D43" s="94"/>
      <c r="E43" s="94"/>
      <c r="F43" s="94"/>
      <c r="G43" s="94"/>
      <c r="H43" s="94"/>
      <c r="I43" s="94"/>
    </row>
    <row r="44" spans="1:9" ht="19.5" customHeight="1">
      <c r="A44" s="94"/>
      <c r="B44" s="94"/>
      <c r="C44" s="94"/>
      <c r="D44" s="94"/>
      <c r="E44" s="94"/>
      <c r="F44" s="94"/>
      <c r="G44" s="94"/>
      <c r="H44" s="94"/>
      <c r="I44" s="94"/>
    </row>
    <row r="45" spans="1:9" ht="19.5" customHeight="1">
      <c r="A45" s="94"/>
      <c r="B45" s="94"/>
      <c r="C45" s="94"/>
      <c r="D45" s="94"/>
      <c r="E45" s="94"/>
      <c r="F45" s="94"/>
      <c r="G45" s="94"/>
      <c r="H45" s="94"/>
      <c r="I45" s="94"/>
    </row>
    <row r="46" spans="1:9" ht="19.5" customHeight="1">
      <c r="A46" s="94"/>
      <c r="B46" s="94"/>
      <c r="C46" s="94"/>
      <c r="D46" s="94"/>
      <c r="E46" s="94"/>
      <c r="F46" s="94"/>
      <c r="G46" s="94"/>
      <c r="H46" s="94"/>
      <c r="I46" s="94"/>
    </row>
    <row r="47" spans="1:9" ht="19.5" customHeight="1">
      <c r="A47" s="94"/>
      <c r="B47" s="94"/>
      <c r="C47" s="94"/>
      <c r="D47" s="94"/>
      <c r="E47" s="94"/>
      <c r="F47" s="94"/>
      <c r="G47" s="94"/>
      <c r="H47" s="94"/>
      <c r="I47" s="94"/>
    </row>
    <row r="48" spans="1:9" ht="19.5" customHeight="1">
      <c r="A48" s="94"/>
      <c r="B48" s="94"/>
      <c r="C48" s="94"/>
      <c r="D48" s="94"/>
      <c r="E48" s="94"/>
      <c r="F48" s="94"/>
      <c r="G48" s="94"/>
      <c r="H48" s="94"/>
      <c r="I48" s="94"/>
    </row>
    <row r="49" spans="1:9" ht="19.5" customHeight="1">
      <c r="A49" s="94"/>
      <c r="B49" s="94"/>
      <c r="C49" s="94"/>
      <c r="D49" s="94"/>
      <c r="E49" s="94"/>
      <c r="F49" s="94"/>
      <c r="G49" s="94"/>
      <c r="H49" s="94"/>
      <c r="I49" s="94"/>
    </row>
    <row r="50" spans="1:9" ht="19.5" customHeight="1">
      <c r="A50" s="94"/>
      <c r="B50" s="94"/>
      <c r="C50" s="94"/>
      <c r="D50" s="94"/>
      <c r="E50" s="94"/>
      <c r="F50" s="94"/>
      <c r="G50" s="94"/>
      <c r="H50" s="94"/>
      <c r="I50" s="94"/>
    </row>
    <row r="51" spans="1:9" ht="19.5" customHeight="1">
      <c r="A51" s="94"/>
      <c r="B51" s="94"/>
      <c r="C51" s="94"/>
      <c r="D51" s="94"/>
      <c r="E51" s="94"/>
      <c r="F51" s="94"/>
      <c r="G51" s="94"/>
      <c r="H51" s="94"/>
      <c r="I51" s="94"/>
    </row>
    <row r="52" spans="1:9" ht="19.5" customHeight="1">
      <c r="A52" s="94"/>
      <c r="B52" s="94"/>
      <c r="C52" s="94"/>
      <c r="D52" s="94"/>
      <c r="E52" s="94"/>
      <c r="F52" s="94"/>
      <c r="G52" s="94"/>
      <c r="H52" s="94"/>
      <c r="I52" s="94"/>
    </row>
    <row r="53" spans="1:9" ht="19.5" customHeight="1">
      <c r="A53" s="94"/>
      <c r="B53" s="94"/>
      <c r="C53" s="94"/>
      <c r="D53" s="94"/>
      <c r="E53" s="94"/>
      <c r="F53" s="94"/>
      <c r="G53" s="94"/>
      <c r="H53" s="94"/>
      <c r="I53" s="94"/>
    </row>
    <row r="54" spans="1:9" ht="19.5" customHeight="1">
      <c r="A54" s="94"/>
      <c r="B54" s="94"/>
      <c r="C54" s="94"/>
      <c r="D54" s="94"/>
      <c r="E54" s="94"/>
      <c r="F54" s="94"/>
      <c r="G54" s="94"/>
      <c r="H54" s="94"/>
      <c r="I54" s="94"/>
    </row>
    <row r="55" spans="1:9" ht="19.5" customHeight="1">
      <c r="A55" s="94"/>
      <c r="B55" s="94"/>
      <c r="C55" s="94"/>
      <c r="D55" s="94"/>
      <c r="E55" s="94"/>
      <c r="F55" s="94"/>
      <c r="G55" s="94"/>
      <c r="H55" s="94"/>
      <c r="I55" s="94"/>
    </row>
    <row r="56" spans="1:9" ht="19.5" customHeight="1">
      <c r="A56" s="94"/>
      <c r="B56" s="94"/>
      <c r="C56" s="94"/>
      <c r="D56" s="94"/>
      <c r="E56" s="94"/>
      <c r="F56" s="94"/>
      <c r="G56" s="94"/>
      <c r="H56" s="94"/>
      <c r="I56" s="94"/>
    </row>
    <row r="57" spans="1:9" ht="19.5" customHeight="1">
      <c r="A57" s="94"/>
      <c r="B57" s="94"/>
      <c r="C57" s="94"/>
      <c r="D57" s="94"/>
      <c r="E57" s="94"/>
      <c r="F57" s="94"/>
      <c r="G57" s="94"/>
      <c r="H57" s="94"/>
      <c r="I57" s="94"/>
    </row>
    <row r="58" spans="1:9" ht="19.5" customHeight="1">
      <c r="A58" s="94"/>
      <c r="B58" s="94"/>
      <c r="C58" s="94"/>
      <c r="D58" s="94"/>
      <c r="E58" s="94"/>
      <c r="F58" s="94"/>
      <c r="G58" s="94"/>
      <c r="H58" s="94"/>
      <c r="I58" s="94"/>
    </row>
    <row r="59" spans="1:9" ht="19.5" customHeight="1">
      <c r="A59" s="94"/>
      <c r="B59" s="94"/>
      <c r="C59" s="94"/>
      <c r="D59" s="94"/>
      <c r="E59" s="94"/>
      <c r="F59" s="94"/>
      <c r="G59" s="94"/>
      <c r="H59" s="94"/>
      <c r="I59" s="94"/>
    </row>
    <row r="60" spans="1:9">
      <c r="A60" s="94"/>
      <c r="B60" s="94"/>
      <c r="C60" s="94"/>
      <c r="D60" s="94"/>
      <c r="E60" s="94"/>
      <c r="F60" s="94"/>
      <c r="G60" s="94"/>
      <c r="H60" s="94"/>
      <c r="I60" s="94"/>
    </row>
    <row r="61" spans="1:9">
      <c r="A61" s="94"/>
      <c r="B61" s="94"/>
      <c r="C61" s="94"/>
      <c r="D61" s="94"/>
      <c r="E61" s="94"/>
      <c r="F61" s="94"/>
      <c r="G61" s="94"/>
      <c r="H61" s="94"/>
      <c r="I61" s="94"/>
    </row>
    <row r="62" spans="1:9">
      <c r="A62" s="94"/>
      <c r="B62" s="94"/>
      <c r="C62" s="94"/>
      <c r="D62" s="94"/>
      <c r="E62" s="94"/>
      <c r="F62" s="94"/>
      <c r="G62" s="94"/>
      <c r="H62" s="94"/>
      <c r="I62" s="94"/>
    </row>
    <row r="63" spans="1:9">
      <c r="A63" s="94"/>
      <c r="B63" s="94"/>
      <c r="C63" s="94"/>
      <c r="D63" s="94"/>
      <c r="E63" s="94"/>
      <c r="F63" s="94"/>
      <c r="G63" s="94"/>
      <c r="H63" s="94"/>
      <c r="I63" s="94"/>
    </row>
    <row r="64" spans="1:9">
      <c r="A64" s="94"/>
      <c r="B64" s="94"/>
      <c r="C64" s="94"/>
      <c r="D64" s="94"/>
      <c r="E64" s="94"/>
      <c r="F64" s="94"/>
      <c r="G64" s="94"/>
      <c r="H64" s="94"/>
      <c r="I64" s="94"/>
    </row>
    <row r="65" spans="1:9">
      <c r="A65" s="94"/>
      <c r="B65" s="94"/>
      <c r="C65" s="94"/>
      <c r="D65" s="94"/>
      <c r="E65" s="94"/>
      <c r="F65" s="94"/>
      <c r="G65" s="94"/>
      <c r="H65" s="94"/>
      <c r="I65" s="94"/>
    </row>
    <row r="66" spans="1:9">
      <c r="A66" s="94"/>
      <c r="B66" s="94"/>
      <c r="C66" s="94"/>
      <c r="D66" s="94"/>
      <c r="E66" s="94"/>
      <c r="F66" s="94"/>
      <c r="G66" s="94"/>
      <c r="H66" s="94"/>
      <c r="I66" s="94"/>
    </row>
    <row r="67" spans="1:9">
      <c r="A67" s="94"/>
      <c r="B67" s="94"/>
      <c r="C67" s="94"/>
      <c r="D67" s="94"/>
      <c r="E67" s="94"/>
      <c r="F67" s="94"/>
      <c r="G67" s="94"/>
      <c r="H67" s="94"/>
      <c r="I67" s="94"/>
    </row>
    <row r="68" spans="1:9">
      <c r="A68" s="94"/>
      <c r="B68" s="94"/>
      <c r="C68" s="94"/>
      <c r="D68" s="94"/>
      <c r="E68" s="94"/>
      <c r="F68" s="94"/>
      <c r="G68" s="94"/>
      <c r="H68" s="94"/>
      <c r="I68" s="94"/>
    </row>
    <row r="69" spans="1:9">
      <c r="A69" s="94"/>
      <c r="B69" s="94"/>
      <c r="C69" s="94"/>
      <c r="D69" s="94"/>
      <c r="E69" s="94"/>
      <c r="F69" s="94"/>
      <c r="G69" s="94"/>
      <c r="H69" s="94"/>
      <c r="I69" s="94"/>
    </row>
    <row r="70" spans="1:9">
      <c r="A70" s="94"/>
      <c r="B70" s="94"/>
      <c r="C70" s="94"/>
      <c r="D70" s="94"/>
      <c r="E70" s="94"/>
      <c r="F70" s="94"/>
      <c r="G70" s="94"/>
      <c r="H70" s="94"/>
      <c r="I70" s="94"/>
    </row>
    <row r="71" spans="1:9">
      <c r="A71" s="94"/>
      <c r="B71" s="94"/>
      <c r="C71" s="94"/>
      <c r="D71" s="94"/>
      <c r="E71" s="94"/>
      <c r="F71" s="94"/>
      <c r="G71" s="94"/>
      <c r="H71" s="94"/>
      <c r="I71" s="94"/>
    </row>
    <row r="72" spans="1:9">
      <c r="A72" s="94"/>
      <c r="B72" s="94"/>
      <c r="C72" s="94"/>
      <c r="D72" s="94"/>
      <c r="E72" s="94"/>
      <c r="F72" s="94"/>
      <c r="G72" s="94"/>
      <c r="H72" s="94"/>
      <c r="I72" s="94"/>
    </row>
    <row r="73" spans="1:9">
      <c r="A73" s="94"/>
      <c r="B73" s="94"/>
      <c r="C73" s="94"/>
      <c r="D73" s="94"/>
      <c r="E73" s="94"/>
      <c r="F73" s="94"/>
      <c r="G73" s="94"/>
      <c r="H73" s="94"/>
      <c r="I73" s="94"/>
    </row>
    <row r="74" spans="1:9">
      <c r="A74" s="94"/>
      <c r="B74" s="94"/>
      <c r="C74" s="94"/>
      <c r="D74" s="94"/>
      <c r="E74" s="94"/>
      <c r="F74" s="94"/>
      <c r="G74" s="94"/>
      <c r="H74" s="94"/>
      <c r="I74" s="94"/>
    </row>
    <row r="75" spans="1:9">
      <c r="A75" s="94"/>
      <c r="B75" s="94"/>
      <c r="C75" s="94"/>
      <c r="D75" s="94"/>
      <c r="E75" s="94"/>
      <c r="F75" s="94"/>
      <c r="G75" s="94"/>
      <c r="H75" s="94"/>
      <c r="I75" s="94"/>
    </row>
    <row r="76" spans="1:9">
      <c r="A76" s="94"/>
      <c r="B76" s="94"/>
      <c r="C76" s="94"/>
      <c r="D76" s="94"/>
      <c r="E76" s="94"/>
      <c r="F76" s="94"/>
      <c r="G76" s="94"/>
      <c r="H76" s="94"/>
      <c r="I76" s="94"/>
    </row>
    <row r="77" spans="1:9">
      <c r="A77" s="94"/>
      <c r="B77" s="94"/>
      <c r="C77" s="94"/>
      <c r="D77" s="94"/>
      <c r="E77" s="94"/>
      <c r="F77" s="94"/>
      <c r="G77" s="94"/>
      <c r="H77" s="94"/>
      <c r="I77" s="94"/>
    </row>
    <row r="78" spans="1:9">
      <c r="A78" s="94"/>
      <c r="B78" s="94"/>
      <c r="C78" s="94"/>
      <c r="D78" s="94"/>
      <c r="E78" s="94"/>
      <c r="F78" s="94"/>
      <c r="G78" s="94"/>
      <c r="H78" s="94"/>
      <c r="I78" s="94"/>
    </row>
    <row r="79" spans="1:9">
      <c r="A79" s="94"/>
      <c r="B79" s="94"/>
      <c r="C79" s="94"/>
      <c r="D79" s="94"/>
      <c r="E79" s="94"/>
      <c r="F79" s="94"/>
      <c r="G79" s="94"/>
      <c r="H79" s="94"/>
      <c r="I79" s="94"/>
    </row>
    <row r="80" spans="1:9">
      <c r="A80" s="94"/>
      <c r="B80" s="94"/>
      <c r="C80" s="94"/>
      <c r="D80" s="94"/>
      <c r="E80" s="94"/>
      <c r="F80" s="94"/>
      <c r="G80" s="94"/>
      <c r="H80" s="94"/>
      <c r="I80" s="94"/>
    </row>
    <row r="81" spans="1:9">
      <c r="A81" s="94"/>
      <c r="B81" s="94"/>
      <c r="C81" s="94"/>
      <c r="D81" s="94"/>
      <c r="E81" s="94"/>
      <c r="F81" s="94"/>
      <c r="G81" s="94"/>
      <c r="H81" s="94"/>
      <c r="I81" s="94"/>
    </row>
    <row r="82" spans="1:9">
      <c r="A82" s="94"/>
      <c r="B82" s="94"/>
      <c r="C82" s="94"/>
      <c r="D82" s="94"/>
      <c r="E82" s="94"/>
      <c r="F82" s="94"/>
      <c r="G82" s="94"/>
      <c r="H82" s="94"/>
      <c r="I82" s="94"/>
    </row>
    <row r="83" spans="1:9">
      <c r="A83" s="94"/>
      <c r="B83" s="94"/>
      <c r="C83" s="94"/>
      <c r="D83" s="94"/>
      <c r="E83" s="94"/>
      <c r="F83" s="94"/>
      <c r="G83" s="94"/>
      <c r="H83" s="94"/>
      <c r="I83" s="94"/>
    </row>
    <row r="84" spans="1:9">
      <c r="A84" s="94"/>
      <c r="B84" s="94"/>
      <c r="C84" s="94"/>
      <c r="D84" s="94"/>
      <c r="E84" s="94"/>
      <c r="F84" s="94"/>
      <c r="G84" s="94"/>
      <c r="H84" s="94"/>
      <c r="I84" s="94"/>
    </row>
    <row r="85" spans="1:9">
      <c r="A85" s="94"/>
      <c r="B85" s="94"/>
      <c r="C85" s="94"/>
      <c r="D85" s="94"/>
      <c r="E85" s="94"/>
      <c r="F85" s="94"/>
      <c r="G85" s="94"/>
      <c r="H85" s="94"/>
      <c r="I85" s="94"/>
    </row>
    <row r="86" spans="1:9">
      <c r="A86" s="94"/>
      <c r="B86" s="94"/>
      <c r="C86" s="94"/>
      <c r="D86" s="94"/>
      <c r="E86" s="94"/>
      <c r="F86" s="94"/>
      <c r="G86" s="94"/>
      <c r="H86" s="94"/>
      <c r="I86" s="94"/>
    </row>
    <row r="87" spans="1:9">
      <c r="A87" s="94"/>
      <c r="B87" s="94"/>
      <c r="C87" s="94"/>
      <c r="D87" s="94"/>
      <c r="E87" s="94"/>
      <c r="F87" s="94"/>
      <c r="G87" s="94"/>
      <c r="H87" s="94"/>
      <c r="I87" s="94"/>
    </row>
    <row r="88" spans="1:9">
      <c r="A88" s="94"/>
      <c r="B88" s="94"/>
      <c r="C88" s="94"/>
      <c r="D88" s="94"/>
      <c r="E88" s="94"/>
      <c r="F88" s="94"/>
      <c r="G88" s="94"/>
      <c r="H88" s="94"/>
      <c r="I88" s="94"/>
    </row>
    <row r="89" spans="1:9">
      <c r="A89" s="94"/>
      <c r="B89" s="94"/>
      <c r="C89" s="94"/>
      <c r="D89" s="94"/>
      <c r="E89" s="94"/>
      <c r="F89" s="94"/>
      <c r="G89" s="94"/>
      <c r="H89" s="94"/>
      <c r="I89" s="94"/>
    </row>
    <row r="90" spans="1:9">
      <c r="A90" s="94"/>
      <c r="B90" s="94"/>
      <c r="C90" s="94"/>
      <c r="D90" s="94"/>
      <c r="E90" s="94"/>
      <c r="F90" s="94"/>
      <c r="G90" s="94"/>
      <c r="H90" s="94"/>
      <c r="I90" s="94"/>
    </row>
    <row r="91" spans="1:9">
      <c r="A91" s="94"/>
      <c r="B91" s="94"/>
      <c r="C91" s="94"/>
      <c r="D91" s="94"/>
      <c r="E91" s="94"/>
      <c r="F91" s="94"/>
      <c r="G91" s="94"/>
      <c r="H91" s="94"/>
      <c r="I91" s="94"/>
    </row>
    <row r="92" spans="1:9">
      <c r="A92" s="94"/>
      <c r="B92" s="94"/>
      <c r="C92" s="94"/>
      <c r="D92" s="94"/>
      <c r="E92" s="94"/>
      <c r="F92" s="94"/>
      <c r="G92" s="94"/>
      <c r="H92" s="94"/>
      <c r="I92" s="94"/>
    </row>
    <row r="93" spans="1:9">
      <c r="A93" s="94"/>
      <c r="B93" s="94"/>
      <c r="C93" s="94"/>
      <c r="D93" s="94"/>
      <c r="E93" s="94"/>
      <c r="F93" s="94"/>
      <c r="G93" s="94"/>
      <c r="H93" s="94"/>
      <c r="I93" s="94"/>
    </row>
    <row r="94" spans="1:9">
      <c r="A94" s="94"/>
      <c r="B94" s="94"/>
      <c r="C94" s="94"/>
      <c r="D94" s="94"/>
      <c r="E94" s="94"/>
      <c r="F94" s="94"/>
      <c r="G94" s="94"/>
      <c r="H94" s="94"/>
      <c r="I94" s="94"/>
    </row>
    <row r="95" spans="1:9">
      <c r="A95" s="94"/>
      <c r="B95" s="94"/>
      <c r="C95" s="94"/>
      <c r="D95" s="94"/>
      <c r="E95" s="94"/>
      <c r="F95" s="94"/>
      <c r="G95" s="94"/>
      <c r="H95" s="94"/>
      <c r="I95" s="94"/>
    </row>
    <row r="96" spans="1:9">
      <c r="A96" s="94"/>
      <c r="B96" s="94"/>
      <c r="C96" s="94"/>
      <c r="D96" s="94"/>
      <c r="E96" s="94"/>
      <c r="F96" s="94"/>
      <c r="G96" s="94"/>
      <c r="H96" s="94"/>
      <c r="I96" s="94"/>
    </row>
    <row r="97" spans="1:9">
      <c r="A97" s="94"/>
      <c r="B97" s="94"/>
      <c r="C97" s="94"/>
      <c r="D97" s="94"/>
      <c r="E97" s="94"/>
      <c r="F97" s="94"/>
      <c r="G97" s="94"/>
      <c r="H97" s="94"/>
      <c r="I97" s="94"/>
    </row>
    <row r="98" spans="1:9">
      <c r="A98" s="94"/>
      <c r="B98" s="94"/>
      <c r="C98" s="94"/>
      <c r="D98" s="94"/>
      <c r="E98" s="94"/>
      <c r="F98" s="94"/>
      <c r="G98" s="94"/>
      <c r="H98" s="94"/>
      <c r="I98" s="94"/>
    </row>
    <row r="99" spans="1:9">
      <c r="A99" s="94"/>
      <c r="B99" s="94"/>
      <c r="C99" s="94"/>
      <c r="D99" s="94"/>
      <c r="E99" s="94"/>
      <c r="F99" s="94"/>
      <c r="G99" s="94"/>
      <c r="H99" s="94"/>
      <c r="I99" s="94"/>
    </row>
    <row r="100" spans="1:9">
      <c r="A100" s="94"/>
      <c r="B100" s="94"/>
      <c r="C100" s="94"/>
      <c r="D100" s="94"/>
      <c r="E100" s="94"/>
      <c r="F100" s="94"/>
      <c r="G100" s="94"/>
      <c r="H100" s="94"/>
      <c r="I100" s="94"/>
    </row>
    <row r="101" spans="1:9">
      <c r="A101" s="94"/>
      <c r="B101" s="94"/>
      <c r="C101" s="94"/>
      <c r="D101" s="94"/>
      <c r="E101" s="94"/>
      <c r="F101" s="94"/>
      <c r="G101" s="94"/>
      <c r="H101" s="94"/>
      <c r="I101" s="94"/>
    </row>
    <row r="102" spans="1:9">
      <c r="A102" s="94"/>
      <c r="B102" s="94"/>
      <c r="C102" s="94"/>
      <c r="D102" s="94"/>
      <c r="E102" s="94"/>
      <c r="F102" s="94"/>
      <c r="G102" s="94"/>
      <c r="H102" s="94"/>
      <c r="I102" s="94"/>
    </row>
    <row r="103" spans="1:9">
      <c r="A103" s="94"/>
      <c r="B103" s="94"/>
      <c r="C103" s="94"/>
      <c r="D103" s="94"/>
      <c r="E103" s="94"/>
      <c r="F103" s="94"/>
      <c r="G103" s="94"/>
      <c r="H103" s="94"/>
      <c r="I103" s="94"/>
    </row>
    <row r="104" spans="1:9">
      <c r="A104" s="94"/>
      <c r="B104" s="94"/>
      <c r="C104" s="94"/>
      <c r="D104" s="94"/>
      <c r="E104" s="94"/>
      <c r="F104" s="94"/>
      <c r="G104" s="94"/>
      <c r="H104" s="94"/>
      <c r="I104" s="94"/>
    </row>
    <row r="105" spans="1:9">
      <c r="A105" s="94"/>
      <c r="B105" s="94"/>
      <c r="C105" s="94"/>
      <c r="D105" s="94"/>
      <c r="E105" s="94"/>
      <c r="F105" s="94"/>
      <c r="G105" s="94"/>
      <c r="H105" s="94"/>
      <c r="I105" s="94"/>
    </row>
    <row r="106" spans="1:9">
      <c r="A106" s="94"/>
      <c r="B106" s="94"/>
      <c r="C106" s="94"/>
      <c r="D106" s="94"/>
      <c r="E106" s="94"/>
      <c r="F106" s="94"/>
      <c r="G106" s="94"/>
      <c r="H106" s="94"/>
      <c r="I106" s="94"/>
    </row>
    <row r="107" spans="1:9">
      <c r="A107" s="94"/>
      <c r="B107" s="94"/>
      <c r="C107" s="94"/>
      <c r="D107" s="94"/>
      <c r="E107" s="94"/>
      <c r="F107" s="94"/>
      <c r="G107" s="94"/>
      <c r="H107" s="94"/>
      <c r="I107" s="94"/>
    </row>
    <row r="108" spans="1:9">
      <c r="A108" s="94"/>
      <c r="B108" s="94"/>
      <c r="C108" s="94"/>
      <c r="D108" s="94"/>
      <c r="E108" s="94"/>
      <c r="F108" s="94"/>
      <c r="G108" s="94"/>
      <c r="H108" s="94"/>
      <c r="I108" s="94"/>
    </row>
    <row r="109" spans="1:9">
      <c r="A109" s="94"/>
      <c r="B109" s="94"/>
      <c r="C109" s="94"/>
      <c r="D109" s="94"/>
      <c r="E109" s="94"/>
      <c r="F109" s="94"/>
      <c r="G109" s="94"/>
      <c r="H109" s="94"/>
      <c r="I109" s="94"/>
    </row>
    <row r="110" spans="1:9">
      <c r="A110" s="94"/>
      <c r="B110" s="94"/>
      <c r="C110" s="94"/>
      <c r="D110" s="94"/>
      <c r="E110" s="94"/>
      <c r="F110" s="94"/>
      <c r="G110" s="94"/>
      <c r="H110" s="94"/>
      <c r="I110" s="94"/>
    </row>
    <row r="111" spans="1:9">
      <c r="A111" s="94"/>
      <c r="B111" s="94"/>
      <c r="C111" s="94"/>
      <c r="D111" s="94"/>
      <c r="E111" s="94"/>
      <c r="F111" s="94"/>
      <c r="G111" s="94"/>
      <c r="H111" s="94"/>
      <c r="I111" s="94"/>
    </row>
    <row r="112" spans="1:9">
      <c r="A112" s="94"/>
      <c r="B112" s="94"/>
      <c r="C112" s="94"/>
      <c r="D112" s="94"/>
      <c r="E112" s="94"/>
      <c r="F112" s="94"/>
      <c r="G112" s="94"/>
      <c r="H112" s="94"/>
      <c r="I112" s="94"/>
    </row>
    <row r="113" spans="1:9">
      <c r="A113" s="94"/>
      <c r="B113" s="94"/>
      <c r="C113" s="94"/>
      <c r="D113" s="94"/>
      <c r="E113" s="94"/>
      <c r="F113" s="94"/>
      <c r="G113" s="94"/>
      <c r="H113" s="94"/>
      <c r="I113" s="94"/>
    </row>
    <row r="114" spans="1:9">
      <c r="A114" s="94"/>
      <c r="B114" s="94"/>
      <c r="C114" s="94"/>
      <c r="D114" s="94"/>
      <c r="E114" s="94"/>
      <c r="F114" s="94"/>
      <c r="G114" s="94"/>
      <c r="H114" s="94"/>
      <c r="I114" s="94"/>
    </row>
    <row r="115" spans="1:9">
      <c r="A115" s="94"/>
      <c r="B115" s="94"/>
      <c r="C115" s="94"/>
      <c r="D115" s="94"/>
      <c r="E115" s="94"/>
      <c r="F115" s="94"/>
      <c r="G115" s="94"/>
      <c r="H115" s="94"/>
      <c r="I115" s="94"/>
    </row>
    <row r="116" spans="1:9">
      <c r="A116" s="94"/>
      <c r="B116" s="94"/>
      <c r="C116" s="94"/>
      <c r="D116" s="94"/>
      <c r="E116" s="94"/>
      <c r="F116" s="94"/>
      <c r="G116" s="94"/>
      <c r="H116" s="94"/>
      <c r="I116" s="94"/>
    </row>
    <row r="117" spans="1:9">
      <c r="A117" s="94"/>
      <c r="B117" s="94"/>
      <c r="C117" s="94"/>
      <c r="D117" s="94"/>
      <c r="E117" s="94"/>
      <c r="F117" s="94"/>
      <c r="G117" s="94"/>
      <c r="H117" s="94"/>
      <c r="I117" s="94"/>
    </row>
    <row r="118" spans="1:9">
      <c r="A118" s="94"/>
      <c r="B118" s="94"/>
      <c r="C118" s="94"/>
      <c r="D118" s="94"/>
      <c r="E118" s="94"/>
      <c r="F118" s="94"/>
      <c r="G118" s="94"/>
      <c r="H118" s="94"/>
      <c r="I118" s="94"/>
    </row>
    <row r="119" spans="1:9">
      <c r="A119" s="94"/>
      <c r="B119" s="94"/>
      <c r="C119" s="94"/>
      <c r="D119" s="94"/>
      <c r="E119" s="94"/>
      <c r="F119" s="94"/>
      <c r="G119" s="94"/>
      <c r="H119" s="94"/>
      <c r="I119" s="94"/>
    </row>
    <row r="120" spans="1:9">
      <c r="A120" s="94"/>
      <c r="B120" s="94"/>
      <c r="C120" s="94"/>
      <c r="D120" s="94"/>
      <c r="E120" s="94"/>
      <c r="F120" s="94"/>
      <c r="G120" s="94"/>
      <c r="H120" s="94"/>
      <c r="I120" s="94"/>
    </row>
    <row r="121" spans="1:9">
      <c r="A121" s="94"/>
      <c r="B121" s="94"/>
      <c r="C121" s="94"/>
      <c r="D121" s="94"/>
      <c r="E121" s="94"/>
      <c r="F121" s="94"/>
      <c r="G121" s="94"/>
      <c r="H121" s="94"/>
      <c r="I121" s="94"/>
    </row>
    <row r="122" spans="1:9">
      <c r="A122" s="94"/>
      <c r="B122" s="94"/>
      <c r="C122" s="94"/>
      <c r="D122" s="94"/>
      <c r="E122" s="94"/>
      <c r="F122" s="94"/>
      <c r="G122" s="94"/>
      <c r="H122" s="94"/>
      <c r="I122" s="94"/>
    </row>
    <row r="123" spans="1:9">
      <c r="A123" s="94"/>
      <c r="B123" s="94"/>
      <c r="C123" s="94"/>
      <c r="D123" s="94"/>
      <c r="E123" s="94"/>
      <c r="F123" s="94"/>
      <c r="G123" s="94"/>
      <c r="H123" s="94"/>
      <c r="I123" s="94"/>
    </row>
    <row r="124" spans="1:9">
      <c r="A124" s="94"/>
      <c r="B124" s="94"/>
      <c r="C124" s="94"/>
      <c r="D124" s="94"/>
      <c r="E124" s="94"/>
      <c r="F124" s="94"/>
      <c r="G124" s="94"/>
      <c r="H124" s="94"/>
      <c r="I124" s="94"/>
    </row>
    <row r="125" spans="1:9">
      <c r="A125" s="94"/>
      <c r="B125" s="94"/>
      <c r="C125" s="94"/>
      <c r="D125" s="94"/>
      <c r="E125" s="94"/>
      <c r="F125" s="94"/>
      <c r="G125" s="94"/>
      <c r="H125" s="94"/>
      <c r="I125" s="94"/>
    </row>
    <row r="126" spans="1:9">
      <c r="A126" s="94"/>
      <c r="B126" s="94"/>
      <c r="C126" s="94"/>
      <c r="D126" s="94"/>
      <c r="E126" s="94"/>
      <c r="F126" s="94"/>
      <c r="G126" s="94"/>
      <c r="H126" s="94"/>
      <c r="I126" s="94"/>
    </row>
    <row r="127" spans="1:9">
      <c r="A127" s="94"/>
      <c r="B127" s="94"/>
      <c r="C127" s="94"/>
      <c r="D127" s="94"/>
      <c r="E127" s="94"/>
      <c r="F127" s="94"/>
      <c r="G127" s="94"/>
      <c r="H127" s="94"/>
      <c r="I127" s="94"/>
    </row>
    <row r="128" spans="1:9">
      <c r="A128" s="94"/>
      <c r="B128" s="94"/>
      <c r="C128" s="94"/>
      <c r="D128" s="94"/>
      <c r="E128" s="94"/>
      <c r="F128" s="94"/>
      <c r="G128" s="94"/>
      <c r="H128" s="94"/>
      <c r="I128" s="94"/>
    </row>
    <row r="129" spans="1:9">
      <c r="A129" s="94"/>
      <c r="B129" s="94"/>
      <c r="C129" s="94"/>
      <c r="D129" s="94"/>
      <c r="E129" s="94"/>
      <c r="F129" s="94"/>
      <c r="G129" s="94"/>
      <c r="H129" s="94"/>
      <c r="I129" s="94"/>
    </row>
    <row r="130" spans="1:9">
      <c r="A130" s="94"/>
      <c r="B130" s="94"/>
      <c r="C130" s="94"/>
      <c r="D130" s="94"/>
      <c r="E130" s="94"/>
      <c r="F130" s="94"/>
      <c r="G130" s="94"/>
      <c r="H130" s="94"/>
      <c r="I130" s="94"/>
    </row>
    <row r="131" spans="1:9">
      <c r="A131" s="94"/>
      <c r="B131" s="94"/>
      <c r="C131" s="94"/>
      <c r="D131" s="94"/>
      <c r="E131" s="94"/>
      <c r="F131" s="94"/>
      <c r="G131" s="94"/>
      <c r="H131" s="94"/>
      <c r="I131" s="94"/>
    </row>
    <row r="132" spans="1:9">
      <c r="A132" s="94"/>
      <c r="B132" s="94"/>
      <c r="C132" s="94"/>
      <c r="D132" s="94"/>
      <c r="E132" s="94"/>
      <c r="F132" s="94"/>
      <c r="G132" s="94"/>
      <c r="H132" s="94"/>
      <c r="I132" s="94"/>
    </row>
    <row r="133" spans="1:9">
      <c r="A133" s="94"/>
      <c r="B133" s="94"/>
      <c r="C133" s="94"/>
      <c r="D133" s="94"/>
      <c r="E133" s="94"/>
      <c r="F133" s="94"/>
      <c r="G133" s="94"/>
      <c r="H133" s="94"/>
      <c r="I133" s="94"/>
    </row>
    <row r="134" spans="1:9">
      <c r="A134" s="94"/>
      <c r="B134" s="94"/>
      <c r="C134" s="94"/>
      <c r="D134" s="94"/>
      <c r="E134" s="94"/>
      <c r="F134" s="94"/>
      <c r="G134" s="94"/>
      <c r="H134" s="94"/>
      <c r="I134" s="94"/>
    </row>
    <row r="135" spans="1:9">
      <c r="A135" s="94"/>
      <c r="B135" s="94"/>
      <c r="C135" s="94"/>
      <c r="D135" s="94"/>
      <c r="E135" s="94"/>
      <c r="F135" s="94"/>
      <c r="G135" s="94"/>
      <c r="H135" s="94"/>
      <c r="I135" s="94"/>
    </row>
    <row r="136" spans="1:9">
      <c r="A136" s="94"/>
      <c r="B136" s="94"/>
      <c r="C136" s="94"/>
      <c r="D136" s="94"/>
      <c r="E136" s="94"/>
      <c r="F136" s="94"/>
      <c r="G136" s="94"/>
      <c r="H136" s="94"/>
      <c r="I136" s="94"/>
    </row>
    <row r="137" spans="1:9">
      <c r="A137" s="94"/>
      <c r="B137" s="94"/>
      <c r="C137" s="94"/>
      <c r="D137" s="94"/>
      <c r="E137" s="94"/>
      <c r="F137" s="94"/>
      <c r="G137" s="94"/>
      <c r="H137" s="94"/>
      <c r="I137" s="94"/>
    </row>
    <row r="138" spans="1:9">
      <c r="A138" s="94"/>
      <c r="B138" s="94"/>
      <c r="C138" s="94"/>
      <c r="D138" s="94"/>
      <c r="E138" s="94"/>
      <c r="F138" s="94"/>
      <c r="G138" s="94"/>
      <c r="H138" s="94"/>
      <c r="I138" s="94"/>
    </row>
    <row r="139" spans="1:9">
      <c r="A139" s="94"/>
      <c r="B139" s="94"/>
      <c r="C139" s="94"/>
      <c r="D139" s="94"/>
      <c r="E139" s="94"/>
      <c r="F139" s="94"/>
      <c r="G139" s="94"/>
      <c r="H139" s="94"/>
      <c r="I139" s="94"/>
    </row>
    <row r="140" spans="1:9">
      <c r="A140" s="94"/>
      <c r="B140" s="94"/>
      <c r="C140" s="94"/>
      <c r="D140" s="94"/>
      <c r="E140" s="94"/>
      <c r="F140" s="94"/>
      <c r="G140" s="94"/>
      <c r="H140" s="94"/>
      <c r="I140" s="94"/>
    </row>
    <row r="141" spans="1:9">
      <c r="A141" s="94"/>
      <c r="B141" s="94"/>
      <c r="C141" s="94"/>
      <c r="D141" s="94"/>
      <c r="E141" s="94"/>
      <c r="F141" s="94"/>
      <c r="G141" s="94"/>
      <c r="H141" s="94"/>
      <c r="I141" s="94"/>
    </row>
    <row r="142" spans="1:9">
      <c r="A142" s="94"/>
      <c r="B142" s="94"/>
      <c r="C142" s="94"/>
      <c r="D142" s="94"/>
      <c r="E142" s="94"/>
      <c r="F142" s="94"/>
      <c r="G142" s="94"/>
      <c r="H142" s="94"/>
      <c r="I142" s="94"/>
    </row>
    <row r="143" spans="1:9">
      <c r="A143" s="94"/>
      <c r="B143" s="94"/>
      <c r="C143" s="94"/>
      <c r="D143" s="94"/>
      <c r="E143" s="94"/>
      <c r="F143" s="94"/>
      <c r="G143" s="94"/>
      <c r="H143" s="94"/>
      <c r="I143" s="94"/>
    </row>
    <row r="144" spans="1:9">
      <c r="A144" s="94"/>
      <c r="B144" s="94"/>
      <c r="C144" s="94"/>
      <c r="D144" s="94"/>
      <c r="E144" s="94"/>
      <c r="F144" s="94"/>
      <c r="G144" s="94"/>
      <c r="H144" s="94"/>
      <c r="I144" s="94"/>
    </row>
    <row r="145" spans="1:9">
      <c r="A145" s="94"/>
      <c r="B145" s="94"/>
      <c r="C145" s="94"/>
      <c r="D145" s="94"/>
      <c r="E145" s="94"/>
      <c r="F145" s="94"/>
      <c r="G145" s="94"/>
      <c r="H145" s="94"/>
      <c r="I145" s="94"/>
    </row>
    <row r="146" spans="1:9">
      <c r="A146" s="94"/>
      <c r="B146" s="94"/>
      <c r="C146" s="94"/>
      <c r="D146" s="94"/>
      <c r="E146" s="94"/>
      <c r="F146" s="94"/>
      <c r="G146" s="94"/>
      <c r="H146" s="94"/>
      <c r="I146" s="94"/>
    </row>
    <row r="147" spans="1:9">
      <c r="A147" s="94"/>
      <c r="B147" s="94"/>
      <c r="C147" s="94"/>
      <c r="D147" s="94"/>
      <c r="E147" s="94"/>
      <c r="F147" s="94"/>
      <c r="G147" s="94"/>
      <c r="H147" s="94"/>
      <c r="I147" s="94"/>
    </row>
    <row r="148" spans="1:9">
      <c r="A148" s="94"/>
      <c r="B148" s="94"/>
      <c r="C148" s="94"/>
      <c r="D148" s="94"/>
      <c r="E148" s="94"/>
      <c r="F148" s="94"/>
      <c r="G148" s="94"/>
      <c r="H148" s="94"/>
      <c r="I148" s="94"/>
    </row>
    <row r="149" spans="1:9">
      <c r="A149" s="94"/>
      <c r="B149" s="94"/>
      <c r="C149" s="94"/>
      <c r="D149" s="94"/>
      <c r="E149" s="94"/>
      <c r="F149" s="94"/>
      <c r="G149" s="94"/>
      <c r="H149" s="94"/>
      <c r="I149" s="94"/>
    </row>
    <row r="150" spans="1:9">
      <c r="A150" s="94"/>
      <c r="B150" s="94"/>
      <c r="C150" s="94"/>
      <c r="D150" s="94"/>
      <c r="E150" s="94"/>
      <c r="F150" s="94"/>
      <c r="G150" s="94"/>
      <c r="H150" s="94"/>
      <c r="I150" s="94"/>
    </row>
    <row r="151" spans="1:9">
      <c r="A151" s="94"/>
      <c r="B151" s="94"/>
      <c r="C151" s="94"/>
      <c r="D151" s="94"/>
      <c r="E151" s="94"/>
      <c r="F151" s="94"/>
      <c r="G151" s="94"/>
      <c r="H151" s="94"/>
      <c r="I151" s="94"/>
    </row>
    <row r="152" spans="1:9">
      <c r="A152" s="94"/>
      <c r="B152" s="94"/>
      <c r="C152" s="94"/>
      <c r="D152" s="94"/>
      <c r="E152" s="94"/>
      <c r="F152" s="94"/>
      <c r="G152" s="94"/>
      <c r="H152" s="94"/>
      <c r="I152" s="94"/>
    </row>
    <row r="153" spans="1:9">
      <c r="A153" s="94"/>
      <c r="B153" s="94"/>
      <c r="C153" s="94"/>
      <c r="D153" s="94"/>
      <c r="E153" s="94"/>
      <c r="F153" s="94"/>
      <c r="G153" s="94"/>
      <c r="H153" s="94"/>
      <c r="I153" s="94"/>
    </row>
    <row r="154" spans="1:9">
      <c r="A154" s="94"/>
      <c r="B154" s="94"/>
      <c r="C154" s="94"/>
      <c r="D154" s="94"/>
      <c r="E154" s="94"/>
      <c r="F154" s="94"/>
      <c r="G154" s="94"/>
      <c r="H154" s="94"/>
      <c r="I154" s="94"/>
    </row>
    <row r="155" spans="1:9">
      <c r="A155" s="94"/>
      <c r="B155" s="94"/>
      <c r="C155" s="94"/>
      <c r="D155" s="94"/>
      <c r="E155" s="94"/>
      <c r="F155" s="94"/>
      <c r="G155" s="94"/>
      <c r="H155" s="94"/>
      <c r="I155" s="94"/>
    </row>
    <row r="156" spans="1:9">
      <c r="A156" s="94"/>
      <c r="B156" s="94"/>
      <c r="C156" s="94"/>
      <c r="D156" s="94"/>
      <c r="E156" s="94"/>
      <c r="F156" s="94"/>
      <c r="G156" s="94"/>
      <c r="H156" s="94"/>
      <c r="I156" s="94"/>
    </row>
    <row r="157" spans="1:9">
      <c r="A157" s="94"/>
      <c r="B157" s="94"/>
      <c r="C157" s="94"/>
      <c r="D157" s="94"/>
      <c r="E157" s="94"/>
      <c r="F157" s="94"/>
      <c r="G157" s="94"/>
      <c r="H157" s="94"/>
      <c r="I157" s="94"/>
    </row>
    <row r="158" spans="1:9">
      <c r="H158" s="94"/>
    </row>
  </sheetData>
  <phoneticPr fontId="2"/>
  <dataValidations count="1">
    <dataValidation type="list" allowBlank="1" showInputMessage="1" showErrorMessage="1" sqref="D5">
      <formula1>$H$6:$H$8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5"/>
  <sheetViews>
    <sheetView view="pageBreakPreview" zoomScale="85" zoomScaleNormal="55" zoomScaleSheetLayoutView="85" workbookViewId="0">
      <selection activeCell="D40" sqref="D40"/>
    </sheetView>
  </sheetViews>
  <sheetFormatPr defaultRowHeight="13.5"/>
  <cols>
    <col min="1" max="1" width="10.625" style="26" customWidth="1"/>
    <col min="2" max="6" width="9" style="26"/>
    <col min="7" max="9" width="10.625" style="26" customWidth="1"/>
    <col min="10" max="16384" width="9" style="26"/>
  </cols>
  <sheetData>
    <row r="1" spans="1:9" ht="13.5" customHeight="1">
      <c r="A1" s="228"/>
      <c r="B1" s="228"/>
      <c r="C1" s="228"/>
      <c r="D1" s="228"/>
      <c r="E1" s="218"/>
      <c r="F1" s="218"/>
      <c r="G1" s="219"/>
      <c r="H1" s="220"/>
      <c r="I1" s="220"/>
    </row>
    <row r="2" spans="1:9" ht="13.5" customHeight="1">
      <c r="A2" s="25"/>
      <c r="B2" s="25"/>
      <c r="C2" s="25"/>
      <c r="D2" s="25"/>
      <c r="E2" s="19"/>
      <c r="F2" s="19"/>
      <c r="G2" s="219"/>
      <c r="H2" s="220"/>
      <c r="I2" s="220"/>
    </row>
    <row r="3" spans="1:9" ht="13.5" customHeight="1">
      <c r="A3" s="25"/>
      <c r="B3" s="25"/>
      <c r="C3" s="25"/>
      <c r="D3" s="25"/>
      <c r="E3" s="19"/>
      <c r="F3" s="19"/>
      <c r="G3" s="221"/>
      <c r="H3" s="221"/>
      <c r="I3" s="221"/>
    </row>
    <row r="4" spans="1:9" ht="13.5" customHeight="1">
      <c r="A4" s="378" t="s">
        <v>54</v>
      </c>
      <c r="B4" s="378"/>
      <c r="C4" s="378"/>
      <c r="D4" s="378"/>
      <c r="E4" s="19"/>
      <c r="F4" s="19"/>
      <c r="G4" s="221"/>
      <c r="H4" s="221"/>
      <c r="I4" s="221"/>
    </row>
    <row r="5" spans="1:9" ht="14.25" customHeight="1">
      <c r="A5" s="378"/>
      <c r="B5" s="378"/>
      <c r="C5" s="378"/>
      <c r="D5" s="378"/>
      <c r="E5" s="19"/>
      <c r="F5" s="19"/>
      <c r="G5" s="222"/>
      <c r="H5" s="222"/>
      <c r="I5" s="222"/>
    </row>
    <row r="6" spans="1:9">
      <c r="A6" s="46"/>
      <c r="B6" s="47"/>
      <c r="C6" s="47"/>
      <c r="D6" s="47"/>
      <c r="E6" s="47"/>
      <c r="F6" s="47"/>
      <c r="G6" s="47"/>
      <c r="H6" s="47"/>
      <c r="I6" s="48"/>
    </row>
    <row r="7" spans="1:9" ht="13.5" customHeight="1">
      <c r="A7" s="49"/>
      <c r="B7" s="27"/>
      <c r="C7" s="379" t="s">
        <v>50</v>
      </c>
      <c r="D7" s="379"/>
      <c r="E7" s="379"/>
      <c r="F7" s="379"/>
      <c r="G7" s="379"/>
      <c r="H7" s="27"/>
      <c r="I7" s="50"/>
    </row>
    <row r="8" spans="1:9" ht="13.5" customHeight="1">
      <c r="A8" s="49"/>
      <c r="B8" s="27"/>
      <c r="C8" s="379"/>
      <c r="D8" s="379"/>
      <c r="E8" s="379"/>
      <c r="F8" s="379"/>
      <c r="G8" s="379"/>
      <c r="H8" s="27"/>
      <c r="I8" s="50"/>
    </row>
    <row r="9" spans="1:9" ht="15.75" customHeight="1">
      <c r="A9" s="49"/>
      <c r="B9" s="27"/>
      <c r="C9" s="27"/>
      <c r="D9" s="27"/>
      <c r="E9" s="27"/>
      <c r="F9" s="27"/>
      <c r="G9" s="183"/>
      <c r="H9" s="183"/>
      <c r="I9" s="184"/>
    </row>
    <row r="10" spans="1:9" ht="15.75" customHeight="1">
      <c r="A10" s="39" t="s">
        <v>280</v>
      </c>
      <c r="B10" s="27"/>
      <c r="C10" s="27"/>
      <c r="D10" s="27"/>
      <c r="E10" s="27"/>
      <c r="F10" s="27"/>
      <c r="G10" s="380" t="s">
        <v>37</v>
      </c>
      <c r="H10" s="380"/>
      <c r="I10" s="381"/>
    </row>
    <row r="11" spans="1:9" ht="15.75" customHeight="1">
      <c r="A11" s="373" t="str">
        <f>IF(入力シート!D23="","",入力シート!D23)</f>
        <v/>
      </c>
      <c r="B11" s="374"/>
      <c r="C11" s="28" t="s">
        <v>20</v>
      </c>
      <c r="D11" s="27"/>
      <c r="E11" s="27"/>
      <c r="F11" s="27"/>
      <c r="G11" s="27"/>
      <c r="H11" s="27"/>
      <c r="I11" s="50"/>
    </row>
    <row r="12" spans="1:9" ht="15.75" customHeight="1">
      <c r="A12" s="49"/>
      <c r="B12" s="27"/>
      <c r="C12" s="27"/>
      <c r="D12" s="27"/>
      <c r="E12" s="27"/>
      <c r="F12" s="21" t="str">
        <f>IF(入力シート!D10="","品川区○○部〇〇課","品川区"&amp;入力シート!D6&amp;入力シート!D7)</f>
        <v>品川区○○部○○課</v>
      </c>
      <c r="G12" s="27"/>
      <c r="H12" s="27"/>
      <c r="I12" s="50"/>
    </row>
    <row r="13" spans="1:9" ht="15.75" customHeight="1">
      <c r="A13" s="49"/>
      <c r="B13" s="27"/>
      <c r="C13" s="27"/>
      <c r="D13" s="27"/>
      <c r="E13" s="27"/>
      <c r="F13" s="27"/>
      <c r="G13" s="27"/>
      <c r="H13" s="27"/>
      <c r="I13" s="50"/>
    </row>
    <row r="14" spans="1:9" ht="15.75" customHeight="1">
      <c r="A14" s="49"/>
      <c r="B14" s="27"/>
      <c r="C14" s="27"/>
      <c r="D14" s="27"/>
      <c r="E14" s="27"/>
      <c r="F14" s="182" t="str">
        <f>IF(入力シート!D14="","（監督員）　（職氏名）","監督員　"&amp;入力シート!D14)</f>
        <v>（監督員）　（職氏名）</v>
      </c>
      <c r="G14" s="180"/>
      <c r="H14" s="180"/>
      <c r="I14" s="229"/>
    </row>
    <row r="15" spans="1:9" ht="15.75" customHeight="1">
      <c r="A15" s="49"/>
      <c r="B15" s="27"/>
      <c r="C15" s="27"/>
      <c r="D15" s="27"/>
      <c r="E15" s="27"/>
      <c r="F15" s="27"/>
      <c r="G15" s="27"/>
      <c r="H15" s="27"/>
      <c r="I15" s="50"/>
    </row>
    <row r="16" spans="1:9" ht="15.75" customHeight="1">
      <c r="A16" s="49"/>
      <c r="B16" s="27"/>
      <c r="C16" s="27"/>
      <c r="D16" s="27"/>
      <c r="E16" s="27"/>
      <c r="F16" s="27"/>
      <c r="G16" s="27"/>
      <c r="H16" s="27"/>
      <c r="I16" s="50"/>
    </row>
    <row r="17" spans="1:9" ht="25.5" customHeight="1">
      <c r="A17" s="157" t="s">
        <v>281</v>
      </c>
      <c r="B17" s="371" t="str">
        <f>IF(入力シート!D27="","",入力シート!D27)</f>
        <v/>
      </c>
      <c r="C17" s="371"/>
      <c r="D17" s="371"/>
      <c r="E17" s="371"/>
      <c r="F17" s="371"/>
      <c r="G17" s="371"/>
      <c r="H17" s="371"/>
      <c r="I17" s="372"/>
    </row>
    <row r="18" spans="1:9" ht="25.5" customHeight="1">
      <c r="A18" s="157" t="s">
        <v>282</v>
      </c>
      <c r="B18" s="371" t="str">
        <f>IF(入力シート!D28="","",入力シート!D28)</f>
        <v/>
      </c>
      <c r="C18" s="371"/>
      <c r="D18" s="371"/>
      <c r="E18" s="371"/>
      <c r="F18" s="371"/>
      <c r="G18" s="371"/>
      <c r="H18" s="371"/>
      <c r="I18" s="372"/>
    </row>
    <row r="19" spans="1:9" ht="25.5" customHeight="1">
      <c r="A19" s="40" t="s">
        <v>40</v>
      </c>
      <c r="B19" s="171" t="s">
        <v>41</v>
      </c>
      <c r="C19" s="361" t="str">
        <f>IF(入力シート!D29="","",入力シート!D29)</f>
        <v/>
      </c>
      <c r="D19" s="362"/>
      <c r="E19" s="363"/>
      <c r="F19" s="23" t="s">
        <v>42</v>
      </c>
      <c r="G19" s="364" t="str">
        <f>IF(入力シート!D26="","",入力シート!D26)</f>
        <v/>
      </c>
      <c r="H19" s="364"/>
      <c r="I19" s="365"/>
    </row>
    <row r="20" spans="1:9" ht="25.5" customHeight="1">
      <c r="A20" s="52" t="s">
        <v>43</v>
      </c>
      <c r="B20" s="352" t="str">
        <f>IF(入力シート!D35="","年　　月　　日",入力シート!D35)</f>
        <v>年　　月　　日</v>
      </c>
      <c r="C20" s="352"/>
      <c r="D20" s="352"/>
      <c r="E20" s="352"/>
      <c r="F20" s="158" t="s">
        <v>283</v>
      </c>
      <c r="G20" s="349" t="str">
        <f>IF(入力シート!D37="","年　　月　　日",入力シート!D37)</f>
        <v>年　　月　　日</v>
      </c>
      <c r="H20" s="350"/>
      <c r="I20" s="351"/>
    </row>
    <row r="21" spans="1:9" ht="15.75" customHeight="1">
      <c r="A21" s="49"/>
      <c r="B21" s="27"/>
      <c r="C21" s="27"/>
      <c r="D21" s="27"/>
      <c r="E21" s="27"/>
      <c r="F21" s="27"/>
      <c r="G21" s="27"/>
      <c r="H21" s="27"/>
      <c r="I21" s="50"/>
    </row>
    <row r="22" spans="1:9" ht="15.75" customHeight="1">
      <c r="A22" s="375" t="s">
        <v>51</v>
      </c>
      <c r="B22" s="376"/>
      <c r="C22" s="376"/>
      <c r="D22" s="376"/>
      <c r="E22" s="376"/>
      <c r="F22" s="376"/>
      <c r="G22" s="376"/>
      <c r="H22" s="376"/>
      <c r="I22" s="377"/>
    </row>
    <row r="23" spans="1:9" ht="15.75" customHeight="1">
      <c r="A23" s="375"/>
      <c r="B23" s="376"/>
      <c r="C23" s="376"/>
      <c r="D23" s="376"/>
      <c r="E23" s="376"/>
      <c r="F23" s="376"/>
      <c r="G23" s="376"/>
      <c r="H23" s="376"/>
      <c r="I23" s="377"/>
    </row>
    <row r="24" spans="1:9" ht="15.75" customHeight="1">
      <c r="A24" s="375"/>
      <c r="B24" s="376"/>
      <c r="C24" s="376"/>
      <c r="D24" s="376"/>
      <c r="E24" s="376"/>
      <c r="F24" s="376"/>
      <c r="G24" s="376"/>
      <c r="H24" s="376"/>
      <c r="I24" s="377"/>
    </row>
    <row r="25" spans="1:9" ht="15.75" customHeight="1">
      <c r="A25" s="375"/>
      <c r="B25" s="376"/>
      <c r="C25" s="376"/>
      <c r="D25" s="376"/>
      <c r="E25" s="376"/>
      <c r="F25" s="376"/>
      <c r="G25" s="376"/>
      <c r="H25" s="376"/>
      <c r="I25" s="377"/>
    </row>
    <row r="26" spans="1:9" ht="15.75" customHeight="1">
      <c r="A26" s="49"/>
      <c r="B26" s="27"/>
      <c r="C26" s="27"/>
      <c r="D26" s="27"/>
      <c r="E26" s="27"/>
      <c r="F26" s="27"/>
      <c r="G26" s="27"/>
      <c r="H26" s="27"/>
      <c r="I26" s="50"/>
    </row>
    <row r="27" spans="1:9" ht="15.75" customHeight="1">
      <c r="A27" s="49"/>
      <c r="B27" s="27"/>
      <c r="C27" s="27"/>
      <c r="D27" s="27"/>
      <c r="E27" s="27"/>
      <c r="F27" s="27"/>
      <c r="G27" s="27"/>
      <c r="H27" s="27"/>
      <c r="I27" s="50"/>
    </row>
    <row r="28" spans="1:9" ht="15.75" customHeight="1">
      <c r="A28" s="49"/>
      <c r="B28" s="27"/>
      <c r="C28" s="27"/>
      <c r="D28" s="27"/>
      <c r="E28" s="27"/>
      <c r="F28" s="27"/>
      <c r="G28" s="27"/>
      <c r="H28" s="27"/>
      <c r="I28" s="50"/>
    </row>
    <row r="29" spans="1:9" ht="15.75" customHeight="1">
      <c r="A29" s="49"/>
      <c r="B29" s="27"/>
      <c r="C29" s="27"/>
      <c r="D29" s="27"/>
      <c r="E29" s="27"/>
      <c r="F29" s="27"/>
      <c r="G29" s="27"/>
      <c r="H29" s="27"/>
      <c r="I29" s="50"/>
    </row>
    <row r="30" spans="1:9" ht="15.75" customHeight="1">
      <c r="A30" s="49"/>
      <c r="B30" s="27"/>
      <c r="C30" s="27"/>
      <c r="D30" s="27"/>
      <c r="E30" s="27"/>
      <c r="F30" s="27"/>
      <c r="G30" s="27"/>
      <c r="H30" s="27"/>
      <c r="I30" s="50"/>
    </row>
    <row r="31" spans="1:9" ht="15.75" customHeight="1">
      <c r="A31" s="49"/>
      <c r="B31" s="27"/>
      <c r="C31" s="27"/>
      <c r="D31" s="27"/>
      <c r="E31" s="27"/>
      <c r="F31" s="27"/>
      <c r="G31" s="27"/>
      <c r="H31" s="27"/>
      <c r="I31" s="50"/>
    </row>
    <row r="32" spans="1:9" ht="15.75" customHeight="1">
      <c r="A32" s="49"/>
      <c r="B32" s="27"/>
      <c r="C32" s="27"/>
      <c r="D32" s="27"/>
      <c r="E32" s="27"/>
      <c r="F32" s="27"/>
      <c r="G32" s="27"/>
      <c r="H32" s="27"/>
      <c r="I32" s="50"/>
    </row>
    <row r="33" spans="1:9" ht="15.75" customHeight="1">
      <c r="A33" s="49"/>
      <c r="B33" s="27"/>
      <c r="C33" s="27"/>
      <c r="D33" s="27"/>
      <c r="E33" s="27"/>
      <c r="F33" s="27"/>
      <c r="G33" s="27"/>
      <c r="H33" s="27"/>
      <c r="I33" s="50"/>
    </row>
    <row r="34" spans="1:9" ht="15.75" customHeight="1">
      <c r="A34" s="49"/>
      <c r="B34" s="27"/>
      <c r="C34" s="27"/>
      <c r="D34" s="27"/>
      <c r="E34" s="27"/>
      <c r="F34" s="27"/>
      <c r="G34" s="27"/>
      <c r="H34" s="27"/>
      <c r="I34" s="50"/>
    </row>
    <row r="35" spans="1:9" ht="15.75" customHeight="1">
      <c r="A35" s="49"/>
      <c r="B35" s="27"/>
      <c r="C35" s="27"/>
      <c r="D35" s="27"/>
      <c r="E35" s="27"/>
      <c r="F35" s="27"/>
      <c r="G35" s="27"/>
      <c r="H35" s="27"/>
      <c r="I35" s="50"/>
    </row>
    <row r="36" spans="1:9" ht="15.75" customHeight="1">
      <c r="A36" s="51" t="s">
        <v>46</v>
      </c>
      <c r="B36" s="27"/>
      <c r="C36" s="27"/>
      <c r="D36" s="27"/>
      <c r="E36" s="27"/>
      <c r="F36" s="27"/>
      <c r="G36" s="27"/>
      <c r="H36" s="27"/>
      <c r="I36" s="50"/>
    </row>
    <row r="37" spans="1:9" ht="15.75" customHeight="1">
      <c r="A37" s="49"/>
      <c r="B37" s="27"/>
      <c r="C37" s="27"/>
      <c r="D37" s="27"/>
      <c r="E37" s="27"/>
      <c r="F37" s="27"/>
      <c r="G37" s="27"/>
      <c r="H37" s="27"/>
      <c r="I37" s="50"/>
    </row>
    <row r="38" spans="1:9" ht="15.75" customHeight="1">
      <c r="A38" s="353" t="s">
        <v>47</v>
      </c>
      <c r="B38" s="355" t="s">
        <v>48</v>
      </c>
      <c r="C38" s="355"/>
      <c r="D38" s="355"/>
      <c r="E38" s="357" t="s">
        <v>276</v>
      </c>
      <c r="F38" s="357"/>
      <c r="G38" s="355" t="s">
        <v>49</v>
      </c>
      <c r="H38" s="355"/>
      <c r="I38" s="359"/>
    </row>
    <row r="39" spans="1:9" ht="15.75" customHeight="1">
      <c r="A39" s="354"/>
      <c r="B39" s="356"/>
      <c r="C39" s="356"/>
      <c r="D39" s="356"/>
      <c r="E39" s="358"/>
      <c r="F39" s="358"/>
      <c r="G39" s="356"/>
      <c r="H39" s="356"/>
      <c r="I39" s="360"/>
    </row>
    <row r="40" spans="1:9" ht="15.75" customHeight="1">
      <c r="A40" s="156"/>
      <c r="B40" s="22"/>
      <c r="C40" s="22"/>
      <c r="D40" s="22"/>
      <c r="E40" s="156"/>
      <c r="F40" s="156"/>
      <c r="G40" s="22"/>
      <c r="H40" s="22"/>
      <c r="I40" s="22"/>
    </row>
    <row r="41" spans="1:9" ht="15.75" customHeight="1">
      <c r="A41" s="347" t="s">
        <v>196</v>
      </c>
      <c r="B41" s="347"/>
      <c r="C41" s="347" t="str">
        <f>IF(入力シート!D15="","",入力シート!D15)</f>
        <v/>
      </c>
      <c r="D41" s="347"/>
      <c r="E41" s="347"/>
      <c r="F41" s="347" t="s">
        <v>197</v>
      </c>
      <c r="G41" s="347"/>
      <c r="H41" s="347" t="str">
        <f>IF(入力シート!D17="","",入力シート!D17)</f>
        <v/>
      </c>
      <c r="I41" s="347"/>
    </row>
    <row r="42" spans="1:9" ht="15.75" customHeight="1">
      <c r="A42" s="348"/>
      <c r="B42" s="348"/>
      <c r="C42" s="348"/>
      <c r="D42" s="348"/>
      <c r="E42" s="348"/>
      <c r="F42" s="348"/>
      <c r="G42" s="348"/>
      <c r="H42" s="348"/>
      <c r="I42" s="348"/>
    </row>
    <row r="43" spans="1:9" ht="15.75" customHeight="1">
      <c r="A43" s="156"/>
      <c r="B43" s="156"/>
      <c r="C43" s="156"/>
      <c r="D43" s="156"/>
      <c r="E43" s="156"/>
      <c r="F43" s="156"/>
      <c r="G43" s="156"/>
      <c r="H43" s="156"/>
      <c r="I43" s="156"/>
    </row>
    <row r="44" spans="1:9" ht="15.75" customHeight="1">
      <c r="A44" s="24" t="s">
        <v>198</v>
      </c>
      <c r="B44" s="180"/>
      <c r="C44" s="180"/>
      <c r="D44" s="180"/>
      <c r="E44" s="180"/>
      <c r="F44" s="180"/>
      <c r="G44" s="180"/>
      <c r="H44" s="180"/>
      <c r="I44" s="180"/>
    </row>
    <row r="45" spans="1:9">
      <c r="A45" s="24"/>
      <c r="B45" s="180"/>
      <c r="C45" s="180"/>
      <c r="D45" s="180"/>
      <c r="E45" s="180"/>
      <c r="F45" s="180"/>
      <c r="G45" s="180"/>
      <c r="H45" s="180"/>
      <c r="I45" s="180"/>
    </row>
    <row r="46" spans="1:9">
      <c r="A46" s="180"/>
      <c r="B46" s="180"/>
      <c r="C46" s="180"/>
      <c r="D46" s="180"/>
      <c r="E46" s="180"/>
      <c r="F46" s="180"/>
      <c r="G46" s="180"/>
      <c r="H46" s="180"/>
      <c r="I46" s="180"/>
    </row>
    <row r="47" spans="1:9">
      <c r="A47" s="29"/>
      <c r="B47" s="29"/>
      <c r="C47" s="29"/>
      <c r="D47" s="29"/>
      <c r="E47" s="29"/>
      <c r="F47" s="29"/>
      <c r="G47" s="29"/>
      <c r="H47" s="29"/>
      <c r="I47" s="29"/>
    </row>
    <row r="48" spans="1:9">
      <c r="A48" s="29"/>
      <c r="B48" s="29"/>
      <c r="C48" s="29"/>
      <c r="D48" s="29"/>
      <c r="E48" s="29"/>
      <c r="F48" s="29"/>
      <c r="G48" s="29"/>
      <c r="H48" s="29"/>
      <c r="I48" s="29"/>
    </row>
    <row r="49" spans="1:9">
      <c r="A49" s="29"/>
      <c r="B49" s="29"/>
      <c r="C49" s="29"/>
      <c r="D49" s="29"/>
      <c r="E49" s="29"/>
      <c r="F49" s="29"/>
      <c r="G49" s="29"/>
      <c r="H49" s="29"/>
      <c r="I49" s="29"/>
    </row>
    <row r="50" spans="1:9">
      <c r="A50" s="29"/>
      <c r="B50" s="29"/>
      <c r="C50" s="29"/>
      <c r="D50" s="29"/>
      <c r="E50" s="29"/>
      <c r="F50" s="29"/>
      <c r="G50" s="29"/>
      <c r="H50" s="29"/>
      <c r="I50" s="29"/>
    </row>
    <row r="51" spans="1:9">
      <c r="A51" s="29"/>
      <c r="B51" s="29"/>
      <c r="C51" s="29"/>
      <c r="D51" s="29"/>
      <c r="E51" s="29"/>
      <c r="F51" s="29"/>
      <c r="G51" s="29"/>
      <c r="H51" s="29"/>
      <c r="I51" s="29"/>
    </row>
    <row r="52" spans="1:9">
      <c r="A52" s="29"/>
      <c r="B52" s="29"/>
      <c r="C52" s="29"/>
      <c r="D52" s="29"/>
      <c r="E52" s="29"/>
      <c r="F52" s="29"/>
      <c r="G52" s="29"/>
      <c r="H52" s="29"/>
      <c r="I52" s="29"/>
    </row>
    <row r="53" spans="1:9">
      <c r="A53" s="29"/>
      <c r="B53" s="29"/>
      <c r="C53" s="29"/>
      <c r="D53" s="29"/>
      <c r="E53" s="29"/>
      <c r="F53" s="29"/>
      <c r="G53" s="29"/>
      <c r="H53" s="29"/>
      <c r="I53" s="29"/>
    </row>
    <row r="54" spans="1:9">
      <c r="A54" s="29"/>
      <c r="B54" s="29"/>
      <c r="C54" s="29"/>
      <c r="D54" s="29"/>
      <c r="E54" s="29"/>
      <c r="F54" s="29"/>
      <c r="G54" s="29"/>
      <c r="H54" s="29"/>
      <c r="I54" s="29"/>
    </row>
    <row r="55" spans="1:9">
      <c r="A55" s="29"/>
      <c r="B55" s="29"/>
      <c r="C55" s="29"/>
      <c r="D55" s="29"/>
      <c r="E55" s="29"/>
      <c r="F55" s="29"/>
      <c r="G55" s="29"/>
      <c r="H55" s="29"/>
      <c r="I55" s="29"/>
    </row>
    <row r="56" spans="1:9">
      <c r="A56" s="29"/>
      <c r="B56" s="29"/>
      <c r="C56" s="29"/>
      <c r="D56" s="29"/>
      <c r="E56" s="29"/>
      <c r="F56" s="29"/>
      <c r="G56" s="29"/>
      <c r="H56" s="29"/>
      <c r="I56" s="29"/>
    </row>
    <row r="57" spans="1:9">
      <c r="A57" s="29"/>
      <c r="B57" s="29"/>
      <c r="C57" s="29"/>
      <c r="D57" s="29"/>
      <c r="E57" s="29"/>
      <c r="F57" s="29"/>
      <c r="G57" s="29"/>
      <c r="H57" s="29"/>
      <c r="I57" s="29"/>
    </row>
    <row r="58" spans="1:9" ht="24.75" customHeight="1">
      <c r="A58" s="29"/>
      <c r="B58" s="29"/>
      <c r="C58" s="29"/>
      <c r="D58" s="29"/>
      <c r="E58" s="29"/>
      <c r="F58" s="29"/>
      <c r="G58" s="29"/>
      <c r="H58" s="29"/>
      <c r="I58" s="29"/>
    </row>
    <row r="59" spans="1:9" ht="24.75" customHeight="1">
      <c r="A59" s="29"/>
      <c r="B59" s="29"/>
      <c r="C59" s="29"/>
      <c r="D59" s="29"/>
      <c r="E59" s="29"/>
      <c r="F59" s="29"/>
      <c r="G59" s="29"/>
      <c r="H59" s="29"/>
      <c r="I59" s="29"/>
    </row>
    <row r="60" spans="1:9" ht="24.75" customHeight="1">
      <c r="A60" s="29"/>
      <c r="B60" s="29"/>
      <c r="C60" s="29"/>
      <c r="D60" s="29"/>
      <c r="E60" s="29"/>
      <c r="F60" s="29"/>
      <c r="G60" s="29"/>
      <c r="H60" s="29"/>
      <c r="I60" s="29"/>
    </row>
    <row r="61" spans="1:9" ht="24.75" customHeight="1">
      <c r="A61" s="29"/>
      <c r="B61" s="29"/>
      <c r="C61" s="29"/>
      <c r="D61" s="29"/>
      <c r="E61" s="29"/>
      <c r="F61" s="29"/>
      <c r="G61" s="29"/>
      <c r="H61" s="29"/>
      <c r="I61" s="29"/>
    </row>
    <row r="62" spans="1:9" ht="24.75" customHeight="1">
      <c r="A62" s="29"/>
      <c r="B62" s="29"/>
      <c r="C62" s="29"/>
      <c r="D62" s="29"/>
      <c r="E62" s="29"/>
      <c r="F62" s="29"/>
      <c r="G62" s="29"/>
      <c r="H62" s="29"/>
      <c r="I62" s="29"/>
    </row>
    <row r="63" spans="1:9" ht="24.75" customHeight="1">
      <c r="A63" s="29"/>
      <c r="B63" s="29"/>
      <c r="C63" s="29"/>
      <c r="D63" s="29"/>
      <c r="E63" s="29"/>
      <c r="F63" s="29"/>
      <c r="G63" s="29"/>
      <c r="H63" s="29"/>
      <c r="I63" s="29"/>
    </row>
    <row r="64" spans="1:9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13.5" customHeight="1"/>
    <row r="80" ht="13.5" customHeight="1"/>
    <row r="81" ht="18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17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15.75" customHeight="1"/>
    <row r="117" ht="13.5" customHeight="1"/>
    <row r="126" ht="24.95" customHeight="1"/>
    <row r="134" ht="13.5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</sheetData>
  <mergeCells count="19">
    <mergeCell ref="C19:E19"/>
    <mergeCell ref="G19:I19"/>
    <mergeCell ref="A4:D5"/>
    <mergeCell ref="C7:G8"/>
    <mergeCell ref="G10:I10"/>
    <mergeCell ref="B17:I17"/>
    <mergeCell ref="B18:I18"/>
    <mergeCell ref="A11:B11"/>
    <mergeCell ref="A41:B42"/>
    <mergeCell ref="C41:E42"/>
    <mergeCell ref="F41:G42"/>
    <mergeCell ref="H41:I42"/>
    <mergeCell ref="G20:I20"/>
    <mergeCell ref="B20:E20"/>
    <mergeCell ref="A22:I25"/>
    <mergeCell ref="A38:A39"/>
    <mergeCell ref="B38:D39"/>
    <mergeCell ref="E38:F39"/>
    <mergeCell ref="G38:I3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5"/>
  <sheetViews>
    <sheetView view="pageBreakPreview" zoomScale="85" zoomScaleNormal="55" zoomScaleSheetLayoutView="85" workbookViewId="0">
      <selection activeCell="B3" sqref="B3"/>
    </sheetView>
  </sheetViews>
  <sheetFormatPr defaultRowHeight="13.5"/>
  <cols>
    <col min="1" max="1" width="10.625" style="26" customWidth="1"/>
    <col min="2" max="6" width="9" style="26"/>
    <col min="7" max="9" width="10.625" style="26" customWidth="1"/>
    <col min="10" max="16384" width="9" style="26"/>
  </cols>
  <sheetData>
    <row r="1" spans="1:9" ht="13.5" customHeight="1">
      <c r="A1" s="228"/>
      <c r="B1" s="228"/>
      <c r="C1" s="228"/>
      <c r="D1" s="228"/>
      <c r="E1" s="218"/>
      <c r="F1" s="218"/>
      <c r="G1" s="219"/>
      <c r="H1" s="220"/>
      <c r="I1" s="220"/>
    </row>
    <row r="2" spans="1:9" ht="13.5" customHeight="1">
      <c r="A2" s="25"/>
      <c r="B2" s="25"/>
      <c r="C2" s="25"/>
      <c r="D2" s="25"/>
      <c r="E2" s="19"/>
      <c r="F2" s="19"/>
      <c r="G2" s="219"/>
      <c r="H2" s="220"/>
      <c r="I2" s="220"/>
    </row>
    <row r="3" spans="1:9" ht="13.5" customHeight="1">
      <c r="A3" s="25"/>
      <c r="B3" s="25"/>
      <c r="C3" s="25"/>
      <c r="D3" s="25"/>
      <c r="E3" s="19"/>
      <c r="F3" s="19"/>
      <c r="G3" s="221"/>
      <c r="H3" s="221"/>
      <c r="I3" s="221"/>
    </row>
    <row r="4" spans="1:9" ht="13.5" customHeight="1">
      <c r="A4" s="378" t="s">
        <v>285</v>
      </c>
      <c r="B4" s="378"/>
      <c r="C4" s="378"/>
      <c r="D4" s="378"/>
      <c r="E4" s="19"/>
      <c r="F4" s="19"/>
      <c r="G4" s="221"/>
      <c r="H4" s="221"/>
      <c r="I4" s="221"/>
    </row>
    <row r="5" spans="1:9" ht="14.25" customHeight="1">
      <c r="A5" s="378"/>
      <c r="B5" s="378"/>
      <c r="C5" s="378"/>
      <c r="D5" s="378"/>
      <c r="E5" s="19"/>
      <c r="F5" s="19"/>
      <c r="G5" s="222"/>
      <c r="H5" s="222"/>
      <c r="I5" s="222"/>
    </row>
    <row r="6" spans="1:9">
      <c r="A6" s="46"/>
      <c r="B6" s="47"/>
      <c r="C6" s="47"/>
      <c r="D6" s="47"/>
      <c r="E6" s="47"/>
      <c r="F6" s="47"/>
      <c r="G6" s="47"/>
      <c r="H6" s="47"/>
      <c r="I6" s="48"/>
    </row>
    <row r="7" spans="1:9" ht="13.5" customHeight="1">
      <c r="A7" s="49"/>
      <c r="B7" s="27"/>
      <c r="C7" s="385" t="s">
        <v>52</v>
      </c>
      <c r="D7" s="385"/>
      <c r="E7" s="385"/>
      <c r="F7" s="385"/>
      <c r="G7" s="385"/>
      <c r="H7" s="27"/>
      <c r="I7" s="50"/>
    </row>
    <row r="8" spans="1:9" ht="13.5" customHeight="1">
      <c r="A8" s="49"/>
      <c r="B8" s="27"/>
      <c r="C8" s="385"/>
      <c r="D8" s="385"/>
      <c r="E8" s="385"/>
      <c r="F8" s="385"/>
      <c r="G8" s="385"/>
      <c r="H8" s="27"/>
      <c r="I8" s="50"/>
    </row>
    <row r="9" spans="1:9" ht="15.75" customHeight="1">
      <c r="A9" s="49"/>
      <c r="B9" s="27"/>
      <c r="C9" s="27"/>
      <c r="D9" s="27"/>
      <c r="E9" s="27"/>
      <c r="F9" s="27"/>
      <c r="G9" s="183"/>
      <c r="H9" s="183"/>
      <c r="I9" s="184"/>
    </row>
    <row r="10" spans="1:9" ht="15.75" customHeight="1">
      <c r="A10" s="39" t="s">
        <v>280</v>
      </c>
      <c r="B10" s="27"/>
      <c r="C10" s="27"/>
      <c r="D10" s="27"/>
      <c r="E10" s="27"/>
      <c r="F10" s="27"/>
      <c r="G10" s="380" t="s">
        <v>37</v>
      </c>
      <c r="H10" s="380"/>
      <c r="I10" s="381"/>
    </row>
    <row r="11" spans="1:9" ht="15.75" customHeight="1">
      <c r="A11" s="373" t="str">
        <f>IF(入力シート!D23="","",入力シート!D23)</f>
        <v/>
      </c>
      <c r="B11" s="374"/>
      <c r="C11" s="28" t="s">
        <v>20</v>
      </c>
      <c r="D11" s="27"/>
      <c r="E11" s="27"/>
      <c r="F11" s="27"/>
      <c r="G11" s="27"/>
      <c r="H11" s="27"/>
      <c r="I11" s="50"/>
    </row>
    <row r="12" spans="1:9" ht="15.75" customHeight="1">
      <c r="A12" s="49"/>
      <c r="B12" s="27"/>
      <c r="C12" s="27"/>
      <c r="D12" s="27"/>
      <c r="E12" s="27"/>
      <c r="F12" s="21" t="str">
        <f>IF(入力シート!D10="","品川区○○部〇〇課長","品川区"&amp;入力シート!D6&amp;入力シート!D10)</f>
        <v>品川区○○部(主管課)課長</v>
      </c>
      <c r="G12" s="27"/>
      <c r="H12" s="27"/>
      <c r="I12" s="50"/>
    </row>
    <row r="13" spans="1:9" ht="15.75" customHeight="1">
      <c r="A13" s="49"/>
      <c r="B13" s="27"/>
      <c r="C13" s="27"/>
      <c r="D13" s="27"/>
      <c r="E13" s="27"/>
      <c r="F13" s="27"/>
      <c r="G13" s="27"/>
      <c r="H13" s="27"/>
      <c r="I13" s="50"/>
    </row>
    <row r="14" spans="1:9" ht="15.75" customHeight="1">
      <c r="A14" s="49"/>
      <c r="B14" s="27"/>
      <c r="C14" s="27"/>
      <c r="D14" s="27"/>
      <c r="E14" s="27"/>
      <c r="F14" s="182" t="str">
        <f>IF(入力シート!D14="","（統括監督員）　（職氏名）","統括監督員　"&amp;入力シート!D9)</f>
        <v>（統括監督員）　（職氏名）</v>
      </c>
      <c r="G14" s="180"/>
      <c r="H14" s="180"/>
      <c r="I14" s="229"/>
    </row>
    <row r="15" spans="1:9" ht="15.75" customHeight="1">
      <c r="A15" s="49"/>
      <c r="B15" s="27"/>
      <c r="C15" s="27"/>
      <c r="D15" s="27"/>
      <c r="E15" s="27"/>
      <c r="F15" s="27"/>
      <c r="G15" s="27"/>
      <c r="H15" s="27"/>
      <c r="I15" s="50"/>
    </row>
    <row r="16" spans="1:9" ht="15.75" customHeight="1">
      <c r="A16" s="49"/>
      <c r="B16" s="27"/>
      <c r="C16" s="27"/>
      <c r="D16" s="27"/>
      <c r="E16" s="27"/>
      <c r="F16" s="27"/>
      <c r="G16" s="27"/>
      <c r="H16" s="27"/>
      <c r="I16" s="50"/>
    </row>
    <row r="17" spans="1:9" ht="25.5" customHeight="1">
      <c r="A17" s="157" t="s">
        <v>281</v>
      </c>
      <c r="B17" s="371" t="str">
        <f>IF(入力シート!D27="","",入力シート!D27)</f>
        <v/>
      </c>
      <c r="C17" s="371"/>
      <c r="D17" s="371"/>
      <c r="E17" s="371"/>
      <c r="F17" s="371"/>
      <c r="G17" s="371"/>
      <c r="H17" s="371"/>
      <c r="I17" s="372"/>
    </row>
    <row r="18" spans="1:9" ht="25.5" customHeight="1">
      <c r="A18" s="157" t="s">
        <v>282</v>
      </c>
      <c r="B18" s="371" t="str">
        <f>IF(入力シート!D28="","",入力シート!D28)</f>
        <v/>
      </c>
      <c r="C18" s="371"/>
      <c r="D18" s="371"/>
      <c r="E18" s="371"/>
      <c r="F18" s="371"/>
      <c r="G18" s="371"/>
      <c r="H18" s="371"/>
      <c r="I18" s="372"/>
    </row>
    <row r="19" spans="1:9" ht="25.5" customHeight="1">
      <c r="A19" s="40" t="s">
        <v>40</v>
      </c>
      <c r="B19" s="171" t="s">
        <v>41</v>
      </c>
      <c r="C19" s="361" t="str">
        <f>IF(入力シート!D29="","",入力シート!D29)</f>
        <v/>
      </c>
      <c r="D19" s="362"/>
      <c r="E19" s="363"/>
      <c r="F19" s="23" t="s">
        <v>42</v>
      </c>
      <c r="G19" s="364" t="str">
        <f>IF(入力シート!D26="","",入力シート!D26)</f>
        <v/>
      </c>
      <c r="H19" s="364"/>
      <c r="I19" s="365"/>
    </row>
    <row r="20" spans="1:9" ht="25.5" customHeight="1">
      <c r="A20" s="52" t="s">
        <v>43</v>
      </c>
      <c r="B20" s="352" t="str">
        <f>IF(入力シート!D35="","年　　月　　日",入力シート!D35)</f>
        <v>年　　月　　日</v>
      </c>
      <c r="C20" s="352"/>
      <c r="D20" s="352"/>
      <c r="E20" s="352"/>
      <c r="F20" s="158" t="s">
        <v>283</v>
      </c>
      <c r="G20" s="349" t="str">
        <f>IF(入力シート!D37="","年　　月　　日",入力シート!D37)</f>
        <v>年　　月　　日</v>
      </c>
      <c r="H20" s="350"/>
      <c r="I20" s="351"/>
    </row>
    <row r="21" spans="1:9" ht="15.75" customHeight="1">
      <c r="A21" s="49"/>
      <c r="B21" s="27"/>
      <c r="C21" s="27"/>
      <c r="D21" s="27"/>
      <c r="E21" s="27"/>
      <c r="F21" s="27"/>
      <c r="G21" s="27"/>
      <c r="H21" s="27"/>
      <c r="I21" s="50"/>
    </row>
    <row r="22" spans="1:9" ht="15.75" customHeight="1">
      <c r="A22" s="382" t="s">
        <v>53</v>
      </c>
      <c r="B22" s="383"/>
      <c r="C22" s="383"/>
      <c r="D22" s="383"/>
      <c r="E22" s="383"/>
      <c r="F22" s="383"/>
      <c r="G22" s="383"/>
      <c r="H22" s="383"/>
      <c r="I22" s="384"/>
    </row>
    <row r="23" spans="1:9" ht="15.75" customHeight="1">
      <c r="A23" s="382"/>
      <c r="B23" s="383"/>
      <c r="C23" s="383"/>
      <c r="D23" s="383"/>
      <c r="E23" s="383"/>
      <c r="F23" s="383"/>
      <c r="G23" s="383"/>
      <c r="H23" s="383"/>
      <c r="I23" s="384"/>
    </row>
    <row r="24" spans="1:9" ht="15.75" customHeight="1">
      <c r="A24" s="382"/>
      <c r="B24" s="383"/>
      <c r="C24" s="383"/>
      <c r="D24" s="383"/>
      <c r="E24" s="383"/>
      <c r="F24" s="383"/>
      <c r="G24" s="383"/>
      <c r="H24" s="383"/>
      <c r="I24" s="384"/>
    </row>
    <row r="25" spans="1:9" ht="15.75" customHeight="1">
      <c r="A25" s="382"/>
      <c r="B25" s="383"/>
      <c r="C25" s="383"/>
      <c r="D25" s="383"/>
      <c r="E25" s="383"/>
      <c r="F25" s="383"/>
      <c r="G25" s="383"/>
      <c r="H25" s="383"/>
      <c r="I25" s="384"/>
    </row>
    <row r="26" spans="1:9" ht="15.75" customHeight="1">
      <c r="A26" s="49"/>
      <c r="B26" s="27"/>
      <c r="C26" s="27"/>
      <c r="D26" s="27"/>
      <c r="E26" s="27"/>
      <c r="F26" s="27"/>
      <c r="G26" s="27"/>
      <c r="H26" s="27"/>
      <c r="I26" s="50"/>
    </row>
    <row r="27" spans="1:9" ht="15.75" customHeight="1">
      <c r="A27" s="49"/>
      <c r="B27" s="27"/>
      <c r="C27" s="27"/>
      <c r="D27" s="27"/>
      <c r="E27" s="27"/>
      <c r="F27" s="27"/>
      <c r="G27" s="27"/>
      <c r="H27" s="27"/>
      <c r="I27" s="50"/>
    </row>
    <row r="28" spans="1:9" ht="15.75" customHeight="1">
      <c r="A28" s="49"/>
      <c r="B28" s="27"/>
      <c r="C28" s="27"/>
      <c r="D28" s="27"/>
      <c r="E28" s="27"/>
      <c r="F28" s="27"/>
      <c r="G28" s="27"/>
      <c r="H28" s="27"/>
      <c r="I28" s="50"/>
    </row>
    <row r="29" spans="1:9" ht="15.75" customHeight="1">
      <c r="A29" s="49"/>
      <c r="B29" s="27"/>
      <c r="C29" s="27"/>
      <c r="D29" s="27"/>
      <c r="E29" s="27"/>
      <c r="F29" s="27"/>
      <c r="G29" s="27"/>
      <c r="H29" s="27"/>
      <c r="I29" s="50"/>
    </row>
    <row r="30" spans="1:9" ht="15.75" customHeight="1">
      <c r="A30" s="49"/>
      <c r="B30" s="27"/>
      <c r="C30" s="27"/>
      <c r="D30" s="27"/>
      <c r="E30" s="27"/>
      <c r="F30" s="27"/>
      <c r="G30" s="27"/>
      <c r="H30" s="27"/>
      <c r="I30" s="50"/>
    </row>
    <row r="31" spans="1:9" ht="15.75" customHeight="1">
      <c r="A31" s="49"/>
      <c r="B31" s="27"/>
      <c r="C31" s="27"/>
      <c r="D31" s="27"/>
      <c r="E31" s="27"/>
      <c r="F31" s="27"/>
      <c r="G31" s="27"/>
      <c r="H31" s="27"/>
      <c r="I31" s="50"/>
    </row>
    <row r="32" spans="1:9" ht="15.75" customHeight="1">
      <c r="A32" s="49"/>
      <c r="B32" s="27"/>
      <c r="C32" s="27"/>
      <c r="D32" s="27"/>
      <c r="E32" s="27"/>
      <c r="F32" s="27"/>
      <c r="G32" s="27"/>
      <c r="H32" s="27"/>
      <c r="I32" s="50"/>
    </row>
    <row r="33" spans="1:9" ht="15.75" customHeight="1">
      <c r="A33" s="49"/>
      <c r="B33" s="27"/>
      <c r="C33" s="27"/>
      <c r="D33" s="27"/>
      <c r="E33" s="27"/>
      <c r="F33" s="27"/>
      <c r="G33" s="27"/>
      <c r="H33" s="27"/>
      <c r="I33" s="50"/>
    </row>
    <row r="34" spans="1:9" ht="15.75" customHeight="1">
      <c r="A34" s="49"/>
      <c r="B34" s="27"/>
      <c r="C34" s="27"/>
      <c r="D34" s="27"/>
      <c r="E34" s="27"/>
      <c r="F34" s="27"/>
      <c r="G34" s="27"/>
      <c r="H34" s="27"/>
      <c r="I34" s="50"/>
    </row>
    <row r="35" spans="1:9" ht="15.75" customHeight="1">
      <c r="A35" s="49"/>
      <c r="B35" s="27"/>
      <c r="C35" s="27"/>
      <c r="D35" s="27"/>
      <c r="E35" s="27"/>
      <c r="F35" s="27"/>
      <c r="G35" s="27"/>
      <c r="H35" s="27"/>
      <c r="I35" s="50"/>
    </row>
    <row r="36" spans="1:9" ht="15.75" customHeight="1">
      <c r="A36" s="51" t="s">
        <v>46</v>
      </c>
      <c r="B36" s="27"/>
      <c r="C36" s="27"/>
      <c r="D36" s="27"/>
      <c r="E36" s="27"/>
      <c r="F36" s="27"/>
      <c r="G36" s="27"/>
      <c r="H36" s="27"/>
      <c r="I36" s="50"/>
    </row>
    <row r="37" spans="1:9" ht="15.75" customHeight="1">
      <c r="A37" s="49"/>
      <c r="B37" s="27"/>
      <c r="C37" s="27"/>
      <c r="D37" s="27"/>
      <c r="E37" s="27"/>
      <c r="F37" s="27"/>
      <c r="G37" s="27"/>
      <c r="H37" s="27"/>
      <c r="I37" s="50"/>
    </row>
    <row r="38" spans="1:9" ht="15.75" customHeight="1">
      <c r="A38" s="353" t="s">
        <v>47</v>
      </c>
      <c r="B38" s="355" t="s">
        <v>48</v>
      </c>
      <c r="C38" s="355"/>
      <c r="D38" s="355"/>
      <c r="E38" s="357" t="s">
        <v>276</v>
      </c>
      <c r="F38" s="357"/>
      <c r="G38" s="355" t="s">
        <v>49</v>
      </c>
      <c r="H38" s="355"/>
      <c r="I38" s="359"/>
    </row>
    <row r="39" spans="1:9" ht="15.75" customHeight="1">
      <c r="A39" s="354"/>
      <c r="B39" s="356"/>
      <c r="C39" s="356"/>
      <c r="D39" s="356"/>
      <c r="E39" s="358"/>
      <c r="F39" s="358"/>
      <c r="G39" s="356"/>
      <c r="H39" s="356"/>
      <c r="I39" s="360"/>
    </row>
    <row r="40" spans="1:9" ht="15.75" customHeight="1">
      <c r="A40" s="156"/>
      <c r="B40" s="22"/>
      <c r="C40" s="22"/>
      <c r="D40" s="22"/>
      <c r="E40" s="156"/>
      <c r="F40" s="156"/>
      <c r="G40" s="22"/>
      <c r="H40" s="22"/>
      <c r="I40" s="22"/>
    </row>
    <row r="41" spans="1:9" ht="15.75" customHeight="1">
      <c r="A41" s="347" t="s">
        <v>196</v>
      </c>
      <c r="B41" s="347"/>
      <c r="C41" s="347" t="str">
        <f>IF(入力シート!D15="","",入力シート!D15)</f>
        <v/>
      </c>
      <c r="D41" s="347"/>
      <c r="E41" s="347"/>
      <c r="F41" s="347" t="s">
        <v>197</v>
      </c>
      <c r="G41" s="347"/>
      <c r="H41" s="347" t="str">
        <f>IF(入力シート!D17="","",入力シート!D17)</f>
        <v/>
      </c>
      <c r="I41" s="347"/>
    </row>
    <row r="42" spans="1:9" ht="15.75" customHeight="1">
      <c r="A42" s="348"/>
      <c r="B42" s="348"/>
      <c r="C42" s="348"/>
      <c r="D42" s="348"/>
      <c r="E42" s="348"/>
      <c r="F42" s="348"/>
      <c r="G42" s="348"/>
      <c r="H42" s="348"/>
      <c r="I42" s="348"/>
    </row>
    <row r="43" spans="1:9" ht="15.75" customHeight="1">
      <c r="A43" s="156"/>
      <c r="B43" s="156"/>
      <c r="C43" s="156"/>
      <c r="D43" s="156"/>
      <c r="E43" s="156"/>
      <c r="F43" s="156"/>
      <c r="G43" s="156"/>
      <c r="H43" s="156"/>
      <c r="I43" s="156"/>
    </row>
    <row r="44" spans="1:9" ht="15.75" customHeight="1">
      <c r="A44" s="24" t="s">
        <v>199</v>
      </c>
      <c r="B44" s="180"/>
      <c r="C44" s="180"/>
      <c r="D44" s="180"/>
      <c r="E44" s="180"/>
      <c r="F44" s="180"/>
      <c r="G44" s="180"/>
      <c r="H44" s="180"/>
      <c r="I44" s="180"/>
    </row>
    <row r="45" spans="1:9">
      <c r="A45" s="24"/>
      <c r="B45" s="180"/>
      <c r="C45" s="180"/>
      <c r="D45" s="180"/>
      <c r="E45" s="180"/>
      <c r="F45" s="180"/>
      <c r="G45" s="180"/>
      <c r="H45" s="180"/>
      <c r="I45" s="180"/>
    </row>
    <row r="46" spans="1:9">
      <c r="A46" s="180"/>
      <c r="B46" s="180"/>
      <c r="C46" s="180"/>
      <c r="D46" s="180"/>
      <c r="E46" s="180"/>
      <c r="F46" s="180"/>
      <c r="G46" s="180"/>
      <c r="H46" s="180"/>
      <c r="I46" s="180"/>
    </row>
    <row r="47" spans="1:9">
      <c r="A47" s="29"/>
      <c r="B47" s="29"/>
      <c r="C47" s="29"/>
      <c r="D47" s="29"/>
      <c r="E47" s="29"/>
      <c r="F47" s="29"/>
      <c r="G47" s="29"/>
      <c r="H47" s="29"/>
      <c r="I47" s="29"/>
    </row>
    <row r="48" spans="1:9">
      <c r="A48" s="29"/>
      <c r="B48" s="29"/>
      <c r="C48" s="29"/>
      <c r="D48" s="29"/>
      <c r="E48" s="29"/>
      <c r="F48" s="29"/>
      <c r="G48" s="29"/>
      <c r="H48" s="29"/>
      <c r="I48" s="29"/>
    </row>
    <row r="49" spans="1:9">
      <c r="A49" s="29"/>
      <c r="B49" s="29"/>
      <c r="C49" s="29"/>
      <c r="D49" s="29"/>
      <c r="E49" s="29"/>
      <c r="F49" s="29"/>
      <c r="G49" s="29"/>
      <c r="H49" s="29"/>
      <c r="I49" s="29"/>
    </row>
    <row r="50" spans="1:9">
      <c r="A50" s="29"/>
      <c r="B50" s="29"/>
      <c r="C50" s="29"/>
      <c r="D50" s="29"/>
      <c r="E50" s="29"/>
      <c r="F50" s="29"/>
      <c r="G50" s="29"/>
      <c r="H50" s="29"/>
      <c r="I50" s="29"/>
    </row>
    <row r="51" spans="1:9">
      <c r="A51" s="29"/>
      <c r="B51" s="29"/>
      <c r="C51" s="29"/>
      <c r="D51" s="29"/>
      <c r="E51" s="29"/>
      <c r="F51" s="29"/>
      <c r="G51" s="29"/>
      <c r="H51" s="29"/>
      <c r="I51" s="29"/>
    </row>
    <row r="52" spans="1:9">
      <c r="A52" s="29"/>
      <c r="B52" s="29"/>
      <c r="C52" s="29"/>
      <c r="D52" s="29"/>
      <c r="E52" s="29"/>
      <c r="F52" s="29"/>
      <c r="G52" s="29"/>
      <c r="H52" s="29"/>
      <c r="I52" s="29"/>
    </row>
    <row r="53" spans="1:9">
      <c r="A53" s="29"/>
      <c r="B53" s="29"/>
      <c r="C53" s="29"/>
      <c r="D53" s="29"/>
      <c r="E53" s="29"/>
      <c r="F53" s="29"/>
      <c r="G53" s="29"/>
      <c r="H53" s="29"/>
      <c r="I53" s="29"/>
    </row>
    <row r="54" spans="1:9">
      <c r="A54" s="29"/>
      <c r="B54" s="29"/>
      <c r="C54" s="29"/>
      <c r="D54" s="29"/>
      <c r="E54" s="29"/>
      <c r="F54" s="29"/>
      <c r="G54" s="29"/>
      <c r="H54" s="29"/>
      <c r="I54" s="29"/>
    </row>
    <row r="55" spans="1:9">
      <c r="A55" s="29"/>
      <c r="B55" s="29"/>
      <c r="C55" s="29"/>
      <c r="D55" s="29"/>
      <c r="E55" s="29"/>
      <c r="F55" s="29"/>
      <c r="G55" s="29"/>
      <c r="H55" s="29"/>
      <c r="I55" s="29"/>
    </row>
    <row r="56" spans="1:9">
      <c r="A56" s="29"/>
      <c r="B56" s="29"/>
      <c r="C56" s="29"/>
      <c r="D56" s="29"/>
      <c r="E56" s="29"/>
      <c r="F56" s="29"/>
      <c r="G56" s="29"/>
      <c r="H56" s="29"/>
      <c r="I56" s="29"/>
    </row>
    <row r="57" spans="1:9">
      <c r="A57" s="29"/>
      <c r="B57" s="29"/>
      <c r="C57" s="29"/>
      <c r="D57" s="29"/>
      <c r="E57" s="29"/>
      <c r="F57" s="29"/>
      <c r="G57" s="29"/>
      <c r="H57" s="29"/>
      <c r="I57" s="29"/>
    </row>
    <row r="58" spans="1:9" ht="24.75" customHeight="1">
      <c r="A58" s="29"/>
      <c r="B58" s="29"/>
      <c r="C58" s="29"/>
      <c r="D58" s="29"/>
      <c r="E58" s="29"/>
      <c r="F58" s="29"/>
      <c r="G58" s="29"/>
      <c r="H58" s="29"/>
      <c r="I58" s="29"/>
    </row>
    <row r="59" spans="1:9" ht="24.75" customHeight="1">
      <c r="A59" s="29"/>
      <c r="B59" s="29"/>
      <c r="C59" s="29"/>
      <c r="D59" s="29"/>
      <c r="E59" s="29"/>
      <c r="F59" s="29"/>
      <c r="G59" s="29"/>
      <c r="H59" s="29"/>
      <c r="I59" s="29"/>
    </row>
    <row r="60" spans="1:9" ht="24.75" customHeight="1">
      <c r="A60" s="29"/>
      <c r="B60" s="29"/>
      <c r="C60" s="29"/>
      <c r="D60" s="29"/>
      <c r="E60" s="29"/>
      <c r="F60" s="29"/>
      <c r="G60" s="29"/>
      <c r="H60" s="29"/>
      <c r="I60" s="29"/>
    </row>
    <row r="61" spans="1:9" ht="24.75" customHeight="1">
      <c r="A61" s="29"/>
      <c r="B61" s="29"/>
      <c r="C61" s="29"/>
      <c r="D61" s="29"/>
      <c r="E61" s="29"/>
      <c r="F61" s="29"/>
      <c r="G61" s="29"/>
      <c r="H61" s="29"/>
      <c r="I61" s="29"/>
    </row>
    <row r="62" spans="1:9" ht="24.75" customHeight="1">
      <c r="A62" s="29"/>
      <c r="B62" s="29"/>
      <c r="C62" s="29"/>
      <c r="D62" s="29"/>
      <c r="E62" s="29"/>
      <c r="F62" s="29"/>
      <c r="G62" s="29"/>
      <c r="H62" s="29"/>
      <c r="I62" s="29"/>
    </row>
    <row r="63" spans="1:9" ht="24.75" customHeight="1">
      <c r="A63" s="29"/>
      <c r="B63" s="29"/>
      <c r="C63" s="29"/>
      <c r="D63" s="29"/>
      <c r="E63" s="29"/>
      <c r="F63" s="29"/>
      <c r="G63" s="29"/>
      <c r="H63" s="29"/>
      <c r="I63" s="29"/>
    </row>
    <row r="64" spans="1:9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13.5" customHeight="1"/>
    <row r="80" ht="13.5" customHeight="1"/>
    <row r="81" ht="18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17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15.75" customHeight="1"/>
    <row r="117" ht="13.5" customHeight="1"/>
    <row r="126" ht="24.95" customHeight="1"/>
    <row r="134" ht="13.5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</sheetData>
  <mergeCells count="19">
    <mergeCell ref="B18:I18"/>
    <mergeCell ref="A4:D5"/>
    <mergeCell ref="C7:G8"/>
    <mergeCell ref="G10:I10"/>
    <mergeCell ref="A11:B11"/>
    <mergeCell ref="B17:I17"/>
    <mergeCell ref="A41:B42"/>
    <mergeCell ref="C41:E42"/>
    <mergeCell ref="F41:G42"/>
    <mergeCell ref="H41:I42"/>
    <mergeCell ref="C19:E19"/>
    <mergeCell ref="G19:I19"/>
    <mergeCell ref="B20:E20"/>
    <mergeCell ref="G20:I20"/>
    <mergeCell ref="A22:I25"/>
    <mergeCell ref="A38:A39"/>
    <mergeCell ref="B38:D39"/>
    <mergeCell ref="E38:F39"/>
    <mergeCell ref="G38:I3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4"/>
  <sheetViews>
    <sheetView view="pageBreakPreview" zoomScale="85" zoomScaleNormal="100" zoomScaleSheetLayoutView="85" workbookViewId="0">
      <selection activeCell="A18" sqref="A18:AN19"/>
    </sheetView>
  </sheetViews>
  <sheetFormatPr defaultRowHeight="12"/>
  <cols>
    <col min="1" max="40" width="2.125" style="1" customWidth="1"/>
    <col min="41" max="16384" width="9" style="1"/>
  </cols>
  <sheetData>
    <row r="1" spans="1:40" ht="12.95" customHeight="1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0" ht="12.9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</row>
    <row r="3" spans="1:40" ht="12.9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</row>
    <row r="4" spans="1:40" ht="12.95" customHeight="1">
      <c r="A4" s="294" t="s">
        <v>72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17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ht="12.95" customHeight="1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192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1:40" ht="12.9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8"/>
    </row>
    <row r="7" spans="1:40" ht="12.95" customHeight="1">
      <c r="A7" s="131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392" t="s">
        <v>201</v>
      </c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173"/>
      <c r="AN7" s="186"/>
    </row>
    <row r="8" spans="1:40" ht="12.95" customHeight="1">
      <c r="A8" s="131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86"/>
    </row>
    <row r="9" spans="1:40" ht="12.95" customHeight="1">
      <c r="A9" s="131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285"/>
      <c r="AC9" s="285"/>
      <c r="AD9" s="335"/>
      <c r="AE9" s="335"/>
      <c r="AF9" s="173" t="s">
        <v>0</v>
      </c>
      <c r="AG9" s="285"/>
      <c r="AH9" s="285"/>
      <c r="AI9" s="173" t="s">
        <v>1</v>
      </c>
      <c r="AJ9" s="285"/>
      <c r="AK9" s="285"/>
      <c r="AL9" s="173" t="s">
        <v>2</v>
      </c>
      <c r="AM9" s="173"/>
      <c r="AN9" s="186"/>
    </row>
    <row r="10" spans="1:40" ht="12.95" customHeight="1">
      <c r="A10" s="131"/>
      <c r="B10" s="287" t="str">
        <f>IF(入力シート!D21="","（請負者）",入力シート!D21&amp;CHAR(10)&amp;入力シート!D22)</f>
        <v>（請負者）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214"/>
      <c r="AE10" s="214"/>
      <c r="AF10" s="173"/>
      <c r="AG10" s="173"/>
      <c r="AH10" s="173"/>
      <c r="AI10" s="173"/>
      <c r="AJ10" s="173"/>
      <c r="AK10" s="173"/>
      <c r="AL10" s="173"/>
      <c r="AM10" s="173"/>
      <c r="AN10" s="186"/>
    </row>
    <row r="11" spans="1:40" ht="12.95" customHeight="1">
      <c r="A11" s="131"/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284" t="s">
        <v>20</v>
      </c>
      <c r="R11" s="284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86"/>
    </row>
    <row r="12" spans="1:40" ht="12.95" customHeight="1">
      <c r="A12" s="131"/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284"/>
      <c r="R12" s="284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86"/>
    </row>
    <row r="13" spans="1:40" ht="12.95" customHeight="1">
      <c r="A13" s="131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2"/>
      <c r="R13" s="172"/>
      <c r="S13" s="173"/>
      <c r="T13" s="173"/>
      <c r="U13" s="173"/>
      <c r="V13" s="173"/>
      <c r="W13" s="285" t="str">
        <f>IF(入力シート!D10="","品川区○○部〇〇課長","品川区"&amp;入力シート!D6&amp;入力シート!D10)</f>
        <v>品川区○○部(主管課)課長</v>
      </c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186"/>
    </row>
    <row r="14" spans="1:40" ht="12.95" customHeight="1">
      <c r="A14" s="131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2"/>
      <c r="R14" s="172"/>
      <c r="S14" s="173"/>
      <c r="T14" s="173"/>
      <c r="U14" s="173"/>
      <c r="V14" s="173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186"/>
    </row>
    <row r="15" spans="1:40" ht="12.95" customHeight="1">
      <c r="A15" s="131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405" t="str">
        <f>IF(入力シート!D14="","（統括監督員）　（職氏名）","統括監督員　"&amp;入力シート!D9)</f>
        <v>（統括監督員）　（職氏名）</v>
      </c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6"/>
      <c r="AM15" s="406"/>
      <c r="AN15" s="186"/>
    </row>
    <row r="16" spans="1:40" ht="12.95" customHeight="1">
      <c r="A16" s="131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405"/>
      <c r="AL16" s="406"/>
      <c r="AM16" s="406"/>
      <c r="AN16" s="186"/>
    </row>
    <row r="17" spans="1:40" ht="12.95" customHeight="1">
      <c r="A17" s="131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193"/>
      <c r="AM17" s="193"/>
      <c r="AN17" s="186"/>
    </row>
    <row r="18" spans="1:40" ht="12.95" customHeight="1">
      <c r="A18" s="407" t="s">
        <v>56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B18" s="408"/>
      <c r="AC18" s="408"/>
      <c r="AD18" s="408"/>
      <c r="AE18" s="408"/>
      <c r="AF18" s="408"/>
      <c r="AG18" s="408"/>
      <c r="AH18" s="408"/>
      <c r="AI18" s="408"/>
      <c r="AJ18" s="408"/>
      <c r="AK18" s="408"/>
      <c r="AL18" s="408"/>
      <c r="AM18" s="408"/>
      <c r="AN18" s="409"/>
    </row>
    <row r="19" spans="1:40" ht="12.95" customHeight="1">
      <c r="A19" s="407"/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408"/>
      <c r="AK19" s="408"/>
      <c r="AL19" s="408"/>
      <c r="AM19" s="408"/>
      <c r="AN19" s="409"/>
    </row>
    <row r="20" spans="1:40" ht="12.95" customHeight="1">
      <c r="A20" s="131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193"/>
      <c r="AM20" s="193"/>
      <c r="AN20" s="186"/>
    </row>
    <row r="21" spans="1:40" ht="12.95" customHeight="1">
      <c r="A21" s="131"/>
      <c r="B21" s="173"/>
      <c r="C21" s="285" t="s">
        <v>57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410"/>
    </row>
    <row r="22" spans="1:40" ht="12.95" customHeight="1">
      <c r="A22" s="131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86"/>
    </row>
    <row r="23" spans="1:40" ht="12.95" customHeight="1">
      <c r="A23" s="393" t="s">
        <v>26</v>
      </c>
      <c r="B23" s="322"/>
      <c r="C23" s="322"/>
      <c r="D23" s="322"/>
      <c r="E23" s="322"/>
      <c r="F23" s="322"/>
      <c r="G23" s="394"/>
      <c r="H23" s="397" t="str">
        <f>IF(入力シート!D26="","",入力シート!D26)</f>
        <v/>
      </c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398"/>
      <c r="AK23" s="398"/>
      <c r="AL23" s="398"/>
      <c r="AM23" s="398"/>
      <c r="AN23" s="399"/>
    </row>
    <row r="24" spans="1:40" ht="12.95" customHeight="1">
      <c r="A24" s="340"/>
      <c r="B24" s="324"/>
      <c r="C24" s="324"/>
      <c r="D24" s="324"/>
      <c r="E24" s="324"/>
      <c r="F24" s="324"/>
      <c r="G24" s="341"/>
      <c r="H24" s="4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401"/>
    </row>
    <row r="25" spans="1:40" ht="12.95" customHeight="1">
      <c r="A25" s="340"/>
      <c r="B25" s="324"/>
      <c r="C25" s="324"/>
      <c r="D25" s="324"/>
      <c r="E25" s="324"/>
      <c r="F25" s="324"/>
      <c r="G25" s="341"/>
      <c r="H25" s="4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401"/>
    </row>
    <row r="26" spans="1:40" ht="12.95" customHeight="1">
      <c r="A26" s="395"/>
      <c r="B26" s="332"/>
      <c r="C26" s="332"/>
      <c r="D26" s="332"/>
      <c r="E26" s="332"/>
      <c r="F26" s="332"/>
      <c r="G26" s="396"/>
      <c r="H26" s="402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  <c r="AI26" s="403"/>
      <c r="AJ26" s="403"/>
      <c r="AK26" s="403"/>
      <c r="AL26" s="403"/>
      <c r="AM26" s="403"/>
      <c r="AN26" s="404"/>
    </row>
    <row r="27" spans="1:40" ht="12.95" customHeight="1">
      <c r="A27" s="393" t="s">
        <v>27</v>
      </c>
      <c r="B27" s="322"/>
      <c r="C27" s="322"/>
      <c r="D27" s="322"/>
      <c r="E27" s="322"/>
      <c r="F27" s="322"/>
      <c r="G27" s="394"/>
      <c r="H27" s="411" t="str">
        <f>IF(入力シート!D27="","",入力シート!D27)</f>
        <v/>
      </c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</row>
    <row r="28" spans="1:40" ht="12.95" customHeight="1">
      <c r="A28" s="340"/>
      <c r="B28" s="324"/>
      <c r="C28" s="324"/>
      <c r="D28" s="324"/>
      <c r="E28" s="324"/>
      <c r="F28" s="324"/>
      <c r="G28" s="341"/>
      <c r="H28" s="414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5"/>
      <c r="AC28" s="415"/>
      <c r="AD28" s="415"/>
      <c r="AE28" s="415"/>
      <c r="AF28" s="415"/>
      <c r="AG28" s="415"/>
      <c r="AH28" s="415"/>
      <c r="AI28" s="415"/>
      <c r="AJ28" s="415"/>
      <c r="AK28" s="415"/>
      <c r="AL28" s="415"/>
      <c r="AM28" s="415"/>
      <c r="AN28" s="416"/>
    </row>
    <row r="29" spans="1:40" ht="12.95" customHeight="1">
      <c r="A29" s="340"/>
      <c r="B29" s="324"/>
      <c r="C29" s="324"/>
      <c r="D29" s="324"/>
      <c r="E29" s="324"/>
      <c r="F29" s="324"/>
      <c r="G29" s="341"/>
      <c r="H29" s="414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5"/>
      <c r="AJ29" s="415"/>
      <c r="AK29" s="415"/>
      <c r="AL29" s="415"/>
      <c r="AM29" s="415"/>
      <c r="AN29" s="416"/>
    </row>
    <row r="30" spans="1:40" ht="12.95" customHeight="1">
      <c r="A30" s="395"/>
      <c r="B30" s="332"/>
      <c r="C30" s="332"/>
      <c r="D30" s="332"/>
      <c r="E30" s="332"/>
      <c r="F30" s="332"/>
      <c r="G30" s="396"/>
      <c r="H30" s="417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418"/>
      <c r="AK30" s="418"/>
      <c r="AL30" s="418"/>
      <c r="AM30" s="418"/>
      <c r="AN30" s="419"/>
    </row>
    <row r="31" spans="1:40" ht="12.95" customHeight="1">
      <c r="A31" s="393" t="s">
        <v>28</v>
      </c>
      <c r="B31" s="322"/>
      <c r="C31" s="322"/>
      <c r="D31" s="322"/>
      <c r="E31" s="322"/>
      <c r="F31" s="322"/>
      <c r="G31" s="394"/>
      <c r="H31" s="397" t="str">
        <f>IF(入力シート!D28="","",入力シート!D28)</f>
        <v/>
      </c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399"/>
    </row>
    <row r="32" spans="1:40" ht="12.95" customHeight="1">
      <c r="A32" s="340"/>
      <c r="B32" s="324"/>
      <c r="C32" s="324"/>
      <c r="D32" s="324"/>
      <c r="E32" s="324"/>
      <c r="F32" s="324"/>
      <c r="G32" s="341"/>
      <c r="H32" s="4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401"/>
    </row>
    <row r="33" spans="1:40" ht="12.95" customHeight="1">
      <c r="A33" s="340"/>
      <c r="B33" s="324"/>
      <c r="C33" s="324"/>
      <c r="D33" s="324"/>
      <c r="E33" s="324"/>
      <c r="F33" s="324"/>
      <c r="G33" s="341"/>
      <c r="H33" s="4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401"/>
    </row>
    <row r="34" spans="1:40" ht="12.95" customHeight="1">
      <c r="A34" s="395"/>
      <c r="B34" s="332"/>
      <c r="C34" s="332"/>
      <c r="D34" s="332"/>
      <c r="E34" s="332"/>
      <c r="F34" s="332"/>
      <c r="G34" s="396"/>
      <c r="H34" s="402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4"/>
    </row>
    <row r="35" spans="1:40" ht="12.95" customHeight="1">
      <c r="A35" s="393" t="s">
        <v>29</v>
      </c>
      <c r="B35" s="322"/>
      <c r="C35" s="322"/>
      <c r="D35" s="322"/>
      <c r="E35" s="322"/>
      <c r="F35" s="322"/>
      <c r="G35" s="394"/>
      <c r="H35" s="189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31"/>
    </row>
    <row r="36" spans="1:40" ht="12.95" customHeight="1">
      <c r="A36" s="340"/>
      <c r="B36" s="324"/>
      <c r="C36" s="324"/>
      <c r="D36" s="324"/>
      <c r="E36" s="324"/>
      <c r="F36" s="324"/>
      <c r="G36" s="341"/>
      <c r="H36" s="191"/>
      <c r="I36" s="284" t="s">
        <v>58</v>
      </c>
      <c r="J36" s="284"/>
      <c r="K36" s="420" t="str">
        <f>IF(入力シート!D29="","",入力シート!D29)</f>
        <v/>
      </c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0"/>
      <c r="AK36" s="420"/>
      <c r="AL36" s="420"/>
      <c r="AM36" s="420"/>
      <c r="AN36" s="186"/>
    </row>
    <row r="37" spans="1:40" ht="12.95" customHeight="1">
      <c r="A37" s="340"/>
      <c r="B37" s="324"/>
      <c r="C37" s="324"/>
      <c r="D37" s="324"/>
      <c r="E37" s="324"/>
      <c r="F37" s="324"/>
      <c r="G37" s="341"/>
      <c r="H37" s="191"/>
      <c r="I37" s="284"/>
      <c r="J37" s="284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  <c r="AC37" s="420"/>
      <c r="AD37" s="420"/>
      <c r="AE37" s="420"/>
      <c r="AF37" s="420"/>
      <c r="AG37" s="420"/>
      <c r="AH37" s="420"/>
      <c r="AI37" s="420"/>
      <c r="AJ37" s="420"/>
      <c r="AK37" s="420"/>
      <c r="AL37" s="420"/>
      <c r="AM37" s="420"/>
      <c r="AN37" s="186"/>
    </row>
    <row r="38" spans="1:40" ht="12.75" customHeight="1">
      <c r="A38" s="395"/>
      <c r="B38" s="332"/>
      <c r="C38" s="332"/>
      <c r="D38" s="332"/>
      <c r="E38" s="332"/>
      <c r="F38" s="332"/>
      <c r="G38" s="396"/>
      <c r="H38" s="191"/>
      <c r="I38" s="389" t="s">
        <v>59</v>
      </c>
      <c r="J38" s="389"/>
      <c r="K38" s="389"/>
      <c r="L38" s="389"/>
      <c r="M38" s="389"/>
      <c r="N38" s="389"/>
      <c r="O38" s="389"/>
      <c r="P38" s="389"/>
      <c r="Q38" s="389"/>
      <c r="R38" s="389"/>
      <c r="S38" s="389"/>
      <c r="T38" s="389"/>
      <c r="U38" s="389"/>
      <c r="V38" s="389"/>
      <c r="W38" s="389"/>
      <c r="X38" s="389"/>
      <c r="Y38" s="389"/>
      <c r="Z38" s="389"/>
      <c r="AA38" s="389"/>
      <c r="AB38" s="390"/>
      <c r="AC38" s="387" t="str">
        <f>IF(入力シート!D30="","",入力シート!D30)</f>
        <v/>
      </c>
      <c r="AD38" s="388"/>
      <c r="AE38" s="388"/>
      <c r="AF38" s="388"/>
      <c r="AG38" s="388"/>
      <c r="AH38" s="388"/>
      <c r="AI38" s="388"/>
      <c r="AJ38" s="388"/>
      <c r="AK38" s="388"/>
      <c r="AL38" s="388"/>
      <c r="AM38" s="173" t="s">
        <v>60</v>
      </c>
      <c r="AN38" s="186"/>
    </row>
    <row r="39" spans="1:40">
      <c r="A39" s="393" t="s">
        <v>30</v>
      </c>
      <c r="B39" s="322"/>
      <c r="C39" s="322"/>
      <c r="D39" s="322"/>
      <c r="E39" s="322"/>
      <c r="F39" s="322"/>
      <c r="G39" s="394"/>
      <c r="H39" s="189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427" t="s">
        <v>61</v>
      </c>
      <c r="V39" s="428"/>
      <c r="W39" s="428"/>
      <c r="X39" s="428"/>
      <c r="Y39" s="428"/>
      <c r="Z39" s="428"/>
      <c r="AA39" s="429"/>
      <c r="AB39" s="189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31"/>
    </row>
    <row r="40" spans="1:40">
      <c r="A40" s="340"/>
      <c r="B40" s="324"/>
      <c r="C40" s="324"/>
      <c r="D40" s="324"/>
      <c r="E40" s="324"/>
      <c r="F40" s="324"/>
      <c r="G40" s="341"/>
      <c r="H40" s="191"/>
      <c r="I40" s="284" t="str">
        <f>IF(入力シート!D31="","",入力シート!D31)</f>
        <v/>
      </c>
      <c r="J40" s="284"/>
      <c r="K40" s="284" t="str">
        <f>IF(入力シート!D32="","",入力シート!D32)</f>
        <v/>
      </c>
      <c r="L40" s="284"/>
      <c r="M40" s="172" t="s">
        <v>0</v>
      </c>
      <c r="N40" s="284" t="str">
        <f>IF(入力シート!D33="","",入力シート!D33)</f>
        <v/>
      </c>
      <c r="O40" s="284"/>
      <c r="P40" s="172" t="s">
        <v>1</v>
      </c>
      <c r="Q40" s="284" t="str">
        <f>IF(入力シート!D34="","",入力シート!D34)</f>
        <v/>
      </c>
      <c r="R40" s="284"/>
      <c r="S40" s="172" t="s">
        <v>2</v>
      </c>
      <c r="T40" s="173"/>
      <c r="U40" s="422"/>
      <c r="V40" s="284"/>
      <c r="W40" s="284"/>
      <c r="X40" s="284"/>
      <c r="Y40" s="284"/>
      <c r="Z40" s="284"/>
      <c r="AA40" s="430"/>
      <c r="AB40" s="191"/>
      <c r="AC40" s="284" t="str">
        <f>IF(入力シート!D31="","",入力シート!D31)</f>
        <v/>
      </c>
      <c r="AD40" s="284"/>
      <c r="AE40" s="284" t="str">
        <f>IF(入力シート!D39="","",入力シート!D39)</f>
        <v/>
      </c>
      <c r="AF40" s="284"/>
      <c r="AG40" s="172" t="s">
        <v>0</v>
      </c>
      <c r="AH40" s="284" t="str">
        <f>IF(入力シート!D40="","",入力シート!D40)</f>
        <v/>
      </c>
      <c r="AI40" s="284"/>
      <c r="AJ40" s="172" t="s">
        <v>1</v>
      </c>
      <c r="AK40" s="284" t="str">
        <f>IF(入力シート!D41="","",入力シート!D41)</f>
        <v/>
      </c>
      <c r="AL40" s="284"/>
      <c r="AM40" s="172" t="s">
        <v>2</v>
      </c>
      <c r="AN40" s="186"/>
    </row>
    <row r="41" spans="1:40">
      <c r="A41" s="395"/>
      <c r="B41" s="332"/>
      <c r="C41" s="332"/>
      <c r="D41" s="332"/>
      <c r="E41" s="332"/>
      <c r="F41" s="332"/>
      <c r="G41" s="396"/>
      <c r="H41" s="32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424"/>
      <c r="V41" s="425"/>
      <c r="W41" s="425"/>
      <c r="X41" s="425"/>
      <c r="Y41" s="425"/>
      <c r="Z41" s="425"/>
      <c r="AA41" s="431"/>
      <c r="AB41" s="32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33"/>
    </row>
    <row r="42" spans="1:40" ht="13.5" customHeight="1">
      <c r="A42" s="393" t="s">
        <v>62</v>
      </c>
      <c r="B42" s="322"/>
      <c r="C42" s="394"/>
      <c r="D42" s="324" t="s">
        <v>63</v>
      </c>
      <c r="E42" s="324"/>
      <c r="F42" s="324"/>
      <c r="G42" s="341"/>
      <c r="H42" s="191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323" t="s">
        <v>64</v>
      </c>
      <c r="V42" s="324"/>
      <c r="W42" s="324"/>
      <c r="X42" s="324"/>
      <c r="Y42" s="324"/>
      <c r="Z42" s="324"/>
      <c r="AA42" s="341"/>
      <c r="AB42" s="422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423"/>
    </row>
    <row r="43" spans="1:40" ht="13.5" customHeight="1">
      <c r="A43" s="340"/>
      <c r="B43" s="324"/>
      <c r="C43" s="341"/>
      <c r="D43" s="324"/>
      <c r="E43" s="324"/>
      <c r="F43" s="324"/>
      <c r="G43" s="341"/>
      <c r="H43" s="191"/>
      <c r="I43" s="284"/>
      <c r="J43" s="284"/>
      <c r="K43" s="284"/>
      <c r="L43" s="284"/>
      <c r="M43" s="284" t="s">
        <v>0</v>
      </c>
      <c r="N43" s="284"/>
      <c r="O43" s="284"/>
      <c r="P43" s="284" t="s">
        <v>1</v>
      </c>
      <c r="Q43" s="284"/>
      <c r="R43" s="284"/>
      <c r="S43" s="284" t="s">
        <v>2</v>
      </c>
      <c r="T43" s="173"/>
      <c r="U43" s="323"/>
      <c r="V43" s="324"/>
      <c r="W43" s="324"/>
      <c r="X43" s="324"/>
      <c r="Y43" s="324"/>
      <c r="Z43" s="324"/>
      <c r="AA43" s="341"/>
      <c r="AB43" s="422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423"/>
    </row>
    <row r="44" spans="1:40" ht="13.5" customHeight="1">
      <c r="A44" s="340" t="s">
        <v>65</v>
      </c>
      <c r="B44" s="324"/>
      <c r="C44" s="341"/>
      <c r="D44" s="324"/>
      <c r="E44" s="324"/>
      <c r="F44" s="324"/>
      <c r="G44" s="341"/>
      <c r="H44" s="191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173"/>
      <c r="U44" s="323"/>
      <c r="V44" s="324"/>
      <c r="W44" s="324"/>
      <c r="X44" s="324"/>
      <c r="Y44" s="324"/>
      <c r="Z44" s="324"/>
      <c r="AA44" s="341"/>
      <c r="AB44" s="422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423"/>
    </row>
    <row r="45" spans="1:40" ht="13.5" customHeight="1">
      <c r="A45" s="340"/>
      <c r="B45" s="324"/>
      <c r="C45" s="341"/>
      <c r="D45" s="332"/>
      <c r="E45" s="332"/>
      <c r="F45" s="332"/>
      <c r="G45" s="396"/>
      <c r="H45" s="32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421"/>
      <c r="V45" s="332"/>
      <c r="W45" s="332"/>
      <c r="X45" s="332"/>
      <c r="Y45" s="332"/>
      <c r="Z45" s="332"/>
      <c r="AA45" s="396"/>
      <c r="AB45" s="424"/>
      <c r="AC45" s="425"/>
      <c r="AD45" s="425"/>
      <c r="AE45" s="425"/>
      <c r="AF45" s="425"/>
      <c r="AG45" s="425"/>
      <c r="AH45" s="425"/>
      <c r="AI45" s="425"/>
      <c r="AJ45" s="425"/>
      <c r="AK45" s="425"/>
      <c r="AL45" s="425"/>
      <c r="AM45" s="425"/>
      <c r="AN45" s="426"/>
    </row>
    <row r="46" spans="1:40" ht="13.5" customHeight="1">
      <c r="A46" s="340" t="s">
        <v>66</v>
      </c>
      <c r="B46" s="324"/>
      <c r="C46" s="341"/>
      <c r="D46" s="322" t="s">
        <v>67</v>
      </c>
      <c r="E46" s="322"/>
      <c r="F46" s="322"/>
      <c r="G46" s="394"/>
      <c r="H46" s="432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3"/>
      <c r="AL46" s="433"/>
      <c r="AM46" s="433"/>
      <c r="AN46" s="434"/>
    </row>
    <row r="47" spans="1:40" ht="13.5" customHeight="1">
      <c r="A47" s="340"/>
      <c r="B47" s="324"/>
      <c r="C47" s="341"/>
      <c r="D47" s="324"/>
      <c r="E47" s="324"/>
      <c r="F47" s="324"/>
      <c r="G47" s="341"/>
      <c r="H47" s="435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6"/>
      <c r="AL47" s="436"/>
      <c r="AM47" s="436"/>
      <c r="AN47" s="437"/>
    </row>
    <row r="48" spans="1:40" ht="13.5" customHeight="1">
      <c r="A48" s="340" t="s">
        <v>68</v>
      </c>
      <c r="B48" s="324"/>
      <c r="C48" s="341"/>
      <c r="D48" s="324"/>
      <c r="E48" s="324"/>
      <c r="F48" s="324"/>
      <c r="G48" s="341"/>
      <c r="H48" s="435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7"/>
    </row>
    <row r="49" spans="1:40" ht="13.5" customHeight="1">
      <c r="A49" s="395"/>
      <c r="B49" s="332"/>
      <c r="C49" s="396"/>
      <c r="D49" s="332"/>
      <c r="E49" s="332"/>
      <c r="F49" s="332"/>
      <c r="G49" s="396"/>
      <c r="H49" s="438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39"/>
      <c r="Y49" s="439"/>
      <c r="Z49" s="439"/>
      <c r="AA49" s="439"/>
      <c r="AB49" s="439"/>
      <c r="AC49" s="439"/>
      <c r="AD49" s="439"/>
      <c r="AE49" s="439"/>
      <c r="AF49" s="439"/>
      <c r="AG49" s="439"/>
      <c r="AH49" s="439"/>
      <c r="AI49" s="439"/>
      <c r="AJ49" s="439"/>
      <c r="AK49" s="439"/>
      <c r="AL49" s="439"/>
      <c r="AM49" s="439"/>
      <c r="AN49" s="440"/>
    </row>
    <row r="50" spans="1:40" ht="13.5" customHeight="1">
      <c r="A50" s="393" t="s">
        <v>69</v>
      </c>
      <c r="B50" s="322"/>
      <c r="C50" s="322"/>
      <c r="D50" s="322"/>
      <c r="E50" s="322"/>
      <c r="F50" s="322"/>
      <c r="G50" s="394"/>
      <c r="H50" s="444" t="s">
        <v>70</v>
      </c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6"/>
      <c r="U50" s="321" t="s">
        <v>71</v>
      </c>
      <c r="V50" s="322"/>
      <c r="W50" s="322"/>
      <c r="X50" s="322"/>
      <c r="Y50" s="322"/>
      <c r="Z50" s="322"/>
      <c r="AA50" s="394"/>
      <c r="AB50" s="453"/>
      <c r="AC50" s="454"/>
      <c r="AD50" s="454"/>
      <c r="AE50" s="454"/>
      <c r="AF50" s="454"/>
      <c r="AG50" s="454"/>
      <c r="AH50" s="454"/>
      <c r="AI50" s="454"/>
      <c r="AJ50" s="454"/>
      <c r="AK50" s="454"/>
      <c r="AL50" s="454"/>
      <c r="AM50" s="454"/>
      <c r="AN50" s="455"/>
    </row>
    <row r="51" spans="1:40" ht="13.5" customHeight="1">
      <c r="A51" s="340"/>
      <c r="B51" s="324"/>
      <c r="C51" s="324"/>
      <c r="D51" s="324"/>
      <c r="E51" s="324"/>
      <c r="F51" s="324"/>
      <c r="G51" s="341"/>
      <c r="H51" s="447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448"/>
      <c r="U51" s="323"/>
      <c r="V51" s="324"/>
      <c r="W51" s="324"/>
      <c r="X51" s="324"/>
      <c r="Y51" s="324"/>
      <c r="Z51" s="324"/>
      <c r="AA51" s="341"/>
      <c r="AB51" s="456"/>
      <c r="AC51" s="457"/>
      <c r="AD51" s="457"/>
      <c r="AE51" s="457"/>
      <c r="AF51" s="457"/>
      <c r="AG51" s="457"/>
      <c r="AH51" s="457"/>
      <c r="AI51" s="457"/>
      <c r="AJ51" s="457"/>
      <c r="AK51" s="457"/>
      <c r="AL51" s="457"/>
      <c r="AM51" s="457"/>
      <c r="AN51" s="458"/>
    </row>
    <row r="52" spans="1:40" ht="13.5" customHeight="1">
      <c r="A52" s="340"/>
      <c r="B52" s="324"/>
      <c r="C52" s="324"/>
      <c r="D52" s="324"/>
      <c r="E52" s="324"/>
      <c r="F52" s="324"/>
      <c r="G52" s="341"/>
      <c r="H52" s="447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448"/>
      <c r="U52" s="323"/>
      <c r="V52" s="324"/>
      <c r="W52" s="324"/>
      <c r="X52" s="324"/>
      <c r="Y52" s="324"/>
      <c r="Z52" s="324"/>
      <c r="AA52" s="341"/>
      <c r="AB52" s="456"/>
      <c r="AC52" s="457"/>
      <c r="AD52" s="457"/>
      <c r="AE52" s="457"/>
      <c r="AF52" s="457"/>
      <c r="AG52" s="457"/>
      <c r="AH52" s="457"/>
      <c r="AI52" s="457"/>
      <c r="AJ52" s="457"/>
      <c r="AK52" s="457"/>
      <c r="AL52" s="457"/>
      <c r="AM52" s="457"/>
      <c r="AN52" s="458"/>
    </row>
    <row r="53" spans="1:40" ht="13.5" customHeight="1">
      <c r="A53" s="441"/>
      <c r="B53" s="442"/>
      <c r="C53" s="442"/>
      <c r="D53" s="442"/>
      <c r="E53" s="442"/>
      <c r="F53" s="442"/>
      <c r="G53" s="443"/>
      <c r="H53" s="449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1"/>
      <c r="U53" s="452"/>
      <c r="V53" s="442"/>
      <c r="W53" s="442"/>
      <c r="X53" s="442"/>
      <c r="Y53" s="442"/>
      <c r="Z53" s="442"/>
      <c r="AA53" s="443"/>
      <c r="AB53" s="459"/>
      <c r="AC53" s="460"/>
      <c r="AD53" s="460"/>
      <c r="AE53" s="460"/>
      <c r="AF53" s="460"/>
      <c r="AG53" s="460"/>
      <c r="AH53" s="460"/>
      <c r="AI53" s="460"/>
      <c r="AJ53" s="460"/>
      <c r="AK53" s="460"/>
      <c r="AL53" s="460"/>
      <c r="AM53" s="460"/>
      <c r="AN53" s="461"/>
    </row>
    <row r="54" spans="1:40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</row>
  </sheetData>
  <mergeCells count="54">
    <mergeCell ref="A46:C47"/>
    <mergeCell ref="D46:G49"/>
    <mergeCell ref="H46:AN49"/>
    <mergeCell ref="A48:C49"/>
    <mergeCell ref="A50:G53"/>
    <mergeCell ref="H50:T53"/>
    <mergeCell ref="U50:AA53"/>
    <mergeCell ref="AB50:AN53"/>
    <mergeCell ref="K43:L44"/>
    <mergeCell ref="AC40:AD40"/>
    <mergeCell ref="AE40:AF40"/>
    <mergeCell ref="AH40:AI40"/>
    <mergeCell ref="N43:O44"/>
    <mergeCell ref="P43:P44"/>
    <mergeCell ref="Q43:R44"/>
    <mergeCell ref="S43:S44"/>
    <mergeCell ref="Q40:R40"/>
    <mergeCell ref="A35:G38"/>
    <mergeCell ref="I36:J37"/>
    <mergeCell ref="K36:AM37"/>
    <mergeCell ref="AK40:AL40"/>
    <mergeCell ref="A42:C43"/>
    <mergeCell ref="D42:G45"/>
    <mergeCell ref="U42:AA45"/>
    <mergeCell ref="AB42:AN45"/>
    <mergeCell ref="I43:J44"/>
    <mergeCell ref="M43:M44"/>
    <mergeCell ref="A39:G41"/>
    <mergeCell ref="U39:AA41"/>
    <mergeCell ref="I40:J40"/>
    <mergeCell ref="K40:L40"/>
    <mergeCell ref="N40:O40"/>
    <mergeCell ref="A44:C45"/>
    <mergeCell ref="C21:AN21"/>
    <mergeCell ref="A23:G26"/>
    <mergeCell ref="H23:AN26"/>
    <mergeCell ref="A27:G30"/>
    <mergeCell ref="H27:AN30"/>
    <mergeCell ref="B10:P12"/>
    <mergeCell ref="AC38:AL38"/>
    <mergeCell ref="I38:AB38"/>
    <mergeCell ref="A4:P5"/>
    <mergeCell ref="AB7:AL7"/>
    <mergeCell ref="AB9:AC9"/>
    <mergeCell ref="AD9:AE9"/>
    <mergeCell ref="AG9:AH9"/>
    <mergeCell ref="AJ9:AK9"/>
    <mergeCell ref="A31:G34"/>
    <mergeCell ref="H31:AN34"/>
    <mergeCell ref="Q11:R12"/>
    <mergeCell ref="W13:AM14"/>
    <mergeCell ref="W15:AK16"/>
    <mergeCell ref="AL15:AM16"/>
    <mergeCell ref="A18:AN19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7"/>
  <sheetViews>
    <sheetView view="pageBreakPreview" zoomScale="85" zoomScaleNormal="70" zoomScaleSheetLayoutView="85" workbookViewId="0">
      <selection activeCell="P9" sqref="P9"/>
    </sheetView>
  </sheetViews>
  <sheetFormatPr defaultRowHeight="13.5"/>
  <cols>
    <col min="1" max="137" width="2.5" style="159" customWidth="1"/>
    <col min="138" max="256" width="9" style="159"/>
    <col min="257" max="393" width="2.5" style="159" customWidth="1"/>
    <col min="394" max="512" width="9" style="159"/>
    <col min="513" max="649" width="2.5" style="159" customWidth="1"/>
    <col min="650" max="768" width="9" style="159"/>
    <col min="769" max="905" width="2.5" style="159" customWidth="1"/>
    <col min="906" max="1024" width="9" style="159"/>
    <col min="1025" max="1161" width="2.5" style="159" customWidth="1"/>
    <col min="1162" max="1280" width="9" style="159"/>
    <col min="1281" max="1417" width="2.5" style="159" customWidth="1"/>
    <col min="1418" max="1536" width="9" style="159"/>
    <col min="1537" max="1673" width="2.5" style="159" customWidth="1"/>
    <col min="1674" max="1792" width="9" style="159"/>
    <col min="1793" max="1929" width="2.5" style="159" customWidth="1"/>
    <col min="1930" max="2048" width="9" style="159"/>
    <col min="2049" max="2185" width="2.5" style="159" customWidth="1"/>
    <col min="2186" max="2304" width="9" style="159"/>
    <col min="2305" max="2441" width="2.5" style="159" customWidth="1"/>
    <col min="2442" max="2560" width="9" style="159"/>
    <col min="2561" max="2697" width="2.5" style="159" customWidth="1"/>
    <col min="2698" max="2816" width="9" style="159"/>
    <col min="2817" max="2953" width="2.5" style="159" customWidth="1"/>
    <col min="2954" max="3072" width="9" style="159"/>
    <col min="3073" max="3209" width="2.5" style="159" customWidth="1"/>
    <col min="3210" max="3328" width="9" style="159"/>
    <col min="3329" max="3465" width="2.5" style="159" customWidth="1"/>
    <col min="3466" max="3584" width="9" style="159"/>
    <col min="3585" max="3721" width="2.5" style="159" customWidth="1"/>
    <col min="3722" max="3840" width="9" style="159"/>
    <col min="3841" max="3977" width="2.5" style="159" customWidth="1"/>
    <col min="3978" max="4096" width="9" style="159"/>
    <col min="4097" max="4233" width="2.5" style="159" customWidth="1"/>
    <col min="4234" max="4352" width="9" style="159"/>
    <col min="4353" max="4489" width="2.5" style="159" customWidth="1"/>
    <col min="4490" max="4608" width="9" style="159"/>
    <col min="4609" max="4745" width="2.5" style="159" customWidth="1"/>
    <col min="4746" max="4864" width="9" style="159"/>
    <col min="4865" max="5001" width="2.5" style="159" customWidth="1"/>
    <col min="5002" max="5120" width="9" style="159"/>
    <col min="5121" max="5257" width="2.5" style="159" customWidth="1"/>
    <col min="5258" max="5376" width="9" style="159"/>
    <col min="5377" max="5513" width="2.5" style="159" customWidth="1"/>
    <col min="5514" max="5632" width="9" style="159"/>
    <col min="5633" max="5769" width="2.5" style="159" customWidth="1"/>
    <col min="5770" max="5888" width="9" style="159"/>
    <col min="5889" max="6025" width="2.5" style="159" customWidth="1"/>
    <col min="6026" max="6144" width="9" style="159"/>
    <col min="6145" max="6281" width="2.5" style="159" customWidth="1"/>
    <col min="6282" max="6400" width="9" style="159"/>
    <col min="6401" max="6537" width="2.5" style="159" customWidth="1"/>
    <col min="6538" max="6656" width="9" style="159"/>
    <col min="6657" max="6793" width="2.5" style="159" customWidth="1"/>
    <col min="6794" max="6912" width="9" style="159"/>
    <col min="6913" max="7049" width="2.5" style="159" customWidth="1"/>
    <col min="7050" max="7168" width="9" style="159"/>
    <col min="7169" max="7305" width="2.5" style="159" customWidth="1"/>
    <col min="7306" max="7424" width="9" style="159"/>
    <col min="7425" max="7561" width="2.5" style="159" customWidth="1"/>
    <col min="7562" max="7680" width="9" style="159"/>
    <col min="7681" max="7817" width="2.5" style="159" customWidth="1"/>
    <col min="7818" max="7936" width="9" style="159"/>
    <col min="7937" max="8073" width="2.5" style="159" customWidth="1"/>
    <col min="8074" max="8192" width="9" style="159"/>
    <col min="8193" max="8329" width="2.5" style="159" customWidth="1"/>
    <col min="8330" max="8448" width="9" style="159"/>
    <col min="8449" max="8585" width="2.5" style="159" customWidth="1"/>
    <col min="8586" max="8704" width="9" style="159"/>
    <col min="8705" max="8841" width="2.5" style="159" customWidth="1"/>
    <col min="8842" max="8960" width="9" style="159"/>
    <col min="8961" max="9097" width="2.5" style="159" customWidth="1"/>
    <col min="9098" max="9216" width="9" style="159"/>
    <col min="9217" max="9353" width="2.5" style="159" customWidth="1"/>
    <col min="9354" max="9472" width="9" style="159"/>
    <col min="9473" max="9609" width="2.5" style="159" customWidth="1"/>
    <col min="9610" max="9728" width="9" style="159"/>
    <col min="9729" max="9865" width="2.5" style="159" customWidth="1"/>
    <col min="9866" max="9984" width="9" style="159"/>
    <col min="9985" max="10121" width="2.5" style="159" customWidth="1"/>
    <col min="10122" max="10240" width="9" style="159"/>
    <col min="10241" max="10377" width="2.5" style="159" customWidth="1"/>
    <col min="10378" max="10496" width="9" style="159"/>
    <col min="10497" max="10633" width="2.5" style="159" customWidth="1"/>
    <col min="10634" max="10752" width="9" style="159"/>
    <col min="10753" max="10889" width="2.5" style="159" customWidth="1"/>
    <col min="10890" max="11008" width="9" style="159"/>
    <col min="11009" max="11145" width="2.5" style="159" customWidth="1"/>
    <col min="11146" max="11264" width="9" style="159"/>
    <col min="11265" max="11401" width="2.5" style="159" customWidth="1"/>
    <col min="11402" max="11520" width="9" style="159"/>
    <col min="11521" max="11657" width="2.5" style="159" customWidth="1"/>
    <col min="11658" max="11776" width="9" style="159"/>
    <col min="11777" max="11913" width="2.5" style="159" customWidth="1"/>
    <col min="11914" max="12032" width="9" style="159"/>
    <col min="12033" max="12169" width="2.5" style="159" customWidth="1"/>
    <col min="12170" max="12288" width="9" style="159"/>
    <col min="12289" max="12425" width="2.5" style="159" customWidth="1"/>
    <col min="12426" max="12544" width="9" style="159"/>
    <col min="12545" max="12681" width="2.5" style="159" customWidth="1"/>
    <col min="12682" max="12800" width="9" style="159"/>
    <col min="12801" max="12937" width="2.5" style="159" customWidth="1"/>
    <col min="12938" max="13056" width="9" style="159"/>
    <col min="13057" max="13193" width="2.5" style="159" customWidth="1"/>
    <col min="13194" max="13312" width="9" style="159"/>
    <col min="13313" max="13449" width="2.5" style="159" customWidth="1"/>
    <col min="13450" max="13568" width="9" style="159"/>
    <col min="13569" max="13705" width="2.5" style="159" customWidth="1"/>
    <col min="13706" max="13824" width="9" style="159"/>
    <col min="13825" max="13961" width="2.5" style="159" customWidth="1"/>
    <col min="13962" max="14080" width="9" style="159"/>
    <col min="14081" max="14217" width="2.5" style="159" customWidth="1"/>
    <col min="14218" max="14336" width="9" style="159"/>
    <col min="14337" max="14473" width="2.5" style="159" customWidth="1"/>
    <col min="14474" max="14592" width="9" style="159"/>
    <col min="14593" max="14729" width="2.5" style="159" customWidth="1"/>
    <col min="14730" max="14848" width="9" style="159"/>
    <col min="14849" max="14985" width="2.5" style="159" customWidth="1"/>
    <col min="14986" max="15104" width="9" style="159"/>
    <col min="15105" max="15241" width="2.5" style="159" customWidth="1"/>
    <col min="15242" max="15360" width="9" style="159"/>
    <col min="15361" max="15497" width="2.5" style="159" customWidth="1"/>
    <col min="15498" max="15616" width="9" style="159"/>
    <col min="15617" max="15753" width="2.5" style="159" customWidth="1"/>
    <col min="15754" max="15872" width="9" style="159"/>
    <col min="15873" max="16009" width="2.5" style="159" customWidth="1"/>
    <col min="16010" max="16128" width="9" style="159"/>
    <col min="16129" max="16265" width="2.5" style="159" customWidth="1"/>
    <col min="16266" max="16384" width="9" style="159"/>
  </cols>
  <sheetData>
    <row r="1" spans="1:34" ht="13.5" customHeight="1">
      <c r="A1" s="159" t="s">
        <v>219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</row>
    <row r="2" spans="1:34" ht="13.5" customHeight="1" thickBot="1">
      <c r="A2" s="232" t="s">
        <v>202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</row>
    <row r="3" spans="1:34">
      <c r="A3" s="234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6"/>
    </row>
    <row r="4" spans="1:34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9"/>
    </row>
    <row r="5" spans="1:34">
      <c r="A5" s="237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503" t="s">
        <v>203</v>
      </c>
      <c r="AE5" s="503"/>
      <c r="AF5" s="503"/>
      <c r="AG5" s="503"/>
      <c r="AH5" s="239" t="s">
        <v>204</v>
      </c>
    </row>
    <row r="6" spans="1:34">
      <c r="A6" s="237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9"/>
    </row>
    <row r="7" spans="1:34">
      <c r="A7" s="237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9"/>
    </row>
    <row r="8" spans="1:34">
      <c r="A8" s="237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503"/>
      <c r="Y8" s="503"/>
      <c r="Z8" s="503"/>
      <c r="AA8" s="503"/>
      <c r="AB8" s="231" t="s">
        <v>0</v>
      </c>
      <c r="AC8" s="503"/>
      <c r="AD8" s="503"/>
      <c r="AE8" s="231" t="s">
        <v>31</v>
      </c>
      <c r="AF8" s="503"/>
      <c r="AG8" s="503"/>
      <c r="AH8" s="240" t="s">
        <v>2</v>
      </c>
    </row>
    <row r="9" spans="1:34">
      <c r="A9" s="237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40"/>
    </row>
    <row r="10" spans="1:34">
      <c r="A10" s="504" t="str">
        <f>IF(入力シート!D21="","（請負者）",入力シート!D21&amp;CHAR(10)&amp;入力シート!D22)</f>
        <v>（請負者）</v>
      </c>
      <c r="B10" s="505"/>
      <c r="C10" s="505"/>
      <c r="D10" s="505"/>
      <c r="E10" s="505"/>
      <c r="F10" s="505"/>
      <c r="G10" s="505"/>
      <c r="H10" s="505"/>
      <c r="I10" s="505"/>
      <c r="J10" s="505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40"/>
    </row>
    <row r="11" spans="1:34">
      <c r="A11" s="506"/>
      <c r="B11" s="505"/>
      <c r="C11" s="505"/>
      <c r="D11" s="505"/>
      <c r="E11" s="505"/>
      <c r="F11" s="505"/>
      <c r="G11" s="505"/>
      <c r="H11" s="505"/>
      <c r="I11" s="505"/>
      <c r="J11" s="505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9"/>
    </row>
    <row r="12" spans="1:34" ht="13.5" customHeight="1">
      <c r="A12" s="506"/>
      <c r="B12" s="505"/>
      <c r="C12" s="505"/>
      <c r="D12" s="505"/>
      <c r="E12" s="505"/>
      <c r="F12" s="505"/>
      <c r="G12" s="505"/>
      <c r="H12" s="505"/>
      <c r="I12" s="505"/>
      <c r="J12" s="505"/>
      <c r="K12" s="503" t="s">
        <v>20</v>
      </c>
      <c r="L12" s="503"/>
      <c r="M12" s="231"/>
      <c r="N12" s="231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9"/>
    </row>
    <row r="13" spans="1:34">
      <c r="A13" s="506"/>
      <c r="B13" s="505"/>
      <c r="C13" s="505"/>
      <c r="D13" s="505"/>
      <c r="E13" s="505"/>
      <c r="F13" s="505"/>
      <c r="G13" s="505"/>
      <c r="H13" s="505"/>
      <c r="I13" s="505"/>
      <c r="J13" s="505"/>
      <c r="K13" s="503"/>
      <c r="L13" s="503"/>
      <c r="M13" s="231"/>
      <c r="N13" s="231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9"/>
    </row>
    <row r="14" spans="1:34">
      <c r="A14" s="237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9"/>
    </row>
    <row r="15" spans="1:34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507" t="str">
        <f>IF(入力シート!D10="","（工事主幹課長）","品川区"&amp;入力シート!D6&amp;入力シート!D10)</f>
        <v>品川区○○部(主管課)課長</v>
      </c>
      <c r="W15" s="507"/>
      <c r="X15" s="507"/>
      <c r="Y15" s="507"/>
      <c r="Z15" s="507"/>
      <c r="AA15" s="507"/>
      <c r="AB15" s="507"/>
      <c r="AC15" s="507"/>
      <c r="AD15" s="507"/>
      <c r="AE15" s="507"/>
      <c r="AF15" s="238"/>
      <c r="AG15" s="238"/>
      <c r="AH15" s="239"/>
    </row>
    <row r="16" spans="1:34">
      <c r="A16" s="237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238"/>
      <c r="AG16" s="238"/>
      <c r="AH16" s="239"/>
    </row>
    <row r="17" spans="1:34">
      <c r="A17" s="237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508" t="str">
        <f>IF(入力シート!D8="","○　○　○　○",入力シート!D8)</f>
        <v>○　○　○　○</v>
      </c>
      <c r="W17" s="508"/>
      <c r="X17" s="508"/>
      <c r="Y17" s="508"/>
      <c r="Z17" s="508"/>
      <c r="AA17" s="508"/>
      <c r="AB17" s="508"/>
      <c r="AC17" s="508"/>
      <c r="AD17" s="508"/>
      <c r="AE17" s="508"/>
      <c r="AF17" s="503" t="s">
        <v>4</v>
      </c>
      <c r="AG17" s="503"/>
      <c r="AH17" s="239"/>
    </row>
    <row r="18" spans="1:34">
      <c r="A18" s="237"/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3"/>
      <c r="AG18" s="503"/>
      <c r="AH18" s="239"/>
    </row>
    <row r="19" spans="1:34">
      <c r="A19" s="237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40"/>
    </row>
    <row r="20" spans="1:34">
      <c r="A20" s="237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40"/>
    </row>
    <row r="21" spans="1:34">
      <c r="A21" s="237"/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9"/>
    </row>
    <row r="22" spans="1:34">
      <c r="A22" s="509" t="s">
        <v>205</v>
      </c>
      <c r="B22" s="510"/>
      <c r="C22" s="510"/>
      <c r="D22" s="510"/>
      <c r="E22" s="510"/>
      <c r="F22" s="510"/>
      <c r="G22" s="510"/>
      <c r="H22" s="510"/>
      <c r="I22" s="510"/>
      <c r="J22" s="510"/>
      <c r="K22" s="510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510"/>
      <c r="W22" s="510"/>
      <c r="X22" s="510"/>
      <c r="Y22" s="510"/>
      <c r="Z22" s="510"/>
      <c r="AA22" s="510"/>
      <c r="AB22" s="510"/>
      <c r="AC22" s="510"/>
      <c r="AD22" s="510"/>
      <c r="AE22" s="510"/>
      <c r="AF22" s="510"/>
      <c r="AG22" s="510"/>
      <c r="AH22" s="511"/>
    </row>
    <row r="23" spans="1:34">
      <c r="A23" s="509"/>
      <c r="B23" s="510"/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510"/>
      <c r="R23" s="510"/>
      <c r="S23" s="510"/>
      <c r="T23" s="510"/>
      <c r="U23" s="510"/>
      <c r="V23" s="510"/>
      <c r="W23" s="510"/>
      <c r="X23" s="510"/>
      <c r="Y23" s="510"/>
      <c r="Z23" s="510"/>
      <c r="AA23" s="510"/>
      <c r="AB23" s="510"/>
      <c r="AC23" s="510"/>
      <c r="AD23" s="510"/>
      <c r="AE23" s="510"/>
      <c r="AF23" s="510"/>
      <c r="AG23" s="510"/>
      <c r="AH23" s="511"/>
    </row>
    <row r="24" spans="1:34">
      <c r="A24" s="237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9"/>
    </row>
    <row r="25" spans="1:34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9"/>
    </row>
    <row r="26" spans="1:34">
      <c r="A26" s="237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9"/>
    </row>
    <row r="27" spans="1:34">
      <c r="A27" s="237"/>
      <c r="B27" s="238" t="s">
        <v>206</v>
      </c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9"/>
    </row>
    <row r="28" spans="1:34">
      <c r="A28" s="237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9"/>
    </row>
    <row r="29" spans="1:34">
      <c r="A29" s="237"/>
      <c r="B29" s="238" t="s">
        <v>227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9"/>
    </row>
    <row r="30" spans="1:34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9"/>
    </row>
    <row r="31" spans="1:34">
      <c r="A31" s="491" t="s">
        <v>38</v>
      </c>
      <c r="B31" s="492"/>
      <c r="C31" s="492"/>
      <c r="D31" s="492"/>
      <c r="E31" s="492"/>
      <c r="F31" s="492"/>
      <c r="G31" s="492"/>
      <c r="H31" s="500" t="str">
        <f>IF(入力シート!D27="","",入力シート!D27)</f>
        <v/>
      </c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0"/>
      <c r="U31" s="500"/>
      <c r="V31" s="500"/>
      <c r="W31" s="500"/>
      <c r="X31" s="500"/>
      <c r="Y31" s="500"/>
      <c r="Z31" s="500"/>
      <c r="AA31" s="500"/>
      <c r="AB31" s="500"/>
      <c r="AC31" s="500"/>
      <c r="AD31" s="500"/>
      <c r="AE31" s="500"/>
      <c r="AF31" s="500"/>
      <c r="AG31" s="500"/>
      <c r="AH31" s="501"/>
    </row>
    <row r="32" spans="1:34">
      <c r="A32" s="493"/>
      <c r="B32" s="494"/>
      <c r="C32" s="494"/>
      <c r="D32" s="494"/>
      <c r="E32" s="494"/>
      <c r="F32" s="494"/>
      <c r="G32" s="494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500"/>
      <c r="Y32" s="500"/>
      <c r="Z32" s="500"/>
      <c r="AA32" s="500"/>
      <c r="AB32" s="500"/>
      <c r="AC32" s="500"/>
      <c r="AD32" s="500"/>
      <c r="AE32" s="500"/>
      <c r="AF32" s="500"/>
      <c r="AG32" s="500"/>
      <c r="AH32" s="501"/>
    </row>
    <row r="33" spans="1:36">
      <c r="A33" s="495"/>
      <c r="B33" s="496"/>
      <c r="C33" s="496"/>
      <c r="D33" s="496"/>
      <c r="E33" s="496"/>
      <c r="F33" s="496"/>
      <c r="G33" s="496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00"/>
      <c r="AA33" s="500"/>
      <c r="AB33" s="500"/>
      <c r="AC33" s="500"/>
      <c r="AD33" s="500"/>
      <c r="AE33" s="500"/>
      <c r="AF33" s="500"/>
      <c r="AG33" s="500"/>
      <c r="AH33" s="501"/>
    </row>
    <row r="34" spans="1:36">
      <c r="A34" s="491" t="s">
        <v>39</v>
      </c>
      <c r="B34" s="492"/>
      <c r="C34" s="492"/>
      <c r="D34" s="492"/>
      <c r="E34" s="492"/>
      <c r="F34" s="492"/>
      <c r="G34" s="492"/>
      <c r="H34" s="500" t="str">
        <f>IF(入力シート!D28="","",入力シート!D28)</f>
        <v/>
      </c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0"/>
      <c r="AA34" s="500"/>
      <c r="AB34" s="500"/>
      <c r="AC34" s="500"/>
      <c r="AD34" s="500"/>
      <c r="AE34" s="500"/>
      <c r="AF34" s="500"/>
      <c r="AG34" s="500"/>
      <c r="AH34" s="501"/>
    </row>
    <row r="35" spans="1:36">
      <c r="A35" s="493"/>
      <c r="B35" s="494"/>
      <c r="C35" s="494"/>
      <c r="D35" s="494"/>
      <c r="E35" s="494"/>
      <c r="F35" s="494"/>
      <c r="G35" s="494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1"/>
    </row>
    <row r="36" spans="1:36">
      <c r="A36" s="495"/>
      <c r="B36" s="496"/>
      <c r="C36" s="496"/>
      <c r="D36" s="496"/>
      <c r="E36" s="496"/>
      <c r="F36" s="496"/>
      <c r="G36" s="496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500"/>
      <c r="Z36" s="500"/>
      <c r="AA36" s="500"/>
      <c r="AB36" s="500"/>
      <c r="AC36" s="500"/>
      <c r="AD36" s="500"/>
      <c r="AE36" s="500"/>
      <c r="AF36" s="500"/>
      <c r="AG36" s="500"/>
      <c r="AH36" s="501"/>
    </row>
    <row r="37" spans="1:36">
      <c r="A37" s="491" t="s">
        <v>40</v>
      </c>
      <c r="B37" s="492"/>
      <c r="C37" s="492"/>
      <c r="D37" s="492"/>
      <c r="E37" s="492"/>
      <c r="F37" s="492"/>
      <c r="G37" s="492"/>
      <c r="H37" s="502" t="str">
        <f>IF(入力シート!D29="","",入力シート!D29)</f>
        <v/>
      </c>
      <c r="I37" s="502"/>
      <c r="J37" s="502"/>
      <c r="K37" s="502"/>
      <c r="L37" s="502"/>
      <c r="M37" s="502"/>
      <c r="N37" s="502"/>
      <c r="O37" s="502"/>
      <c r="P37" s="502"/>
      <c r="Q37" s="502"/>
      <c r="R37" s="462" t="s">
        <v>42</v>
      </c>
      <c r="S37" s="463"/>
      <c r="T37" s="463"/>
      <c r="U37" s="463"/>
      <c r="V37" s="463"/>
      <c r="W37" s="463"/>
      <c r="X37" s="463"/>
      <c r="Y37" s="464" t="str">
        <f>IF(入力シート!D26="","",入力シート!D26)</f>
        <v/>
      </c>
      <c r="Z37" s="464"/>
      <c r="AA37" s="464"/>
      <c r="AB37" s="464"/>
      <c r="AC37" s="464"/>
      <c r="AD37" s="464"/>
      <c r="AE37" s="464"/>
      <c r="AF37" s="464"/>
      <c r="AG37" s="464"/>
      <c r="AH37" s="465"/>
    </row>
    <row r="38" spans="1:36">
      <c r="A38" s="493"/>
      <c r="B38" s="494"/>
      <c r="C38" s="494"/>
      <c r="D38" s="494"/>
      <c r="E38" s="494"/>
      <c r="F38" s="494"/>
      <c r="G38" s="494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462"/>
      <c r="S38" s="463"/>
      <c r="T38" s="463"/>
      <c r="U38" s="463"/>
      <c r="V38" s="463"/>
      <c r="W38" s="463"/>
      <c r="X38" s="463"/>
      <c r="Y38" s="464"/>
      <c r="Z38" s="464"/>
      <c r="AA38" s="464"/>
      <c r="AB38" s="464"/>
      <c r="AC38" s="464"/>
      <c r="AD38" s="464"/>
      <c r="AE38" s="464"/>
      <c r="AF38" s="464"/>
      <c r="AG38" s="464"/>
      <c r="AH38" s="465"/>
    </row>
    <row r="39" spans="1:36">
      <c r="A39" s="495"/>
      <c r="B39" s="496"/>
      <c r="C39" s="496"/>
      <c r="D39" s="496"/>
      <c r="E39" s="496"/>
      <c r="F39" s="496"/>
      <c r="G39" s="496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463"/>
      <c r="S39" s="463"/>
      <c r="T39" s="463"/>
      <c r="U39" s="463"/>
      <c r="V39" s="463"/>
      <c r="W39" s="463"/>
      <c r="X39" s="463"/>
      <c r="Y39" s="464"/>
      <c r="Z39" s="464"/>
      <c r="AA39" s="464"/>
      <c r="AB39" s="464"/>
      <c r="AC39" s="464"/>
      <c r="AD39" s="464"/>
      <c r="AE39" s="464"/>
      <c r="AF39" s="464"/>
      <c r="AG39" s="464"/>
      <c r="AH39" s="465"/>
    </row>
    <row r="40" spans="1:36">
      <c r="A40" s="491" t="s">
        <v>43</v>
      </c>
      <c r="B40" s="492"/>
      <c r="C40" s="492"/>
      <c r="D40" s="492"/>
      <c r="E40" s="492"/>
      <c r="F40" s="492"/>
      <c r="G40" s="492"/>
      <c r="H40" s="481" t="str">
        <f>IF(入力シート!D35="","年　　　月　　　日",入力シート!D35)</f>
        <v>年　　　月　　　日</v>
      </c>
      <c r="I40" s="482"/>
      <c r="J40" s="482"/>
      <c r="K40" s="482"/>
      <c r="L40" s="482"/>
      <c r="M40" s="482"/>
      <c r="N40" s="482"/>
      <c r="O40" s="482"/>
      <c r="P40" s="482"/>
      <c r="Q40" s="497"/>
      <c r="R40" s="462" t="s">
        <v>44</v>
      </c>
      <c r="S40" s="463"/>
      <c r="T40" s="463"/>
      <c r="U40" s="463"/>
      <c r="V40" s="463"/>
      <c r="W40" s="463"/>
      <c r="X40" s="463"/>
      <c r="Y40" s="481" t="str">
        <f>IF(入力シート!D37="","年　　　月　　　日",入力シート!D37)</f>
        <v>年　　　月　　　日</v>
      </c>
      <c r="Z40" s="482"/>
      <c r="AA40" s="482"/>
      <c r="AB40" s="482"/>
      <c r="AC40" s="482"/>
      <c r="AD40" s="482"/>
      <c r="AE40" s="482"/>
      <c r="AF40" s="482"/>
      <c r="AG40" s="482"/>
      <c r="AH40" s="483"/>
    </row>
    <row r="41" spans="1:36">
      <c r="A41" s="493"/>
      <c r="B41" s="494"/>
      <c r="C41" s="494"/>
      <c r="D41" s="494"/>
      <c r="E41" s="494"/>
      <c r="F41" s="494"/>
      <c r="G41" s="494"/>
      <c r="H41" s="484"/>
      <c r="I41" s="485"/>
      <c r="J41" s="485"/>
      <c r="K41" s="485"/>
      <c r="L41" s="485"/>
      <c r="M41" s="485"/>
      <c r="N41" s="485"/>
      <c r="O41" s="485"/>
      <c r="P41" s="485"/>
      <c r="Q41" s="498"/>
      <c r="R41" s="462"/>
      <c r="S41" s="463"/>
      <c r="T41" s="463"/>
      <c r="U41" s="463"/>
      <c r="V41" s="463"/>
      <c r="W41" s="463"/>
      <c r="X41" s="463"/>
      <c r="Y41" s="484"/>
      <c r="Z41" s="485"/>
      <c r="AA41" s="485"/>
      <c r="AB41" s="485"/>
      <c r="AC41" s="485"/>
      <c r="AD41" s="485"/>
      <c r="AE41" s="485"/>
      <c r="AF41" s="485"/>
      <c r="AG41" s="485"/>
      <c r="AH41" s="486"/>
    </row>
    <row r="42" spans="1:36">
      <c r="A42" s="495"/>
      <c r="B42" s="496"/>
      <c r="C42" s="496"/>
      <c r="D42" s="496"/>
      <c r="E42" s="496"/>
      <c r="F42" s="496"/>
      <c r="G42" s="496"/>
      <c r="H42" s="487"/>
      <c r="I42" s="488"/>
      <c r="J42" s="488"/>
      <c r="K42" s="488"/>
      <c r="L42" s="488"/>
      <c r="M42" s="488"/>
      <c r="N42" s="488"/>
      <c r="O42" s="488"/>
      <c r="P42" s="488"/>
      <c r="Q42" s="499"/>
      <c r="R42" s="463"/>
      <c r="S42" s="463"/>
      <c r="T42" s="463"/>
      <c r="U42" s="463"/>
      <c r="V42" s="463"/>
      <c r="W42" s="463"/>
      <c r="X42" s="463"/>
      <c r="Y42" s="487"/>
      <c r="Z42" s="488"/>
      <c r="AA42" s="488"/>
      <c r="AB42" s="488"/>
      <c r="AC42" s="488"/>
      <c r="AD42" s="488"/>
      <c r="AE42" s="488"/>
      <c r="AF42" s="488"/>
      <c r="AG42" s="488"/>
      <c r="AH42" s="489"/>
    </row>
    <row r="43" spans="1:36" ht="13.5" customHeight="1">
      <c r="A43" s="470" t="s">
        <v>208</v>
      </c>
      <c r="B43" s="471"/>
      <c r="C43" s="462" t="s">
        <v>209</v>
      </c>
      <c r="D43" s="463"/>
      <c r="E43" s="463"/>
      <c r="F43" s="463"/>
      <c r="G43" s="463"/>
      <c r="H43" s="474" t="s">
        <v>207</v>
      </c>
      <c r="I43" s="474"/>
      <c r="J43" s="474"/>
      <c r="K43" s="474"/>
      <c r="L43" s="474"/>
      <c r="M43" s="474"/>
      <c r="N43" s="474"/>
      <c r="O43" s="474"/>
      <c r="P43" s="474"/>
      <c r="Q43" s="474"/>
      <c r="R43" s="475" t="s">
        <v>210</v>
      </c>
      <c r="S43" s="476"/>
      <c r="T43" s="476"/>
      <c r="U43" s="476"/>
      <c r="V43" s="476"/>
      <c r="W43" s="476"/>
      <c r="X43" s="477"/>
      <c r="Y43" s="481" t="s">
        <v>207</v>
      </c>
      <c r="Z43" s="482"/>
      <c r="AA43" s="482"/>
      <c r="AB43" s="482"/>
      <c r="AC43" s="482"/>
      <c r="AD43" s="482"/>
      <c r="AE43" s="482"/>
      <c r="AF43" s="482"/>
      <c r="AG43" s="482"/>
      <c r="AH43" s="483"/>
      <c r="AJ43" s="159" t="s">
        <v>211</v>
      </c>
    </row>
    <row r="44" spans="1:36">
      <c r="A44" s="470"/>
      <c r="B44" s="471"/>
      <c r="C44" s="463"/>
      <c r="D44" s="463"/>
      <c r="E44" s="463"/>
      <c r="F44" s="463"/>
      <c r="G44" s="463"/>
      <c r="H44" s="474"/>
      <c r="I44" s="474"/>
      <c r="J44" s="474"/>
      <c r="K44" s="474"/>
      <c r="L44" s="474"/>
      <c r="M44" s="474"/>
      <c r="N44" s="474"/>
      <c r="O44" s="474"/>
      <c r="P44" s="474"/>
      <c r="Q44" s="474"/>
      <c r="R44" s="478"/>
      <c r="S44" s="479"/>
      <c r="T44" s="479"/>
      <c r="U44" s="479"/>
      <c r="V44" s="479"/>
      <c r="W44" s="479"/>
      <c r="X44" s="480"/>
      <c r="Y44" s="484"/>
      <c r="Z44" s="485"/>
      <c r="AA44" s="485"/>
      <c r="AB44" s="485"/>
      <c r="AC44" s="485"/>
      <c r="AD44" s="485"/>
      <c r="AE44" s="485"/>
      <c r="AF44" s="485"/>
      <c r="AG44" s="485"/>
      <c r="AH44" s="486"/>
      <c r="AJ44" s="159" t="s">
        <v>212</v>
      </c>
    </row>
    <row r="45" spans="1:36">
      <c r="A45" s="470"/>
      <c r="B45" s="471"/>
      <c r="C45" s="463"/>
      <c r="D45" s="463"/>
      <c r="E45" s="463"/>
      <c r="F45" s="463"/>
      <c r="G45" s="463"/>
      <c r="H45" s="474"/>
      <c r="I45" s="474"/>
      <c r="J45" s="474"/>
      <c r="K45" s="474"/>
      <c r="L45" s="474"/>
      <c r="M45" s="474"/>
      <c r="N45" s="474"/>
      <c r="O45" s="474"/>
      <c r="P45" s="474"/>
      <c r="Q45" s="474"/>
      <c r="R45" s="241"/>
      <c r="S45" s="242" t="s">
        <v>213</v>
      </c>
      <c r="T45" s="490"/>
      <c r="U45" s="490"/>
      <c r="V45" s="490"/>
      <c r="W45" s="243" t="s">
        <v>60</v>
      </c>
      <c r="X45" s="244"/>
      <c r="Y45" s="487"/>
      <c r="Z45" s="488"/>
      <c r="AA45" s="488"/>
      <c r="AB45" s="488"/>
      <c r="AC45" s="488"/>
      <c r="AD45" s="488"/>
      <c r="AE45" s="488"/>
      <c r="AF45" s="488"/>
      <c r="AG45" s="488"/>
      <c r="AH45" s="489"/>
    </row>
    <row r="46" spans="1:36">
      <c r="A46" s="470"/>
      <c r="B46" s="471"/>
      <c r="C46" s="462" t="s">
        <v>73</v>
      </c>
      <c r="D46" s="463"/>
      <c r="E46" s="463"/>
      <c r="F46" s="463"/>
      <c r="G46" s="463"/>
      <c r="H46" s="464"/>
      <c r="I46" s="464"/>
      <c r="J46" s="464"/>
      <c r="K46" s="464"/>
      <c r="L46" s="464"/>
      <c r="M46" s="464"/>
      <c r="N46" s="464"/>
      <c r="O46" s="464"/>
      <c r="P46" s="464"/>
      <c r="Q46" s="464"/>
      <c r="R46" s="464"/>
      <c r="S46" s="464"/>
      <c r="T46" s="464"/>
      <c r="U46" s="464"/>
      <c r="V46" s="464"/>
      <c r="W46" s="464"/>
      <c r="X46" s="464"/>
      <c r="Y46" s="464"/>
      <c r="Z46" s="464"/>
      <c r="AA46" s="464"/>
      <c r="AB46" s="464"/>
      <c r="AC46" s="464"/>
      <c r="AD46" s="464"/>
      <c r="AE46" s="464"/>
      <c r="AF46" s="464"/>
      <c r="AG46" s="464"/>
      <c r="AH46" s="465"/>
    </row>
    <row r="47" spans="1:36">
      <c r="A47" s="470"/>
      <c r="B47" s="471"/>
      <c r="C47" s="463"/>
      <c r="D47" s="463"/>
      <c r="E47" s="463"/>
      <c r="F47" s="463"/>
      <c r="G47" s="463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4"/>
      <c r="S47" s="464"/>
      <c r="T47" s="464"/>
      <c r="U47" s="464"/>
      <c r="V47" s="464"/>
      <c r="W47" s="464"/>
      <c r="X47" s="464"/>
      <c r="Y47" s="464"/>
      <c r="Z47" s="464"/>
      <c r="AA47" s="464"/>
      <c r="AB47" s="464"/>
      <c r="AC47" s="464"/>
      <c r="AD47" s="464"/>
      <c r="AE47" s="464"/>
      <c r="AF47" s="464"/>
      <c r="AG47" s="464"/>
      <c r="AH47" s="465"/>
    </row>
    <row r="48" spans="1:36">
      <c r="A48" s="470"/>
      <c r="B48" s="471"/>
      <c r="C48" s="463"/>
      <c r="D48" s="463"/>
      <c r="E48" s="463"/>
      <c r="F48" s="463"/>
      <c r="G48" s="463"/>
      <c r="H48" s="464"/>
      <c r="I48" s="464"/>
      <c r="J48" s="464"/>
      <c r="K48" s="464"/>
      <c r="L48" s="464"/>
      <c r="M48" s="464"/>
      <c r="N48" s="464"/>
      <c r="O48" s="464"/>
      <c r="P48" s="464"/>
      <c r="Q48" s="464"/>
      <c r="R48" s="464"/>
      <c r="S48" s="464"/>
      <c r="T48" s="464"/>
      <c r="U48" s="464"/>
      <c r="V48" s="464"/>
      <c r="W48" s="464"/>
      <c r="X48" s="464"/>
      <c r="Y48" s="464"/>
      <c r="Z48" s="464"/>
      <c r="AA48" s="464"/>
      <c r="AB48" s="464"/>
      <c r="AC48" s="464"/>
      <c r="AD48" s="464"/>
      <c r="AE48" s="464"/>
      <c r="AF48" s="464"/>
      <c r="AG48" s="464"/>
      <c r="AH48" s="465"/>
    </row>
    <row r="49" spans="1:34">
      <c r="A49" s="470"/>
      <c r="B49" s="471"/>
      <c r="C49" s="463" t="s">
        <v>214</v>
      </c>
      <c r="D49" s="463"/>
      <c r="E49" s="463"/>
      <c r="F49" s="463"/>
      <c r="G49" s="463"/>
      <c r="H49" s="464"/>
      <c r="I49" s="464"/>
      <c r="J49" s="464"/>
      <c r="K49" s="464"/>
      <c r="L49" s="464"/>
      <c r="M49" s="464"/>
      <c r="N49" s="464"/>
      <c r="O49" s="464"/>
      <c r="P49" s="464"/>
      <c r="Q49" s="464"/>
      <c r="R49" s="464"/>
      <c r="S49" s="464"/>
      <c r="T49" s="464"/>
      <c r="U49" s="464"/>
      <c r="V49" s="464"/>
      <c r="W49" s="464"/>
      <c r="X49" s="464"/>
      <c r="Y49" s="464"/>
      <c r="Z49" s="464"/>
      <c r="AA49" s="464"/>
      <c r="AB49" s="464"/>
      <c r="AC49" s="464"/>
      <c r="AD49" s="464"/>
      <c r="AE49" s="464"/>
      <c r="AF49" s="464"/>
      <c r="AG49" s="464"/>
      <c r="AH49" s="465"/>
    </row>
    <row r="50" spans="1:34">
      <c r="A50" s="470"/>
      <c r="B50" s="471"/>
      <c r="C50" s="463"/>
      <c r="D50" s="463"/>
      <c r="E50" s="463"/>
      <c r="F50" s="463"/>
      <c r="G50" s="463"/>
      <c r="H50" s="464"/>
      <c r="I50" s="464"/>
      <c r="J50" s="464"/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4"/>
      <c r="V50" s="464"/>
      <c r="W50" s="464"/>
      <c r="X50" s="464"/>
      <c r="Y50" s="464"/>
      <c r="Z50" s="464"/>
      <c r="AA50" s="464"/>
      <c r="AB50" s="464"/>
      <c r="AC50" s="464"/>
      <c r="AD50" s="464"/>
      <c r="AE50" s="464"/>
      <c r="AF50" s="464"/>
      <c r="AG50" s="464"/>
      <c r="AH50" s="465"/>
    </row>
    <row r="51" spans="1:34" ht="14.25" thickBot="1">
      <c r="A51" s="472"/>
      <c r="B51" s="473"/>
      <c r="C51" s="466"/>
      <c r="D51" s="466"/>
      <c r="E51" s="466"/>
      <c r="F51" s="466"/>
      <c r="G51" s="466"/>
      <c r="H51" s="467"/>
      <c r="I51" s="467"/>
      <c r="J51" s="467"/>
      <c r="K51" s="467"/>
      <c r="L51" s="467"/>
      <c r="M51" s="467"/>
      <c r="N51" s="467"/>
      <c r="O51" s="467"/>
      <c r="P51" s="467"/>
      <c r="Q51" s="467"/>
      <c r="R51" s="467"/>
      <c r="S51" s="467"/>
      <c r="T51" s="467"/>
      <c r="U51" s="467"/>
      <c r="V51" s="467"/>
      <c r="W51" s="467"/>
      <c r="X51" s="467"/>
      <c r="Y51" s="467"/>
      <c r="Z51" s="467"/>
      <c r="AA51" s="467"/>
      <c r="AB51" s="467"/>
      <c r="AC51" s="467"/>
      <c r="AD51" s="467"/>
      <c r="AE51" s="467"/>
      <c r="AF51" s="467"/>
      <c r="AG51" s="467"/>
      <c r="AH51" s="468"/>
    </row>
    <row r="53" spans="1:34">
      <c r="A53" s="469" t="s">
        <v>215</v>
      </c>
      <c r="B53" s="469"/>
      <c r="C53" s="159" t="s">
        <v>216</v>
      </c>
    </row>
    <row r="55" spans="1:34">
      <c r="C55" s="159" t="s">
        <v>217</v>
      </c>
    </row>
    <row r="57" spans="1:34">
      <c r="C57" s="159" t="s">
        <v>218</v>
      </c>
    </row>
  </sheetData>
  <mergeCells count="35">
    <mergeCell ref="A31:G33"/>
    <mergeCell ref="H31:AH33"/>
    <mergeCell ref="AD5:AE5"/>
    <mergeCell ref="AF5:AG5"/>
    <mergeCell ref="X8:Y8"/>
    <mergeCell ref="Z8:AA8"/>
    <mergeCell ref="AC8:AD8"/>
    <mergeCell ref="AF8:AG8"/>
    <mergeCell ref="A10:J13"/>
    <mergeCell ref="V15:AE16"/>
    <mergeCell ref="K12:L13"/>
    <mergeCell ref="V17:AE18"/>
    <mergeCell ref="AF17:AG18"/>
    <mergeCell ref="A22:AH23"/>
    <mergeCell ref="A40:G42"/>
    <mergeCell ref="H40:Q42"/>
    <mergeCell ref="R40:X42"/>
    <mergeCell ref="Y40:AH42"/>
    <mergeCell ref="A34:G36"/>
    <mergeCell ref="H34:AH36"/>
    <mergeCell ref="A37:G39"/>
    <mergeCell ref="H37:Q39"/>
    <mergeCell ref="R37:X39"/>
    <mergeCell ref="Y37:AH39"/>
    <mergeCell ref="C46:G48"/>
    <mergeCell ref="H46:AH48"/>
    <mergeCell ref="C49:G51"/>
    <mergeCell ref="H49:AH51"/>
    <mergeCell ref="A53:B53"/>
    <mergeCell ref="A43:B51"/>
    <mergeCell ref="C43:G45"/>
    <mergeCell ref="H43:Q45"/>
    <mergeCell ref="R43:X44"/>
    <mergeCell ref="Y43:AH45"/>
    <mergeCell ref="T45:V45"/>
  </mergeCells>
  <phoneticPr fontId="2"/>
  <dataValidations disablePrompts="1" count="1">
    <dataValidation type="list" allowBlank="1" showInputMessage="1" showErrorMessage="1" sqref="T45:V45 JP45:JR45 TL45:TN45 ADH45:ADJ45 AND45:ANF45 AWZ45:AXB45 BGV45:BGX45 BQR45:BQT45 CAN45:CAP45 CKJ45:CKL45 CUF45:CUH45 DEB45:DED45 DNX45:DNZ45 DXT45:DXV45 EHP45:EHR45 ERL45:ERN45 FBH45:FBJ45 FLD45:FLF45 FUZ45:FVB45 GEV45:GEX45 GOR45:GOT45 GYN45:GYP45 HIJ45:HIL45 HSF45:HSH45 ICB45:ICD45 ILX45:ILZ45 IVT45:IVV45 JFP45:JFR45 JPL45:JPN45 JZH45:JZJ45 KJD45:KJF45 KSZ45:KTB45 LCV45:LCX45 LMR45:LMT45 LWN45:LWP45 MGJ45:MGL45 MQF45:MQH45 NAB45:NAD45 NJX45:NJZ45 NTT45:NTV45 ODP45:ODR45 ONL45:ONN45 OXH45:OXJ45 PHD45:PHF45 PQZ45:PRB45 QAV45:QAX45 QKR45:QKT45 QUN45:QUP45 REJ45:REL45 ROF45:ROH45 RYB45:RYD45 SHX45:SHZ45 SRT45:SRV45 TBP45:TBR45 TLL45:TLN45 TVH45:TVJ45 UFD45:UFF45 UOZ45:UPB45 UYV45:UYX45 VIR45:VIT45 VSN45:VSP45 WCJ45:WCL45 WMF45:WMH45 WWB45:WWD45 T65581:V65581 JP65581:JR65581 TL65581:TN65581 ADH65581:ADJ65581 AND65581:ANF65581 AWZ65581:AXB65581 BGV65581:BGX65581 BQR65581:BQT65581 CAN65581:CAP65581 CKJ65581:CKL65581 CUF65581:CUH65581 DEB65581:DED65581 DNX65581:DNZ65581 DXT65581:DXV65581 EHP65581:EHR65581 ERL65581:ERN65581 FBH65581:FBJ65581 FLD65581:FLF65581 FUZ65581:FVB65581 GEV65581:GEX65581 GOR65581:GOT65581 GYN65581:GYP65581 HIJ65581:HIL65581 HSF65581:HSH65581 ICB65581:ICD65581 ILX65581:ILZ65581 IVT65581:IVV65581 JFP65581:JFR65581 JPL65581:JPN65581 JZH65581:JZJ65581 KJD65581:KJF65581 KSZ65581:KTB65581 LCV65581:LCX65581 LMR65581:LMT65581 LWN65581:LWP65581 MGJ65581:MGL65581 MQF65581:MQH65581 NAB65581:NAD65581 NJX65581:NJZ65581 NTT65581:NTV65581 ODP65581:ODR65581 ONL65581:ONN65581 OXH65581:OXJ65581 PHD65581:PHF65581 PQZ65581:PRB65581 QAV65581:QAX65581 QKR65581:QKT65581 QUN65581:QUP65581 REJ65581:REL65581 ROF65581:ROH65581 RYB65581:RYD65581 SHX65581:SHZ65581 SRT65581:SRV65581 TBP65581:TBR65581 TLL65581:TLN65581 TVH65581:TVJ65581 UFD65581:UFF65581 UOZ65581:UPB65581 UYV65581:UYX65581 VIR65581:VIT65581 VSN65581:VSP65581 WCJ65581:WCL65581 WMF65581:WMH65581 WWB65581:WWD65581 T131117:V131117 JP131117:JR131117 TL131117:TN131117 ADH131117:ADJ131117 AND131117:ANF131117 AWZ131117:AXB131117 BGV131117:BGX131117 BQR131117:BQT131117 CAN131117:CAP131117 CKJ131117:CKL131117 CUF131117:CUH131117 DEB131117:DED131117 DNX131117:DNZ131117 DXT131117:DXV131117 EHP131117:EHR131117 ERL131117:ERN131117 FBH131117:FBJ131117 FLD131117:FLF131117 FUZ131117:FVB131117 GEV131117:GEX131117 GOR131117:GOT131117 GYN131117:GYP131117 HIJ131117:HIL131117 HSF131117:HSH131117 ICB131117:ICD131117 ILX131117:ILZ131117 IVT131117:IVV131117 JFP131117:JFR131117 JPL131117:JPN131117 JZH131117:JZJ131117 KJD131117:KJF131117 KSZ131117:KTB131117 LCV131117:LCX131117 LMR131117:LMT131117 LWN131117:LWP131117 MGJ131117:MGL131117 MQF131117:MQH131117 NAB131117:NAD131117 NJX131117:NJZ131117 NTT131117:NTV131117 ODP131117:ODR131117 ONL131117:ONN131117 OXH131117:OXJ131117 PHD131117:PHF131117 PQZ131117:PRB131117 QAV131117:QAX131117 QKR131117:QKT131117 QUN131117:QUP131117 REJ131117:REL131117 ROF131117:ROH131117 RYB131117:RYD131117 SHX131117:SHZ131117 SRT131117:SRV131117 TBP131117:TBR131117 TLL131117:TLN131117 TVH131117:TVJ131117 UFD131117:UFF131117 UOZ131117:UPB131117 UYV131117:UYX131117 VIR131117:VIT131117 VSN131117:VSP131117 WCJ131117:WCL131117 WMF131117:WMH131117 WWB131117:WWD131117 T196653:V196653 JP196653:JR196653 TL196653:TN196653 ADH196653:ADJ196653 AND196653:ANF196653 AWZ196653:AXB196653 BGV196653:BGX196653 BQR196653:BQT196653 CAN196653:CAP196653 CKJ196653:CKL196653 CUF196653:CUH196653 DEB196653:DED196653 DNX196653:DNZ196653 DXT196653:DXV196653 EHP196653:EHR196653 ERL196653:ERN196653 FBH196653:FBJ196653 FLD196653:FLF196653 FUZ196653:FVB196653 GEV196653:GEX196653 GOR196653:GOT196653 GYN196653:GYP196653 HIJ196653:HIL196653 HSF196653:HSH196653 ICB196653:ICD196653 ILX196653:ILZ196653 IVT196653:IVV196653 JFP196653:JFR196653 JPL196653:JPN196653 JZH196653:JZJ196653 KJD196653:KJF196653 KSZ196653:KTB196653 LCV196653:LCX196653 LMR196653:LMT196653 LWN196653:LWP196653 MGJ196653:MGL196653 MQF196653:MQH196653 NAB196653:NAD196653 NJX196653:NJZ196653 NTT196653:NTV196653 ODP196653:ODR196653 ONL196653:ONN196653 OXH196653:OXJ196653 PHD196653:PHF196653 PQZ196653:PRB196653 QAV196653:QAX196653 QKR196653:QKT196653 QUN196653:QUP196653 REJ196653:REL196653 ROF196653:ROH196653 RYB196653:RYD196653 SHX196653:SHZ196653 SRT196653:SRV196653 TBP196653:TBR196653 TLL196653:TLN196653 TVH196653:TVJ196653 UFD196653:UFF196653 UOZ196653:UPB196653 UYV196653:UYX196653 VIR196653:VIT196653 VSN196653:VSP196653 WCJ196653:WCL196653 WMF196653:WMH196653 WWB196653:WWD196653 T262189:V262189 JP262189:JR262189 TL262189:TN262189 ADH262189:ADJ262189 AND262189:ANF262189 AWZ262189:AXB262189 BGV262189:BGX262189 BQR262189:BQT262189 CAN262189:CAP262189 CKJ262189:CKL262189 CUF262189:CUH262189 DEB262189:DED262189 DNX262189:DNZ262189 DXT262189:DXV262189 EHP262189:EHR262189 ERL262189:ERN262189 FBH262189:FBJ262189 FLD262189:FLF262189 FUZ262189:FVB262189 GEV262189:GEX262189 GOR262189:GOT262189 GYN262189:GYP262189 HIJ262189:HIL262189 HSF262189:HSH262189 ICB262189:ICD262189 ILX262189:ILZ262189 IVT262189:IVV262189 JFP262189:JFR262189 JPL262189:JPN262189 JZH262189:JZJ262189 KJD262189:KJF262189 KSZ262189:KTB262189 LCV262189:LCX262189 LMR262189:LMT262189 LWN262189:LWP262189 MGJ262189:MGL262189 MQF262189:MQH262189 NAB262189:NAD262189 NJX262189:NJZ262189 NTT262189:NTV262189 ODP262189:ODR262189 ONL262189:ONN262189 OXH262189:OXJ262189 PHD262189:PHF262189 PQZ262189:PRB262189 QAV262189:QAX262189 QKR262189:QKT262189 QUN262189:QUP262189 REJ262189:REL262189 ROF262189:ROH262189 RYB262189:RYD262189 SHX262189:SHZ262189 SRT262189:SRV262189 TBP262189:TBR262189 TLL262189:TLN262189 TVH262189:TVJ262189 UFD262189:UFF262189 UOZ262189:UPB262189 UYV262189:UYX262189 VIR262189:VIT262189 VSN262189:VSP262189 WCJ262189:WCL262189 WMF262189:WMH262189 WWB262189:WWD262189 T327725:V327725 JP327725:JR327725 TL327725:TN327725 ADH327725:ADJ327725 AND327725:ANF327725 AWZ327725:AXB327725 BGV327725:BGX327725 BQR327725:BQT327725 CAN327725:CAP327725 CKJ327725:CKL327725 CUF327725:CUH327725 DEB327725:DED327725 DNX327725:DNZ327725 DXT327725:DXV327725 EHP327725:EHR327725 ERL327725:ERN327725 FBH327725:FBJ327725 FLD327725:FLF327725 FUZ327725:FVB327725 GEV327725:GEX327725 GOR327725:GOT327725 GYN327725:GYP327725 HIJ327725:HIL327725 HSF327725:HSH327725 ICB327725:ICD327725 ILX327725:ILZ327725 IVT327725:IVV327725 JFP327725:JFR327725 JPL327725:JPN327725 JZH327725:JZJ327725 KJD327725:KJF327725 KSZ327725:KTB327725 LCV327725:LCX327725 LMR327725:LMT327725 LWN327725:LWP327725 MGJ327725:MGL327725 MQF327725:MQH327725 NAB327725:NAD327725 NJX327725:NJZ327725 NTT327725:NTV327725 ODP327725:ODR327725 ONL327725:ONN327725 OXH327725:OXJ327725 PHD327725:PHF327725 PQZ327725:PRB327725 QAV327725:QAX327725 QKR327725:QKT327725 QUN327725:QUP327725 REJ327725:REL327725 ROF327725:ROH327725 RYB327725:RYD327725 SHX327725:SHZ327725 SRT327725:SRV327725 TBP327725:TBR327725 TLL327725:TLN327725 TVH327725:TVJ327725 UFD327725:UFF327725 UOZ327725:UPB327725 UYV327725:UYX327725 VIR327725:VIT327725 VSN327725:VSP327725 WCJ327725:WCL327725 WMF327725:WMH327725 WWB327725:WWD327725 T393261:V393261 JP393261:JR393261 TL393261:TN393261 ADH393261:ADJ393261 AND393261:ANF393261 AWZ393261:AXB393261 BGV393261:BGX393261 BQR393261:BQT393261 CAN393261:CAP393261 CKJ393261:CKL393261 CUF393261:CUH393261 DEB393261:DED393261 DNX393261:DNZ393261 DXT393261:DXV393261 EHP393261:EHR393261 ERL393261:ERN393261 FBH393261:FBJ393261 FLD393261:FLF393261 FUZ393261:FVB393261 GEV393261:GEX393261 GOR393261:GOT393261 GYN393261:GYP393261 HIJ393261:HIL393261 HSF393261:HSH393261 ICB393261:ICD393261 ILX393261:ILZ393261 IVT393261:IVV393261 JFP393261:JFR393261 JPL393261:JPN393261 JZH393261:JZJ393261 KJD393261:KJF393261 KSZ393261:KTB393261 LCV393261:LCX393261 LMR393261:LMT393261 LWN393261:LWP393261 MGJ393261:MGL393261 MQF393261:MQH393261 NAB393261:NAD393261 NJX393261:NJZ393261 NTT393261:NTV393261 ODP393261:ODR393261 ONL393261:ONN393261 OXH393261:OXJ393261 PHD393261:PHF393261 PQZ393261:PRB393261 QAV393261:QAX393261 QKR393261:QKT393261 QUN393261:QUP393261 REJ393261:REL393261 ROF393261:ROH393261 RYB393261:RYD393261 SHX393261:SHZ393261 SRT393261:SRV393261 TBP393261:TBR393261 TLL393261:TLN393261 TVH393261:TVJ393261 UFD393261:UFF393261 UOZ393261:UPB393261 UYV393261:UYX393261 VIR393261:VIT393261 VSN393261:VSP393261 WCJ393261:WCL393261 WMF393261:WMH393261 WWB393261:WWD393261 T458797:V458797 JP458797:JR458797 TL458797:TN458797 ADH458797:ADJ458797 AND458797:ANF458797 AWZ458797:AXB458797 BGV458797:BGX458797 BQR458797:BQT458797 CAN458797:CAP458797 CKJ458797:CKL458797 CUF458797:CUH458797 DEB458797:DED458797 DNX458797:DNZ458797 DXT458797:DXV458797 EHP458797:EHR458797 ERL458797:ERN458797 FBH458797:FBJ458797 FLD458797:FLF458797 FUZ458797:FVB458797 GEV458797:GEX458797 GOR458797:GOT458797 GYN458797:GYP458797 HIJ458797:HIL458797 HSF458797:HSH458797 ICB458797:ICD458797 ILX458797:ILZ458797 IVT458797:IVV458797 JFP458797:JFR458797 JPL458797:JPN458797 JZH458797:JZJ458797 KJD458797:KJF458797 KSZ458797:KTB458797 LCV458797:LCX458797 LMR458797:LMT458797 LWN458797:LWP458797 MGJ458797:MGL458797 MQF458797:MQH458797 NAB458797:NAD458797 NJX458797:NJZ458797 NTT458797:NTV458797 ODP458797:ODR458797 ONL458797:ONN458797 OXH458797:OXJ458797 PHD458797:PHF458797 PQZ458797:PRB458797 QAV458797:QAX458797 QKR458797:QKT458797 QUN458797:QUP458797 REJ458797:REL458797 ROF458797:ROH458797 RYB458797:RYD458797 SHX458797:SHZ458797 SRT458797:SRV458797 TBP458797:TBR458797 TLL458797:TLN458797 TVH458797:TVJ458797 UFD458797:UFF458797 UOZ458797:UPB458797 UYV458797:UYX458797 VIR458797:VIT458797 VSN458797:VSP458797 WCJ458797:WCL458797 WMF458797:WMH458797 WWB458797:WWD458797 T524333:V524333 JP524333:JR524333 TL524333:TN524333 ADH524333:ADJ524333 AND524333:ANF524333 AWZ524333:AXB524333 BGV524333:BGX524333 BQR524333:BQT524333 CAN524333:CAP524333 CKJ524333:CKL524333 CUF524333:CUH524333 DEB524333:DED524333 DNX524333:DNZ524333 DXT524333:DXV524333 EHP524333:EHR524333 ERL524333:ERN524333 FBH524333:FBJ524333 FLD524333:FLF524333 FUZ524333:FVB524333 GEV524333:GEX524333 GOR524333:GOT524333 GYN524333:GYP524333 HIJ524333:HIL524333 HSF524333:HSH524333 ICB524333:ICD524333 ILX524333:ILZ524333 IVT524333:IVV524333 JFP524333:JFR524333 JPL524333:JPN524333 JZH524333:JZJ524333 KJD524333:KJF524333 KSZ524333:KTB524333 LCV524333:LCX524333 LMR524333:LMT524333 LWN524333:LWP524333 MGJ524333:MGL524333 MQF524333:MQH524333 NAB524333:NAD524333 NJX524333:NJZ524333 NTT524333:NTV524333 ODP524333:ODR524333 ONL524333:ONN524333 OXH524333:OXJ524333 PHD524333:PHF524333 PQZ524333:PRB524333 QAV524333:QAX524333 QKR524333:QKT524333 QUN524333:QUP524333 REJ524333:REL524333 ROF524333:ROH524333 RYB524333:RYD524333 SHX524333:SHZ524333 SRT524333:SRV524333 TBP524333:TBR524333 TLL524333:TLN524333 TVH524333:TVJ524333 UFD524333:UFF524333 UOZ524333:UPB524333 UYV524333:UYX524333 VIR524333:VIT524333 VSN524333:VSP524333 WCJ524333:WCL524333 WMF524333:WMH524333 WWB524333:WWD524333 T589869:V589869 JP589869:JR589869 TL589869:TN589869 ADH589869:ADJ589869 AND589869:ANF589869 AWZ589869:AXB589869 BGV589869:BGX589869 BQR589869:BQT589869 CAN589869:CAP589869 CKJ589869:CKL589869 CUF589869:CUH589869 DEB589869:DED589869 DNX589869:DNZ589869 DXT589869:DXV589869 EHP589869:EHR589869 ERL589869:ERN589869 FBH589869:FBJ589869 FLD589869:FLF589869 FUZ589869:FVB589869 GEV589869:GEX589869 GOR589869:GOT589869 GYN589869:GYP589869 HIJ589869:HIL589869 HSF589869:HSH589869 ICB589869:ICD589869 ILX589869:ILZ589869 IVT589869:IVV589869 JFP589869:JFR589869 JPL589869:JPN589869 JZH589869:JZJ589869 KJD589869:KJF589869 KSZ589869:KTB589869 LCV589869:LCX589869 LMR589869:LMT589869 LWN589869:LWP589869 MGJ589869:MGL589869 MQF589869:MQH589869 NAB589869:NAD589869 NJX589869:NJZ589869 NTT589869:NTV589869 ODP589869:ODR589869 ONL589869:ONN589869 OXH589869:OXJ589869 PHD589869:PHF589869 PQZ589869:PRB589869 QAV589869:QAX589869 QKR589869:QKT589869 QUN589869:QUP589869 REJ589869:REL589869 ROF589869:ROH589869 RYB589869:RYD589869 SHX589869:SHZ589869 SRT589869:SRV589869 TBP589869:TBR589869 TLL589869:TLN589869 TVH589869:TVJ589869 UFD589869:UFF589869 UOZ589869:UPB589869 UYV589869:UYX589869 VIR589869:VIT589869 VSN589869:VSP589869 WCJ589869:WCL589869 WMF589869:WMH589869 WWB589869:WWD589869 T655405:V655405 JP655405:JR655405 TL655405:TN655405 ADH655405:ADJ655405 AND655405:ANF655405 AWZ655405:AXB655405 BGV655405:BGX655405 BQR655405:BQT655405 CAN655405:CAP655405 CKJ655405:CKL655405 CUF655405:CUH655405 DEB655405:DED655405 DNX655405:DNZ655405 DXT655405:DXV655405 EHP655405:EHR655405 ERL655405:ERN655405 FBH655405:FBJ655405 FLD655405:FLF655405 FUZ655405:FVB655405 GEV655405:GEX655405 GOR655405:GOT655405 GYN655405:GYP655405 HIJ655405:HIL655405 HSF655405:HSH655405 ICB655405:ICD655405 ILX655405:ILZ655405 IVT655405:IVV655405 JFP655405:JFR655405 JPL655405:JPN655405 JZH655405:JZJ655405 KJD655405:KJF655405 KSZ655405:KTB655405 LCV655405:LCX655405 LMR655405:LMT655405 LWN655405:LWP655405 MGJ655405:MGL655405 MQF655405:MQH655405 NAB655405:NAD655405 NJX655405:NJZ655405 NTT655405:NTV655405 ODP655405:ODR655405 ONL655405:ONN655405 OXH655405:OXJ655405 PHD655405:PHF655405 PQZ655405:PRB655405 QAV655405:QAX655405 QKR655405:QKT655405 QUN655405:QUP655405 REJ655405:REL655405 ROF655405:ROH655405 RYB655405:RYD655405 SHX655405:SHZ655405 SRT655405:SRV655405 TBP655405:TBR655405 TLL655405:TLN655405 TVH655405:TVJ655405 UFD655405:UFF655405 UOZ655405:UPB655405 UYV655405:UYX655405 VIR655405:VIT655405 VSN655405:VSP655405 WCJ655405:WCL655405 WMF655405:WMH655405 WWB655405:WWD655405 T720941:V720941 JP720941:JR720941 TL720941:TN720941 ADH720941:ADJ720941 AND720941:ANF720941 AWZ720941:AXB720941 BGV720941:BGX720941 BQR720941:BQT720941 CAN720941:CAP720941 CKJ720941:CKL720941 CUF720941:CUH720941 DEB720941:DED720941 DNX720941:DNZ720941 DXT720941:DXV720941 EHP720941:EHR720941 ERL720941:ERN720941 FBH720941:FBJ720941 FLD720941:FLF720941 FUZ720941:FVB720941 GEV720941:GEX720941 GOR720941:GOT720941 GYN720941:GYP720941 HIJ720941:HIL720941 HSF720941:HSH720941 ICB720941:ICD720941 ILX720941:ILZ720941 IVT720941:IVV720941 JFP720941:JFR720941 JPL720941:JPN720941 JZH720941:JZJ720941 KJD720941:KJF720941 KSZ720941:KTB720941 LCV720941:LCX720941 LMR720941:LMT720941 LWN720941:LWP720941 MGJ720941:MGL720941 MQF720941:MQH720941 NAB720941:NAD720941 NJX720941:NJZ720941 NTT720941:NTV720941 ODP720941:ODR720941 ONL720941:ONN720941 OXH720941:OXJ720941 PHD720941:PHF720941 PQZ720941:PRB720941 QAV720941:QAX720941 QKR720941:QKT720941 QUN720941:QUP720941 REJ720941:REL720941 ROF720941:ROH720941 RYB720941:RYD720941 SHX720941:SHZ720941 SRT720941:SRV720941 TBP720941:TBR720941 TLL720941:TLN720941 TVH720941:TVJ720941 UFD720941:UFF720941 UOZ720941:UPB720941 UYV720941:UYX720941 VIR720941:VIT720941 VSN720941:VSP720941 WCJ720941:WCL720941 WMF720941:WMH720941 WWB720941:WWD720941 T786477:V786477 JP786477:JR786477 TL786477:TN786477 ADH786477:ADJ786477 AND786477:ANF786477 AWZ786477:AXB786477 BGV786477:BGX786477 BQR786477:BQT786477 CAN786477:CAP786477 CKJ786477:CKL786477 CUF786477:CUH786477 DEB786477:DED786477 DNX786477:DNZ786477 DXT786477:DXV786477 EHP786477:EHR786477 ERL786477:ERN786477 FBH786477:FBJ786477 FLD786477:FLF786477 FUZ786477:FVB786477 GEV786477:GEX786477 GOR786477:GOT786477 GYN786477:GYP786477 HIJ786477:HIL786477 HSF786477:HSH786477 ICB786477:ICD786477 ILX786477:ILZ786477 IVT786477:IVV786477 JFP786477:JFR786477 JPL786477:JPN786477 JZH786477:JZJ786477 KJD786477:KJF786477 KSZ786477:KTB786477 LCV786477:LCX786477 LMR786477:LMT786477 LWN786477:LWP786477 MGJ786477:MGL786477 MQF786477:MQH786477 NAB786477:NAD786477 NJX786477:NJZ786477 NTT786477:NTV786477 ODP786477:ODR786477 ONL786477:ONN786477 OXH786477:OXJ786477 PHD786477:PHF786477 PQZ786477:PRB786477 QAV786477:QAX786477 QKR786477:QKT786477 QUN786477:QUP786477 REJ786477:REL786477 ROF786477:ROH786477 RYB786477:RYD786477 SHX786477:SHZ786477 SRT786477:SRV786477 TBP786477:TBR786477 TLL786477:TLN786477 TVH786477:TVJ786477 UFD786477:UFF786477 UOZ786477:UPB786477 UYV786477:UYX786477 VIR786477:VIT786477 VSN786477:VSP786477 WCJ786477:WCL786477 WMF786477:WMH786477 WWB786477:WWD786477 T852013:V852013 JP852013:JR852013 TL852013:TN852013 ADH852013:ADJ852013 AND852013:ANF852013 AWZ852013:AXB852013 BGV852013:BGX852013 BQR852013:BQT852013 CAN852013:CAP852013 CKJ852013:CKL852013 CUF852013:CUH852013 DEB852013:DED852013 DNX852013:DNZ852013 DXT852013:DXV852013 EHP852013:EHR852013 ERL852013:ERN852013 FBH852013:FBJ852013 FLD852013:FLF852013 FUZ852013:FVB852013 GEV852013:GEX852013 GOR852013:GOT852013 GYN852013:GYP852013 HIJ852013:HIL852013 HSF852013:HSH852013 ICB852013:ICD852013 ILX852013:ILZ852013 IVT852013:IVV852013 JFP852013:JFR852013 JPL852013:JPN852013 JZH852013:JZJ852013 KJD852013:KJF852013 KSZ852013:KTB852013 LCV852013:LCX852013 LMR852013:LMT852013 LWN852013:LWP852013 MGJ852013:MGL852013 MQF852013:MQH852013 NAB852013:NAD852013 NJX852013:NJZ852013 NTT852013:NTV852013 ODP852013:ODR852013 ONL852013:ONN852013 OXH852013:OXJ852013 PHD852013:PHF852013 PQZ852013:PRB852013 QAV852013:QAX852013 QKR852013:QKT852013 QUN852013:QUP852013 REJ852013:REL852013 ROF852013:ROH852013 RYB852013:RYD852013 SHX852013:SHZ852013 SRT852013:SRV852013 TBP852013:TBR852013 TLL852013:TLN852013 TVH852013:TVJ852013 UFD852013:UFF852013 UOZ852013:UPB852013 UYV852013:UYX852013 VIR852013:VIT852013 VSN852013:VSP852013 WCJ852013:WCL852013 WMF852013:WMH852013 WWB852013:WWD852013 T917549:V917549 JP917549:JR917549 TL917549:TN917549 ADH917549:ADJ917549 AND917549:ANF917549 AWZ917549:AXB917549 BGV917549:BGX917549 BQR917549:BQT917549 CAN917549:CAP917549 CKJ917549:CKL917549 CUF917549:CUH917549 DEB917549:DED917549 DNX917549:DNZ917549 DXT917549:DXV917549 EHP917549:EHR917549 ERL917549:ERN917549 FBH917549:FBJ917549 FLD917549:FLF917549 FUZ917549:FVB917549 GEV917549:GEX917549 GOR917549:GOT917549 GYN917549:GYP917549 HIJ917549:HIL917549 HSF917549:HSH917549 ICB917549:ICD917549 ILX917549:ILZ917549 IVT917549:IVV917549 JFP917549:JFR917549 JPL917549:JPN917549 JZH917549:JZJ917549 KJD917549:KJF917549 KSZ917549:KTB917549 LCV917549:LCX917549 LMR917549:LMT917549 LWN917549:LWP917549 MGJ917549:MGL917549 MQF917549:MQH917549 NAB917549:NAD917549 NJX917549:NJZ917549 NTT917549:NTV917549 ODP917549:ODR917549 ONL917549:ONN917549 OXH917549:OXJ917549 PHD917549:PHF917549 PQZ917549:PRB917549 QAV917549:QAX917549 QKR917549:QKT917549 QUN917549:QUP917549 REJ917549:REL917549 ROF917549:ROH917549 RYB917549:RYD917549 SHX917549:SHZ917549 SRT917549:SRV917549 TBP917549:TBR917549 TLL917549:TLN917549 TVH917549:TVJ917549 UFD917549:UFF917549 UOZ917549:UPB917549 UYV917549:UYX917549 VIR917549:VIT917549 VSN917549:VSP917549 WCJ917549:WCL917549 WMF917549:WMH917549 WWB917549:WWD917549 T983085:V983085 JP983085:JR983085 TL983085:TN983085 ADH983085:ADJ983085 AND983085:ANF983085 AWZ983085:AXB983085 BGV983085:BGX983085 BQR983085:BQT983085 CAN983085:CAP983085 CKJ983085:CKL983085 CUF983085:CUH983085 DEB983085:DED983085 DNX983085:DNZ983085 DXT983085:DXV983085 EHP983085:EHR983085 ERL983085:ERN983085 FBH983085:FBJ983085 FLD983085:FLF983085 FUZ983085:FVB983085 GEV983085:GEX983085 GOR983085:GOT983085 GYN983085:GYP983085 HIJ983085:HIL983085 HSF983085:HSH983085 ICB983085:ICD983085 ILX983085:ILZ983085 IVT983085:IVV983085 JFP983085:JFR983085 JPL983085:JPN983085 JZH983085:JZJ983085 KJD983085:KJF983085 KSZ983085:KTB983085 LCV983085:LCX983085 LMR983085:LMT983085 LWN983085:LWP983085 MGJ983085:MGL983085 MQF983085:MQH983085 NAB983085:NAD983085 NJX983085:NJZ983085 NTT983085:NTV983085 ODP983085:ODR983085 ONL983085:ONN983085 OXH983085:OXJ983085 PHD983085:PHF983085 PQZ983085:PRB983085 QAV983085:QAX983085 QKR983085:QKT983085 QUN983085:QUP983085 REJ983085:REL983085 ROF983085:ROH983085 RYB983085:RYD983085 SHX983085:SHZ983085 SRT983085:SRV983085 TBP983085:TBR983085 TLL983085:TLN983085 TVH983085:TVJ983085 UFD983085:UFF983085 UOZ983085:UPB983085 UYV983085:UYX983085 VIR983085:VIT983085 VSN983085:VSP983085 WCJ983085:WCL983085 WMF983085:WMH983085 WWB983085:WWD983085">
      <formula1>$AJ$43:$AJ$45</formula1>
    </dataValidation>
  </dataValidations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4"/>
  <sheetViews>
    <sheetView view="pageBreakPreview" zoomScale="85" zoomScaleNormal="70" zoomScaleSheetLayoutView="85" workbookViewId="0">
      <selection activeCell="S8" sqref="S8"/>
    </sheetView>
  </sheetViews>
  <sheetFormatPr defaultRowHeight="13.5"/>
  <cols>
    <col min="1" max="137" width="2.5" style="160" customWidth="1"/>
    <col min="138" max="256" width="9" style="160"/>
    <col min="257" max="393" width="2.5" style="160" customWidth="1"/>
    <col min="394" max="512" width="9" style="160"/>
    <col min="513" max="649" width="2.5" style="160" customWidth="1"/>
    <col min="650" max="768" width="9" style="160"/>
    <col min="769" max="905" width="2.5" style="160" customWidth="1"/>
    <col min="906" max="1024" width="9" style="160"/>
    <col min="1025" max="1161" width="2.5" style="160" customWidth="1"/>
    <col min="1162" max="1280" width="9" style="160"/>
    <col min="1281" max="1417" width="2.5" style="160" customWidth="1"/>
    <col min="1418" max="1536" width="9" style="160"/>
    <col min="1537" max="1673" width="2.5" style="160" customWidth="1"/>
    <col min="1674" max="1792" width="9" style="160"/>
    <col min="1793" max="1929" width="2.5" style="160" customWidth="1"/>
    <col min="1930" max="2048" width="9" style="160"/>
    <col min="2049" max="2185" width="2.5" style="160" customWidth="1"/>
    <col min="2186" max="2304" width="9" style="160"/>
    <col min="2305" max="2441" width="2.5" style="160" customWidth="1"/>
    <col min="2442" max="2560" width="9" style="160"/>
    <col min="2561" max="2697" width="2.5" style="160" customWidth="1"/>
    <col min="2698" max="2816" width="9" style="160"/>
    <col min="2817" max="2953" width="2.5" style="160" customWidth="1"/>
    <col min="2954" max="3072" width="9" style="160"/>
    <col min="3073" max="3209" width="2.5" style="160" customWidth="1"/>
    <col min="3210" max="3328" width="9" style="160"/>
    <col min="3329" max="3465" width="2.5" style="160" customWidth="1"/>
    <col min="3466" max="3584" width="9" style="160"/>
    <col min="3585" max="3721" width="2.5" style="160" customWidth="1"/>
    <col min="3722" max="3840" width="9" style="160"/>
    <col min="3841" max="3977" width="2.5" style="160" customWidth="1"/>
    <col min="3978" max="4096" width="9" style="160"/>
    <col min="4097" max="4233" width="2.5" style="160" customWidth="1"/>
    <col min="4234" max="4352" width="9" style="160"/>
    <col min="4353" max="4489" width="2.5" style="160" customWidth="1"/>
    <col min="4490" max="4608" width="9" style="160"/>
    <col min="4609" max="4745" width="2.5" style="160" customWidth="1"/>
    <col min="4746" max="4864" width="9" style="160"/>
    <col min="4865" max="5001" width="2.5" style="160" customWidth="1"/>
    <col min="5002" max="5120" width="9" style="160"/>
    <col min="5121" max="5257" width="2.5" style="160" customWidth="1"/>
    <col min="5258" max="5376" width="9" style="160"/>
    <col min="5377" max="5513" width="2.5" style="160" customWidth="1"/>
    <col min="5514" max="5632" width="9" style="160"/>
    <col min="5633" max="5769" width="2.5" style="160" customWidth="1"/>
    <col min="5770" max="5888" width="9" style="160"/>
    <col min="5889" max="6025" width="2.5" style="160" customWidth="1"/>
    <col min="6026" max="6144" width="9" style="160"/>
    <col min="6145" max="6281" width="2.5" style="160" customWidth="1"/>
    <col min="6282" max="6400" width="9" style="160"/>
    <col min="6401" max="6537" width="2.5" style="160" customWidth="1"/>
    <col min="6538" max="6656" width="9" style="160"/>
    <col min="6657" max="6793" width="2.5" style="160" customWidth="1"/>
    <col min="6794" max="6912" width="9" style="160"/>
    <col min="6913" max="7049" width="2.5" style="160" customWidth="1"/>
    <col min="7050" max="7168" width="9" style="160"/>
    <col min="7169" max="7305" width="2.5" style="160" customWidth="1"/>
    <col min="7306" max="7424" width="9" style="160"/>
    <col min="7425" max="7561" width="2.5" style="160" customWidth="1"/>
    <col min="7562" max="7680" width="9" style="160"/>
    <col min="7681" max="7817" width="2.5" style="160" customWidth="1"/>
    <col min="7818" max="7936" width="9" style="160"/>
    <col min="7937" max="8073" width="2.5" style="160" customWidth="1"/>
    <col min="8074" max="8192" width="9" style="160"/>
    <col min="8193" max="8329" width="2.5" style="160" customWidth="1"/>
    <col min="8330" max="8448" width="9" style="160"/>
    <col min="8449" max="8585" width="2.5" style="160" customWidth="1"/>
    <col min="8586" max="8704" width="9" style="160"/>
    <col min="8705" max="8841" width="2.5" style="160" customWidth="1"/>
    <col min="8842" max="8960" width="9" style="160"/>
    <col min="8961" max="9097" width="2.5" style="160" customWidth="1"/>
    <col min="9098" max="9216" width="9" style="160"/>
    <col min="9217" max="9353" width="2.5" style="160" customWidth="1"/>
    <col min="9354" max="9472" width="9" style="160"/>
    <col min="9473" max="9609" width="2.5" style="160" customWidth="1"/>
    <col min="9610" max="9728" width="9" style="160"/>
    <col min="9729" max="9865" width="2.5" style="160" customWidth="1"/>
    <col min="9866" max="9984" width="9" style="160"/>
    <col min="9985" max="10121" width="2.5" style="160" customWidth="1"/>
    <col min="10122" max="10240" width="9" style="160"/>
    <col min="10241" max="10377" width="2.5" style="160" customWidth="1"/>
    <col min="10378" max="10496" width="9" style="160"/>
    <col min="10497" max="10633" width="2.5" style="160" customWidth="1"/>
    <col min="10634" max="10752" width="9" style="160"/>
    <col min="10753" max="10889" width="2.5" style="160" customWidth="1"/>
    <col min="10890" max="11008" width="9" style="160"/>
    <col min="11009" max="11145" width="2.5" style="160" customWidth="1"/>
    <col min="11146" max="11264" width="9" style="160"/>
    <col min="11265" max="11401" width="2.5" style="160" customWidth="1"/>
    <col min="11402" max="11520" width="9" style="160"/>
    <col min="11521" max="11657" width="2.5" style="160" customWidth="1"/>
    <col min="11658" max="11776" width="9" style="160"/>
    <col min="11777" max="11913" width="2.5" style="160" customWidth="1"/>
    <col min="11914" max="12032" width="9" style="160"/>
    <col min="12033" max="12169" width="2.5" style="160" customWidth="1"/>
    <col min="12170" max="12288" width="9" style="160"/>
    <col min="12289" max="12425" width="2.5" style="160" customWidth="1"/>
    <col min="12426" max="12544" width="9" style="160"/>
    <col min="12545" max="12681" width="2.5" style="160" customWidth="1"/>
    <col min="12682" max="12800" width="9" style="160"/>
    <col min="12801" max="12937" width="2.5" style="160" customWidth="1"/>
    <col min="12938" max="13056" width="9" style="160"/>
    <col min="13057" max="13193" width="2.5" style="160" customWidth="1"/>
    <col min="13194" max="13312" width="9" style="160"/>
    <col min="13313" max="13449" width="2.5" style="160" customWidth="1"/>
    <col min="13450" max="13568" width="9" style="160"/>
    <col min="13569" max="13705" width="2.5" style="160" customWidth="1"/>
    <col min="13706" max="13824" width="9" style="160"/>
    <col min="13825" max="13961" width="2.5" style="160" customWidth="1"/>
    <col min="13962" max="14080" width="9" style="160"/>
    <col min="14081" max="14217" width="2.5" style="160" customWidth="1"/>
    <col min="14218" max="14336" width="9" style="160"/>
    <col min="14337" max="14473" width="2.5" style="160" customWidth="1"/>
    <col min="14474" max="14592" width="9" style="160"/>
    <col min="14593" max="14729" width="2.5" style="160" customWidth="1"/>
    <col min="14730" max="14848" width="9" style="160"/>
    <col min="14849" max="14985" width="2.5" style="160" customWidth="1"/>
    <col min="14986" max="15104" width="9" style="160"/>
    <col min="15105" max="15241" width="2.5" style="160" customWidth="1"/>
    <col min="15242" max="15360" width="9" style="160"/>
    <col min="15361" max="15497" width="2.5" style="160" customWidth="1"/>
    <col min="15498" max="15616" width="9" style="160"/>
    <col min="15617" max="15753" width="2.5" style="160" customWidth="1"/>
    <col min="15754" max="15872" width="9" style="160"/>
    <col min="15873" max="16009" width="2.5" style="160" customWidth="1"/>
    <col min="16010" max="16128" width="9" style="160"/>
    <col min="16129" max="16265" width="2.5" style="160" customWidth="1"/>
    <col min="16266" max="16384" width="9" style="160"/>
  </cols>
  <sheetData>
    <row r="1" spans="1:34" ht="13.5" customHeight="1">
      <c r="A1" s="159" t="s">
        <v>219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</row>
    <row r="2" spans="1:34" ht="13.5" customHeight="1" thickBot="1">
      <c r="A2" s="247" t="s">
        <v>220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</row>
    <row r="3" spans="1:34">
      <c r="A3" s="249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1"/>
    </row>
    <row r="4" spans="1:34">
      <c r="A4" s="252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4"/>
    </row>
    <row r="5" spans="1:34">
      <c r="A5" s="252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548" t="s">
        <v>203</v>
      </c>
      <c r="AE5" s="548"/>
      <c r="AF5" s="548"/>
      <c r="AG5" s="548"/>
      <c r="AH5" s="254" t="s">
        <v>204</v>
      </c>
    </row>
    <row r="6" spans="1:34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4"/>
    </row>
    <row r="7" spans="1:34">
      <c r="A7" s="252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4"/>
    </row>
    <row r="8" spans="1:34">
      <c r="A8" s="252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548"/>
      <c r="Y8" s="548"/>
      <c r="Z8" s="548"/>
      <c r="AA8" s="548"/>
      <c r="AB8" s="246" t="s">
        <v>0</v>
      </c>
      <c r="AC8" s="548"/>
      <c r="AD8" s="548"/>
      <c r="AE8" s="246" t="s">
        <v>31</v>
      </c>
      <c r="AF8" s="548"/>
      <c r="AG8" s="548"/>
      <c r="AH8" s="255" t="s">
        <v>2</v>
      </c>
    </row>
    <row r="9" spans="1:34">
      <c r="A9" s="252"/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55"/>
    </row>
    <row r="10" spans="1:34">
      <c r="A10" s="504" t="str">
        <f>IF(入力シート!D21="","（請負者）",入力シート!D21&amp;CHAR(10)&amp;入力シート!D22)</f>
        <v>（請負者）</v>
      </c>
      <c r="B10" s="505"/>
      <c r="C10" s="505"/>
      <c r="D10" s="505"/>
      <c r="E10" s="505"/>
      <c r="F10" s="505"/>
      <c r="G10" s="505"/>
      <c r="H10" s="505"/>
      <c r="I10" s="505"/>
      <c r="J10" s="505"/>
      <c r="K10" s="238"/>
      <c r="L10" s="238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55"/>
    </row>
    <row r="11" spans="1:34">
      <c r="A11" s="506"/>
      <c r="B11" s="505"/>
      <c r="C11" s="505"/>
      <c r="D11" s="505"/>
      <c r="E11" s="505"/>
      <c r="F11" s="505"/>
      <c r="G11" s="505"/>
      <c r="H11" s="505"/>
      <c r="I11" s="505"/>
      <c r="J11" s="505"/>
      <c r="K11" s="238"/>
      <c r="L11" s="238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4"/>
    </row>
    <row r="12" spans="1:34">
      <c r="A12" s="506"/>
      <c r="B12" s="505"/>
      <c r="C12" s="505"/>
      <c r="D12" s="505"/>
      <c r="E12" s="505"/>
      <c r="F12" s="505"/>
      <c r="G12" s="505"/>
      <c r="H12" s="505"/>
      <c r="I12" s="505"/>
      <c r="J12" s="505"/>
      <c r="K12" s="503" t="s">
        <v>20</v>
      </c>
      <c r="L12" s="503"/>
      <c r="M12" s="246"/>
      <c r="N12" s="246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4"/>
    </row>
    <row r="13" spans="1:34">
      <c r="A13" s="506"/>
      <c r="B13" s="505"/>
      <c r="C13" s="505"/>
      <c r="D13" s="505"/>
      <c r="E13" s="505"/>
      <c r="F13" s="505"/>
      <c r="G13" s="505"/>
      <c r="H13" s="505"/>
      <c r="I13" s="505"/>
      <c r="J13" s="505"/>
      <c r="K13" s="503"/>
      <c r="L13" s="503"/>
      <c r="M13" s="246"/>
      <c r="N13" s="246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4"/>
    </row>
    <row r="14" spans="1:34">
      <c r="A14" s="252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4"/>
    </row>
    <row r="15" spans="1:34">
      <c r="A15" s="252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507" t="str">
        <f>IF(入力シート!D10="","（工事主幹課長）","品川区"&amp;入力シート!D6&amp;入力シート!D10)</f>
        <v>品川区○○部(主管課)課長</v>
      </c>
      <c r="W15" s="507"/>
      <c r="X15" s="507"/>
      <c r="Y15" s="507"/>
      <c r="Z15" s="507"/>
      <c r="AA15" s="507"/>
      <c r="AB15" s="507"/>
      <c r="AC15" s="507"/>
      <c r="AD15" s="507"/>
      <c r="AE15" s="507"/>
      <c r="AF15" s="238"/>
      <c r="AG15" s="238"/>
      <c r="AH15" s="254"/>
    </row>
    <row r="16" spans="1:34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238"/>
      <c r="AG16" s="238"/>
      <c r="AH16" s="254"/>
    </row>
    <row r="17" spans="1:34">
      <c r="A17" s="252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508" t="str">
        <f>IF(入力シート!D8="","○　○　○　○",入力シート!D8)</f>
        <v>○　○　○　○</v>
      </c>
      <c r="W17" s="508"/>
      <c r="X17" s="508"/>
      <c r="Y17" s="508"/>
      <c r="Z17" s="508"/>
      <c r="AA17" s="508"/>
      <c r="AB17" s="508"/>
      <c r="AC17" s="508"/>
      <c r="AD17" s="508"/>
      <c r="AE17" s="508"/>
      <c r="AF17" s="503" t="s">
        <v>4</v>
      </c>
      <c r="AG17" s="503"/>
      <c r="AH17" s="254"/>
    </row>
    <row r="18" spans="1:34">
      <c r="A18" s="252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3"/>
      <c r="AG18" s="503"/>
      <c r="AH18" s="254"/>
    </row>
    <row r="19" spans="1:34">
      <c r="A19" s="252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55"/>
    </row>
    <row r="20" spans="1:34">
      <c r="A20" s="252"/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55"/>
    </row>
    <row r="21" spans="1:34">
      <c r="A21" s="237"/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4"/>
    </row>
    <row r="22" spans="1:34">
      <c r="A22" s="545" t="s">
        <v>221</v>
      </c>
      <c r="B22" s="546"/>
      <c r="C22" s="546"/>
      <c r="D22" s="546"/>
      <c r="E22" s="546"/>
      <c r="F22" s="546"/>
      <c r="G22" s="546"/>
      <c r="H22" s="546"/>
      <c r="I22" s="546"/>
      <c r="J22" s="546"/>
      <c r="K22" s="546"/>
      <c r="L22" s="546"/>
      <c r="M22" s="546"/>
      <c r="N22" s="546"/>
      <c r="O22" s="546"/>
      <c r="P22" s="546"/>
      <c r="Q22" s="546"/>
      <c r="R22" s="546"/>
      <c r="S22" s="546"/>
      <c r="T22" s="546"/>
      <c r="U22" s="546"/>
      <c r="V22" s="546"/>
      <c r="W22" s="546"/>
      <c r="X22" s="546"/>
      <c r="Y22" s="546"/>
      <c r="Z22" s="546"/>
      <c r="AA22" s="546"/>
      <c r="AB22" s="546"/>
      <c r="AC22" s="546"/>
      <c r="AD22" s="546"/>
      <c r="AE22" s="546"/>
      <c r="AF22" s="546"/>
      <c r="AG22" s="546"/>
      <c r="AH22" s="547"/>
    </row>
    <row r="23" spans="1:34">
      <c r="A23" s="545"/>
      <c r="B23" s="546"/>
      <c r="C23" s="546"/>
      <c r="D23" s="546"/>
      <c r="E23" s="546"/>
      <c r="F23" s="546"/>
      <c r="G23" s="54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6"/>
      <c r="AC23" s="546"/>
      <c r="AD23" s="546"/>
      <c r="AE23" s="546"/>
      <c r="AF23" s="546"/>
      <c r="AG23" s="546"/>
      <c r="AH23" s="547"/>
    </row>
    <row r="24" spans="1:34">
      <c r="A24" s="252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4"/>
    </row>
    <row r="25" spans="1:34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4"/>
    </row>
    <row r="26" spans="1:34">
      <c r="A26" s="252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4"/>
    </row>
    <row r="27" spans="1:34">
      <c r="A27" s="252"/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4"/>
    </row>
    <row r="28" spans="1:34">
      <c r="A28" s="252"/>
      <c r="B28" s="253" t="s">
        <v>222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4"/>
    </row>
    <row r="29" spans="1:34">
      <c r="A29" s="252"/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4"/>
    </row>
    <row r="30" spans="1:34">
      <c r="A30" s="252"/>
      <c r="B30" s="253" t="s">
        <v>223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4"/>
    </row>
    <row r="31" spans="1:34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4"/>
    </row>
    <row r="32" spans="1:34">
      <c r="A32" s="252"/>
      <c r="B32" s="253" t="s">
        <v>227</v>
      </c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4"/>
    </row>
    <row r="33" spans="1:34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4"/>
    </row>
    <row r="34" spans="1:34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4"/>
    </row>
    <row r="35" spans="1:34">
      <c r="A35" s="523" t="s">
        <v>38</v>
      </c>
      <c r="B35" s="513"/>
      <c r="C35" s="513"/>
      <c r="D35" s="513"/>
      <c r="E35" s="513"/>
      <c r="F35" s="513"/>
      <c r="G35" s="513"/>
      <c r="H35" s="540" t="str">
        <f>IF(入力シート!D27="","",入力シート!D27)</f>
        <v/>
      </c>
      <c r="I35" s="540"/>
      <c r="J35" s="540"/>
      <c r="K35" s="540"/>
      <c r="L35" s="540"/>
      <c r="M35" s="540"/>
      <c r="N35" s="540"/>
      <c r="O35" s="540"/>
      <c r="P35" s="540"/>
      <c r="Q35" s="540"/>
      <c r="R35" s="540"/>
      <c r="S35" s="540"/>
      <c r="T35" s="540"/>
      <c r="U35" s="540"/>
      <c r="V35" s="540"/>
      <c r="W35" s="540"/>
      <c r="X35" s="540"/>
      <c r="Y35" s="540"/>
      <c r="Z35" s="540"/>
      <c r="AA35" s="540"/>
      <c r="AB35" s="540"/>
      <c r="AC35" s="540"/>
      <c r="AD35" s="540"/>
      <c r="AE35" s="540"/>
      <c r="AF35" s="540"/>
      <c r="AG35" s="540"/>
      <c r="AH35" s="541"/>
    </row>
    <row r="36" spans="1:34">
      <c r="A36" s="514"/>
      <c r="B36" s="515"/>
      <c r="C36" s="515"/>
      <c r="D36" s="515"/>
      <c r="E36" s="515"/>
      <c r="F36" s="515"/>
      <c r="G36" s="515"/>
      <c r="H36" s="540"/>
      <c r="I36" s="540"/>
      <c r="J36" s="540"/>
      <c r="K36" s="540"/>
      <c r="L36" s="540"/>
      <c r="M36" s="540"/>
      <c r="N36" s="540"/>
      <c r="O36" s="540"/>
      <c r="P36" s="540"/>
      <c r="Q36" s="540"/>
      <c r="R36" s="540"/>
      <c r="S36" s="540"/>
      <c r="T36" s="540"/>
      <c r="U36" s="540"/>
      <c r="V36" s="540"/>
      <c r="W36" s="540"/>
      <c r="X36" s="540"/>
      <c r="Y36" s="540"/>
      <c r="Z36" s="540"/>
      <c r="AA36" s="540"/>
      <c r="AB36" s="540"/>
      <c r="AC36" s="540"/>
      <c r="AD36" s="540"/>
      <c r="AE36" s="540"/>
      <c r="AF36" s="540"/>
      <c r="AG36" s="540"/>
      <c r="AH36" s="541"/>
    </row>
    <row r="37" spans="1:34">
      <c r="A37" s="524"/>
      <c r="B37" s="525"/>
      <c r="C37" s="525"/>
      <c r="D37" s="525"/>
      <c r="E37" s="525"/>
      <c r="F37" s="525"/>
      <c r="G37" s="525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0"/>
      <c r="Z37" s="540"/>
      <c r="AA37" s="540"/>
      <c r="AB37" s="540"/>
      <c r="AC37" s="540"/>
      <c r="AD37" s="540"/>
      <c r="AE37" s="540"/>
      <c r="AF37" s="540"/>
      <c r="AG37" s="540"/>
      <c r="AH37" s="541"/>
    </row>
    <row r="38" spans="1:34">
      <c r="A38" s="523" t="s">
        <v>39</v>
      </c>
      <c r="B38" s="513"/>
      <c r="C38" s="513"/>
      <c r="D38" s="513"/>
      <c r="E38" s="513"/>
      <c r="F38" s="513"/>
      <c r="G38" s="513"/>
      <c r="H38" s="540" t="str">
        <f>IF(入力シート!D28="","",入力シート!D28)</f>
        <v/>
      </c>
      <c r="I38" s="540"/>
      <c r="J38" s="540"/>
      <c r="K38" s="540"/>
      <c r="L38" s="540"/>
      <c r="M38" s="540"/>
      <c r="N38" s="540"/>
      <c r="O38" s="540"/>
      <c r="P38" s="540"/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  <c r="AC38" s="540"/>
      <c r="AD38" s="540"/>
      <c r="AE38" s="540"/>
      <c r="AF38" s="540"/>
      <c r="AG38" s="540"/>
      <c r="AH38" s="541"/>
    </row>
    <row r="39" spans="1:34">
      <c r="A39" s="514"/>
      <c r="B39" s="515"/>
      <c r="C39" s="515"/>
      <c r="D39" s="515"/>
      <c r="E39" s="515"/>
      <c r="F39" s="515"/>
      <c r="G39" s="515"/>
      <c r="H39" s="540"/>
      <c r="I39" s="540"/>
      <c r="J39" s="540"/>
      <c r="K39" s="540"/>
      <c r="L39" s="540"/>
      <c r="M39" s="540"/>
      <c r="N39" s="540"/>
      <c r="O39" s="540"/>
      <c r="P39" s="54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40"/>
      <c r="AD39" s="540"/>
      <c r="AE39" s="540"/>
      <c r="AF39" s="540"/>
      <c r="AG39" s="540"/>
      <c r="AH39" s="541"/>
    </row>
    <row r="40" spans="1:34">
      <c r="A40" s="524"/>
      <c r="B40" s="525"/>
      <c r="C40" s="525"/>
      <c r="D40" s="525"/>
      <c r="E40" s="525"/>
      <c r="F40" s="525"/>
      <c r="G40" s="525"/>
      <c r="H40" s="540"/>
      <c r="I40" s="540"/>
      <c r="J40" s="540"/>
      <c r="K40" s="540"/>
      <c r="L40" s="540"/>
      <c r="M40" s="540"/>
      <c r="N40" s="540"/>
      <c r="O40" s="540"/>
      <c r="P40" s="540"/>
      <c r="Q40" s="540"/>
      <c r="R40" s="540"/>
      <c r="S40" s="540"/>
      <c r="T40" s="540"/>
      <c r="U40" s="540"/>
      <c r="V40" s="540"/>
      <c r="W40" s="540"/>
      <c r="X40" s="540"/>
      <c r="Y40" s="540"/>
      <c r="Z40" s="540"/>
      <c r="AA40" s="540"/>
      <c r="AB40" s="540"/>
      <c r="AC40" s="540"/>
      <c r="AD40" s="540"/>
      <c r="AE40" s="540"/>
      <c r="AF40" s="540"/>
      <c r="AG40" s="540"/>
      <c r="AH40" s="541"/>
    </row>
    <row r="41" spans="1:34">
      <c r="A41" s="523" t="s">
        <v>40</v>
      </c>
      <c r="B41" s="513"/>
      <c r="C41" s="513"/>
      <c r="D41" s="513"/>
      <c r="E41" s="513"/>
      <c r="F41" s="513"/>
      <c r="G41" s="513"/>
      <c r="H41" s="542" t="str">
        <f>IF(入力シート!D29="","",入力シート!D29)</f>
        <v/>
      </c>
      <c r="I41" s="542"/>
      <c r="J41" s="542"/>
      <c r="K41" s="542"/>
      <c r="L41" s="542"/>
      <c r="M41" s="542"/>
      <c r="N41" s="542"/>
      <c r="O41" s="542"/>
      <c r="P41" s="542"/>
      <c r="Q41" s="542"/>
      <c r="R41" s="535" t="s">
        <v>42</v>
      </c>
      <c r="S41" s="536"/>
      <c r="T41" s="536"/>
      <c r="U41" s="536"/>
      <c r="V41" s="536"/>
      <c r="W41" s="536"/>
      <c r="X41" s="536"/>
      <c r="Y41" s="543" t="str">
        <f>IF(入力シート!D26="","",入力シート!D26)</f>
        <v/>
      </c>
      <c r="Z41" s="543"/>
      <c r="AA41" s="543"/>
      <c r="AB41" s="543"/>
      <c r="AC41" s="543"/>
      <c r="AD41" s="543"/>
      <c r="AE41" s="543"/>
      <c r="AF41" s="543"/>
      <c r="AG41" s="543"/>
      <c r="AH41" s="544"/>
    </row>
    <row r="42" spans="1:34">
      <c r="A42" s="514"/>
      <c r="B42" s="515"/>
      <c r="C42" s="515"/>
      <c r="D42" s="515"/>
      <c r="E42" s="515"/>
      <c r="F42" s="515"/>
      <c r="G42" s="515"/>
      <c r="H42" s="542"/>
      <c r="I42" s="542"/>
      <c r="J42" s="542"/>
      <c r="K42" s="542"/>
      <c r="L42" s="542"/>
      <c r="M42" s="542"/>
      <c r="N42" s="542"/>
      <c r="O42" s="542"/>
      <c r="P42" s="542"/>
      <c r="Q42" s="542"/>
      <c r="R42" s="535"/>
      <c r="S42" s="536"/>
      <c r="T42" s="536"/>
      <c r="U42" s="536"/>
      <c r="V42" s="536"/>
      <c r="W42" s="536"/>
      <c r="X42" s="536"/>
      <c r="Y42" s="543"/>
      <c r="Z42" s="543"/>
      <c r="AA42" s="543"/>
      <c r="AB42" s="543"/>
      <c r="AC42" s="543"/>
      <c r="AD42" s="543"/>
      <c r="AE42" s="543"/>
      <c r="AF42" s="543"/>
      <c r="AG42" s="543"/>
      <c r="AH42" s="544"/>
    </row>
    <row r="43" spans="1:34">
      <c r="A43" s="524"/>
      <c r="B43" s="525"/>
      <c r="C43" s="525"/>
      <c r="D43" s="525"/>
      <c r="E43" s="525"/>
      <c r="F43" s="525"/>
      <c r="G43" s="525"/>
      <c r="H43" s="542"/>
      <c r="I43" s="542"/>
      <c r="J43" s="542"/>
      <c r="K43" s="542"/>
      <c r="L43" s="542"/>
      <c r="M43" s="542"/>
      <c r="N43" s="542"/>
      <c r="O43" s="542"/>
      <c r="P43" s="542"/>
      <c r="Q43" s="542"/>
      <c r="R43" s="536"/>
      <c r="S43" s="536"/>
      <c r="T43" s="536"/>
      <c r="U43" s="536"/>
      <c r="V43" s="536"/>
      <c r="W43" s="536"/>
      <c r="X43" s="536"/>
      <c r="Y43" s="543"/>
      <c r="Z43" s="543"/>
      <c r="AA43" s="543"/>
      <c r="AB43" s="543"/>
      <c r="AC43" s="543"/>
      <c r="AD43" s="543"/>
      <c r="AE43" s="543"/>
      <c r="AF43" s="543"/>
      <c r="AG43" s="543"/>
      <c r="AH43" s="544"/>
    </row>
    <row r="44" spans="1:34">
      <c r="A44" s="523" t="s">
        <v>43</v>
      </c>
      <c r="B44" s="513"/>
      <c r="C44" s="513"/>
      <c r="D44" s="513"/>
      <c r="E44" s="513"/>
      <c r="F44" s="513"/>
      <c r="G44" s="513"/>
      <c r="H44" s="526" t="str">
        <f>IF(入力シート!D35="","年　　　月　　　日",入力シート!D35)</f>
        <v>年　　　月　　　日</v>
      </c>
      <c r="I44" s="527"/>
      <c r="J44" s="527"/>
      <c r="K44" s="527"/>
      <c r="L44" s="527"/>
      <c r="M44" s="527"/>
      <c r="N44" s="527"/>
      <c r="O44" s="527"/>
      <c r="P44" s="527"/>
      <c r="Q44" s="528"/>
      <c r="R44" s="535" t="s">
        <v>44</v>
      </c>
      <c r="S44" s="536"/>
      <c r="T44" s="536"/>
      <c r="U44" s="536"/>
      <c r="V44" s="536"/>
      <c r="W44" s="536"/>
      <c r="X44" s="536"/>
      <c r="Y44" s="526" t="str">
        <f>IF(入力シート!D37="","年　　　月　　　日",入力シート!D37)</f>
        <v>年　　　月　　　日</v>
      </c>
      <c r="Z44" s="527"/>
      <c r="AA44" s="527"/>
      <c r="AB44" s="527"/>
      <c r="AC44" s="527"/>
      <c r="AD44" s="527"/>
      <c r="AE44" s="527"/>
      <c r="AF44" s="527"/>
      <c r="AG44" s="527"/>
      <c r="AH44" s="537"/>
    </row>
    <row r="45" spans="1:34">
      <c r="A45" s="514"/>
      <c r="B45" s="515"/>
      <c r="C45" s="515"/>
      <c r="D45" s="515"/>
      <c r="E45" s="515"/>
      <c r="F45" s="515"/>
      <c r="G45" s="515"/>
      <c r="H45" s="529"/>
      <c r="I45" s="530"/>
      <c r="J45" s="530"/>
      <c r="K45" s="530"/>
      <c r="L45" s="530"/>
      <c r="M45" s="530"/>
      <c r="N45" s="530"/>
      <c r="O45" s="530"/>
      <c r="P45" s="530"/>
      <c r="Q45" s="531"/>
      <c r="R45" s="535"/>
      <c r="S45" s="536"/>
      <c r="T45" s="536"/>
      <c r="U45" s="536"/>
      <c r="V45" s="536"/>
      <c r="W45" s="536"/>
      <c r="X45" s="536"/>
      <c r="Y45" s="529"/>
      <c r="Z45" s="530"/>
      <c r="AA45" s="530"/>
      <c r="AB45" s="530"/>
      <c r="AC45" s="530"/>
      <c r="AD45" s="530"/>
      <c r="AE45" s="530"/>
      <c r="AF45" s="530"/>
      <c r="AG45" s="530"/>
      <c r="AH45" s="538"/>
    </row>
    <row r="46" spans="1:34">
      <c r="A46" s="524"/>
      <c r="B46" s="525"/>
      <c r="C46" s="525"/>
      <c r="D46" s="525"/>
      <c r="E46" s="525"/>
      <c r="F46" s="525"/>
      <c r="G46" s="525"/>
      <c r="H46" s="532"/>
      <c r="I46" s="533"/>
      <c r="J46" s="533"/>
      <c r="K46" s="533"/>
      <c r="L46" s="533"/>
      <c r="M46" s="533"/>
      <c r="N46" s="533"/>
      <c r="O46" s="533"/>
      <c r="P46" s="533"/>
      <c r="Q46" s="534"/>
      <c r="R46" s="536"/>
      <c r="S46" s="536"/>
      <c r="T46" s="536"/>
      <c r="U46" s="536"/>
      <c r="V46" s="536"/>
      <c r="W46" s="536"/>
      <c r="X46" s="536"/>
      <c r="Y46" s="532"/>
      <c r="Z46" s="533"/>
      <c r="AA46" s="533"/>
      <c r="AB46" s="533"/>
      <c r="AC46" s="533"/>
      <c r="AD46" s="533"/>
      <c r="AE46" s="533"/>
      <c r="AF46" s="533"/>
      <c r="AG46" s="533"/>
      <c r="AH46" s="539"/>
    </row>
    <row r="47" spans="1:34">
      <c r="A47" s="512" t="s">
        <v>224</v>
      </c>
      <c r="B47" s="513"/>
      <c r="C47" s="513"/>
      <c r="D47" s="513"/>
      <c r="E47" s="513"/>
      <c r="F47" s="513"/>
      <c r="G47" s="513"/>
      <c r="H47" s="518" t="s">
        <v>225</v>
      </c>
      <c r="I47" s="518"/>
      <c r="J47" s="518"/>
      <c r="K47" s="518"/>
      <c r="L47" s="518"/>
      <c r="M47" s="518"/>
      <c r="N47" s="518"/>
      <c r="O47" s="518"/>
      <c r="P47" s="518"/>
      <c r="Q47" s="518"/>
      <c r="R47" s="518"/>
      <c r="S47" s="518"/>
      <c r="T47" s="518"/>
      <c r="U47" s="518"/>
      <c r="V47" s="518"/>
      <c r="W47" s="518"/>
      <c r="X47" s="518"/>
      <c r="Y47" s="518"/>
      <c r="Z47" s="518"/>
      <c r="AA47" s="518"/>
      <c r="AB47" s="518"/>
      <c r="AC47" s="518"/>
      <c r="AD47" s="518"/>
      <c r="AE47" s="518"/>
      <c r="AF47" s="518"/>
      <c r="AG47" s="518"/>
      <c r="AH47" s="519"/>
    </row>
    <row r="48" spans="1:34">
      <c r="A48" s="514"/>
      <c r="B48" s="515"/>
      <c r="C48" s="515"/>
      <c r="D48" s="515"/>
      <c r="E48" s="515"/>
      <c r="F48" s="515"/>
      <c r="G48" s="515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9"/>
    </row>
    <row r="49" spans="1:34">
      <c r="A49" s="524"/>
      <c r="B49" s="525"/>
      <c r="C49" s="525"/>
      <c r="D49" s="525"/>
      <c r="E49" s="525"/>
      <c r="F49" s="525"/>
      <c r="G49" s="525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8"/>
      <c r="T49" s="518"/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4">
      <c r="A50" s="512" t="s">
        <v>210</v>
      </c>
      <c r="B50" s="513"/>
      <c r="C50" s="513"/>
      <c r="D50" s="513"/>
      <c r="E50" s="513"/>
      <c r="F50" s="513"/>
      <c r="G50" s="513"/>
      <c r="H50" s="518" t="s">
        <v>225</v>
      </c>
      <c r="I50" s="518"/>
      <c r="J50" s="518"/>
      <c r="K50" s="518"/>
      <c r="L50" s="518"/>
      <c r="M50" s="518"/>
      <c r="N50" s="518"/>
      <c r="O50" s="518"/>
      <c r="P50" s="518"/>
      <c r="Q50" s="518"/>
      <c r="R50" s="518"/>
      <c r="S50" s="518"/>
      <c r="T50" s="518"/>
      <c r="U50" s="518"/>
      <c r="V50" s="518"/>
      <c r="W50" s="518"/>
      <c r="X50" s="518"/>
      <c r="Y50" s="518"/>
      <c r="Z50" s="518"/>
      <c r="AA50" s="518"/>
      <c r="AB50" s="518"/>
      <c r="AC50" s="518"/>
      <c r="AD50" s="518"/>
      <c r="AE50" s="518"/>
      <c r="AF50" s="518"/>
      <c r="AG50" s="518"/>
      <c r="AH50" s="519"/>
    </row>
    <row r="51" spans="1:34">
      <c r="A51" s="514"/>
      <c r="B51" s="515"/>
      <c r="C51" s="515"/>
      <c r="D51" s="515"/>
      <c r="E51" s="515"/>
      <c r="F51" s="515"/>
      <c r="G51" s="515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8"/>
      <c r="AG51" s="518"/>
      <c r="AH51" s="519"/>
    </row>
    <row r="52" spans="1:34" ht="14.25" thickBot="1">
      <c r="A52" s="516"/>
      <c r="B52" s="517"/>
      <c r="C52" s="517"/>
      <c r="D52" s="517"/>
      <c r="E52" s="517"/>
      <c r="F52" s="517"/>
      <c r="G52" s="517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  <c r="Y52" s="520"/>
      <c r="Z52" s="520"/>
      <c r="AA52" s="520"/>
      <c r="AB52" s="520"/>
      <c r="AC52" s="520"/>
      <c r="AD52" s="520"/>
      <c r="AE52" s="520"/>
      <c r="AF52" s="520"/>
      <c r="AG52" s="520"/>
      <c r="AH52" s="521"/>
    </row>
    <row r="54" spans="1:34">
      <c r="A54" s="522" t="s">
        <v>215</v>
      </c>
      <c r="B54" s="522"/>
      <c r="C54" s="160" t="s">
        <v>226</v>
      </c>
    </row>
  </sheetData>
  <mergeCells count="29">
    <mergeCell ref="AD5:AE5"/>
    <mergeCell ref="AF5:AG5"/>
    <mergeCell ref="X8:Y8"/>
    <mergeCell ref="Z8:AA8"/>
    <mergeCell ref="AC8:AD8"/>
    <mergeCell ref="AF8:AG8"/>
    <mergeCell ref="Y41:AH43"/>
    <mergeCell ref="K12:L13"/>
    <mergeCell ref="V17:AE18"/>
    <mergeCell ref="AF17:AG18"/>
    <mergeCell ref="A22:AH23"/>
    <mergeCell ref="A35:G37"/>
    <mergeCell ref="H35:AH37"/>
    <mergeCell ref="A50:G52"/>
    <mergeCell ref="H50:AH52"/>
    <mergeCell ref="A54:B54"/>
    <mergeCell ref="A10:J13"/>
    <mergeCell ref="V15:AE16"/>
    <mergeCell ref="A44:G46"/>
    <mergeCell ref="H44:Q46"/>
    <mergeCell ref="R44:X46"/>
    <mergeCell ref="Y44:AH46"/>
    <mergeCell ref="A47:G49"/>
    <mergeCell ref="H47:AH49"/>
    <mergeCell ref="A38:G40"/>
    <mergeCell ref="H38:AH40"/>
    <mergeCell ref="A41:G43"/>
    <mergeCell ref="H41:Q43"/>
    <mergeCell ref="R41:X43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view="pageBreakPreview" zoomScale="85" zoomScaleNormal="70" zoomScaleSheetLayoutView="85" workbookViewId="0">
      <selection activeCell="K10" sqref="K10:L11"/>
    </sheetView>
  </sheetViews>
  <sheetFormatPr defaultRowHeight="13.5"/>
  <cols>
    <col min="1" max="120" width="2.5" style="161" customWidth="1"/>
    <col min="121" max="239" width="9" style="161"/>
    <col min="240" max="376" width="2.5" style="161" customWidth="1"/>
    <col min="377" max="495" width="9" style="161"/>
    <col min="496" max="632" width="2.5" style="161" customWidth="1"/>
    <col min="633" max="751" width="9" style="161"/>
    <col min="752" max="888" width="2.5" style="161" customWidth="1"/>
    <col min="889" max="1007" width="9" style="161"/>
    <col min="1008" max="1144" width="2.5" style="161" customWidth="1"/>
    <col min="1145" max="1263" width="9" style="161"/>
    <col min="1264" max="1400" width="2.5" style="161" customWidth="1"/>
    <col min="1401" max="1519" width="9" style="161"/>
    <col min="1520" max="1656" width="2.5" style="161" customWidth="1"/>
    <col min="1657" max="1775" width="9" style="161"/>
    <col min="1776" max="1912" width="2.5" style="161" customWidth="1"/>
    <col min="1913" max="2031" width="9" style="161"/>
    <col min="2032" max="2168" width="2.5" style="161" customWidth="1"/>
    <col min="2169" max="2287" width="9" style="161"/>
    <col min="2288" max="2424" width="2.5" style="161" customWidth="1"/>
    <col min="2425" max="2543" width="9" style="161"/>
    <col min="2544" max="2680" width="2.5" style="161" customWidth="1"/>
    <col min="2681" max="2799" width="9" style="161"/>
    <col min="2800" max="2936" width="2.5" style="161" customWidth="1"/>
    <col min="2937" max="3055" width="9" style="161"/>
    <col min="3056" max="3192" width="2.5" style="161" customWidth="1"/>
    <col min="3193" max="3311" width="9" style="161"/>
    <col min="3312" max="3448" width="2.5" style="161" customWidth="1"/>
    <col min="3449" max="3567" width="9" style="161"/>
    <col min="3568" max="3704" width="2.5" style="161" customWidth="1"/>
    <col min="3705" max="3823" width="9" style="161"/>
    <col min="3824" max="3960" width="2.5" style="161" customWidth="1"/>
    <col min="3961" max="4079" width="9" style="161"/>
    <col min="4080" max="4216" width="2.5" style="161" customWidth="1"/>
    <col min="4217" max="4335" width="9" style="161"/>
    <col min="4336" max="4472" width="2.5" style="161" customWidth="1"/>
    <col min="4473" max="4591" width="9" style="161"/>
    <col min="4592" max="4728" width="2.5" style="161" customWidth="1"/>
    <col min="4729" max="4847" width="9" style="161"/>
    <col min="4848" max="4984" width="2.5" style="161" customWidth="1"/>
    <col min="4985" max="5103" width="9" style="161"/>
    <col min="5104" max="5240" width="2.5" style="161" customWidth="1"/>
    <col min="5241" max="5359" width="9" style="161"/>
    <col min="5360" max="5496" width="2.5" style="161" customWidth="1"/>
    <col min="5497" max="5615" width="9" style="161"/>
    <col min="5616" max="5752" width="2.5" style="161" customWidth="1"/>
    <col min="5753" max="5871" width="9" style="161"/>
    <col min="5872" max="6008" width="2.5" style="161" customWidth="1"/>
    <col min="6009" max="6127" width="9" style="161"/>
    <col min="6128" max="6264" width="2.5" style="161" customWidth="1"/>
    <col min="6265" max="6383" width="9" style="161"/>
    <col min="6384" max="6520" width="2.5" style="161" customWidth="1"/>
    <col min="6521" max="6639" width="9" style="161"/>
    <col min="6640" max="6776" width="2.5" style="161" customWidth="1"/>
    <col min="6777" max="6895" width="9" style="161"/>
    <col min="6896" max="7032" width="2.5" style="161" customWidth="1"/>
    <col min="7033" max="7151" width="9" style="161"/>
    <col min="7152" max="7288" width="2.5" style="161" customWidth="1"/>
    <col min="7289" max="7407" width="9" style="161"/>
    <col min="7408" max="7544" width="2.5" style="161" customWidth="1"/>
    <col min="7545" max="7663" width="9" style="161"/>
    <col min="7664" max="7800" width="2.5" style="161" customWidth="1"/>
    <col min="7801" max="7919" width="9" style="161"/>
    <col min="7920" max="8056" width="2.5" style="161" customWidth="1"/>
    <col min="8057" max="8175" width="9" style="161"/>
    <col min="8176" max="8312" width="2.5" style="161" customWidth="1"/>
    <col min="8313" max="8431" width="9" style="161"/>
    <col min="8432" max="8568" width="2.5" style="161" customWidth="1"/>
    <col min="8569" max="8687" width="9" style="161"/>
    <col min="8688" max="8824" width="2.5" style="161" customWidth="1"/>
    <col min="8825" max="8943" width="9" style="161"/>
    <col min="8944" max="9080" width="2.5" style="161" customWidth="1"/>
    <col min="9081" max="9199" width="9" style="161"/>
    <col min="9200" max="9336" width="2.5" style="161" customWidth="1"/>
    <col min="9337" max="9455" width="9" style="161"/>
    <col min="9456" max="9592" width="2.5" style="161" customWidth="1"/>
    <col min="9593" max="9711" width="9" style="161"/>
    <col min="9712" max="9848" width="2.5" style="161" customWidth="1"/>
    <col min="9849" max="9967" width="9" style="161"/>
    <col min="9968" max="10104" width="2.5" style="161" customWidth="1"/>
    <col min="10105" max="10223" width="9" style="161"/>
    <col min="10224" max="10360" width="2.5" style="161" customWidth="1"/>
    <col min="10361" max="10479" width="9" style="161"/>
    <col min="10480" max="10616" width="2.5" style="161" customWidth="1"/>
    <col min="10617" max="10735" width="9" style="161"/>
    <col min="10736" max="10872" width="2.5" style="161" customWidth="1"/>
    <col min="10873" max="10991" width="9" style="161"/>
    <col min="10992" max="11128" width="2.5" style="161" customWidth="1"/>
    <col min="11129" max="11247" width="9" style="161"/>
    <col min="11248" max="11384" width="2.5" style="161" customWidth="1"/>
    <col min="11385" max="11503" width="9" style="161"/>
    <col min="11504" max="11640" width="2.5" style="161" customWidth="1"/>
    <col min="11641" max="11759" width="9" style="161"/>
    <col min="11760" max="11896" width="2.5" style="161" customWidth="1"/>
    <col min="11897" max="12015" width="9" style="161"/>
    <col min="12016" max="12152" width="2.5" style="161" customWidth="1"/>
    <col min="12153" max="12271" width="9" style="161"/>
    <col min="12272" max="12408" width="2.5" style="161" customWidth="1"/>
    <col min="12409" max="12527" width="9" style="161"/>
    <col min="12528" max="12664" width="2.5" style="161" customWidth="1"/>
    <col min="12665" max="12783" width="9" style="161"/>
    <col min="12784" max="12920" width="2.5" style="161" customWidth="1"/>
    <col min="12921" max="13039" width="9" style="161"/>
    <col min="13040" max="13176" width="2.5" style="161" customWidth="1"/>
    <col min="13177" max="13295" width="9" style="161"/>
    <col min="13296" max="13432" width="2.5" style="161" customWidth="1"/>
    <col min="13433" max="13551" width="9" style="161"/>
    <col min="13552" max="13688" width="2.5" style="161" customWidth="1"/>
    <col min="13689" max="13807" width="9" style="161"/>
    <col min="13808" max="13944" width="2.5" style="161" customWidth="1"/>
    <col min="13945" max="14063" width="9" style="161"/>
    <col min="14064" max="14200" width="2.5" style="161" customWidth="1"/>
    <col min="14201" max="14319" width="9" style="161"/>
    <col min="14320" max="14456" width="2.5" style="161" customWidth="1"/>
    <col min="14457" max="14575" width="9" style="161"/>
    <col min="14576" max="14712" width="2.5" style="161" customWidth="1"/>
    <col min="14713" max="14831" width="9" style="161"/>
    <col min="14832" max="14968" width="2.5" style="161" customWidth="1"/>
    <col min="14969" max="15087" width="9" style="161"/>
    <col min="15088" max="15224" width="2.5" style="161" customWidth="1"/>
    <col min="15225" max="15343" width="9" style="161"/>
    <col min="15344" max="15480" width="2.5" style="161" customWidth="1"/>
    <col min="15481" max="15599" width="9" style="161"/>
    <col min="15600" max="15736" width="2.5" style="161" customWidth="1"/>
    <col min="15737" max="15855" width="9" style="161"/>
    <col min="15856" max="15992" width="2.5" style="161" customWidth="1"/>
    <col min="15993" max="16111" width="9" style="161"/>
    <col min="16112" max="16248" width="2.5" style="161" customWidth="1"/>
    <col min="16249" max="16384" width="9" style="161"/>
  </cols>
  <sheetData>
    <row r="1" spans="1:34">
      <c r="A1" s="159" t="s">
        <v>219</v>
      </c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7"/>
      <c r="AF1" s="257"/>
      <c r="AG1" s="257"/>
      <c r="AH1" s="257"/>
    </row>
    <row r="2" spans="1:34" ht="13.5" customHeight="1" thickBot="1">
      <c r="A2" s="258" t="s">
        <v>228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</row>
    <row r="3" spans="1:34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3"/>
    </row>
    <row r="4" spans="1:34">
      <c r="A4" s="264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598" t="s">
        <v>203</v>
      </c>
      <c r="AE4" s="598"/>
      <c r="AF4" s="598"/>
      <c r="AG4" s="598"/>
      <c r="AH4" s="266" t="s">
        <v>204</v>
      </c>
    </row>
    <row r="5" spans="1:34">
      <c r="A5" s="264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6"/>
    </row>
    <row r="6" spans="1:34">
      <c r="A6" s="264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598"/>
      <c r="Y6" s="598"/>
      <c r="Z6" s="598"/>
      <c r="AA6" s="598"/>
      <c r="AB6" s="257" t="s">
        <v>0</v>
      </c>
      <c r="AC6" s="598"/>
      <c r="AD6" s="598"/>
      <c r="AE6" s="257" t="s">
        <v>31</v>
      </c>
      <c r="AF6" s="598"/>
      <c r="AG6" s="598"/>
      <c r="AH6" s="267" t="s">
        <v>2</v>
      </c>
    </row>
    <row r="7" spans="1:34">
      <c r="A7" s="264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67"/>
    </row>
    <row r="8" spans="1:34" ht="13.5" customHeight="1">
      <c r="A8" s="504" t="str">
        <f>IF(入力シート!D21="","（請負者）",入力シート!D21&amp;CHAR(10)&amp;入力シート!D22)</f>
        <v>（請負者）</v>
      </c>
      <c r="B8" s="557"/>
      <c r="C8" s="557"/>
      <c r="D8" s="557"/>
      <c r="E8" s="557"/>
      <c r="F8" s="557"/>
      <c r="G8" s="557"/>
      <c r="H8" s="557"/>
      <c r="I8" s="557"/>
      <c r="J8" s="557"/>
      <c r="K8" s="238"/>
      <c r="L8" s="238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67"/>
    </row>
    <row r="9" spans="1:34">
      <c r="A9" s="506"/>
      <c r="B9" s="557"/>
      <c r="C9" s="557"/>
      <c r="D9" s="557"/>
      <c r="E9" s="557"/>
      <c r="F9" s="557"/>
      <c r="G9" s="557"/>
      <c r="H9" s="557"/>
      <c r="I9" s="557"/>
      <c r="J9" s="557"/>
      <c r="K9" s="238"/>
      <c r="L9" s="238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6"/>
    </row>
    <row r="10" spans="1:34">
      <c r="A10" s="506"/>
      <c r="B10" s="557"/>
      <c r="C10" s="557"/>
      <c r="D10" s="557"/>
      <c r="E10" s="557"/>
      <c r="F10" s="557"/>
      <c r="G10" s="557"/>
      <c r="H10" s="557"/>
      <c r="I10" s="557"/>
      <c r="J10" s="557"/>
      <c r="K10" s="503" t="s">
        <v>20</v>
      </c>
      <c r="L10" s="503"/>
      <c r="M10" s="257"/>
      <c r="N10" s="257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6"/>
    </row>
    <row r="11" spans="1:34">
      <c r="A11" s="506"/>
      <c r="B11" s="557"/>
      <c r="C11" s="557"/>
      <c r="D11" s="557"/>
      <c r="E11" s="557"/>
      <c r="F11" s="557"/>
      <c r="G11" s="557"/>
      <c r="H11" s="557"/>
      <c r="I11" s="557"/>
      <c r="J11" s="557"/>
      <c r="K11" s="503"/>
      <c r="L11" s="503"/>
      <c r="M11" s="257"/>
      <c r="N11" s="257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6"/>
    </row>
    <row r="12" spans="1:34">
      <c r="A12" s="268"/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65"/>
      <c r="P12" s="265"/>
      <c r="Q12" s="265"/>
      <c r="R12" s="265"/>
      <c r="S12" s="265"/>
      <c r="T12" s="265"/>
      <c r="U12" s="265"/>
      <c r="V12" s="507" t="str">
        <f>IF(入力シート!D10="","（工事主幹課長）","品川区"&amp;入力シート!D6&amp;入力シート!D10)</f>
        <v>品川区○○部(主管課)課長</v>
      </c>
      <c r="W12" s="507"/>
      <c r="X12" s="507"/>
      <c r="Y12" s="507"/>
      <c r="Z12" s="507"/>
      <c r="AA12" s="507"/>
      <c r="AB12" s="507"/>
      <c r="AC12" s="507"/>
      <c r="AD12" s="507"/>
      <c r="AE12" s="507"/>
      <c r="AF12" s="265"/>
      <c r="AG12" s="265"/>
      <c r="AH12" s="266"/>
    </row>
    <row r="13" spans="1:34">
      <c r="A13" s="264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507"/>
      <c r="W13" s="507"/>
      <c r="X13" s="507"/>
      <c r="Y13" s="507"/>
      <c r="Z13" s="507"/>
      <c r="AA13" s="507"/>
      <c r="AB13" s="507"/>
      <c r="AC13" s="507"/>
      <c r="AD13" s="507"/>
      <c r="AE13" s="507"/>
      <c r="AF13" s="265"/>
      <c r="AG13" s="265"/>
      <c r="AH13" s="266"/>
    </row>
    <row r="14" spans="1:34">
      <c r="A14" s="26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508" t="str">
        <f>IF(入力シート!D8="","○　○　○　○",入力シート!D8)</f>
        <v>○　○　○　○</v>
      </c>
      <c r="W14" s="508"/>
      <c r="X14" s="508"/>
      <c r="Y14" s="508"/>
      <c r="Z14" s="508"/>
      <c r="AA14" s="508"/>
      <c r="AB14" s="508"/>
      <c r="AC14" s="508"/>
      <c r="AD14" s="508"/>
      <c r="AE14" s="508"/>
      <c r="AF14" s="598" t="s">
        <v>4</v>
      </c>
      <c r="AG14" s="598"/>
      <c r="AH14" s="266"/>
    </row>
    <row r="15" spans="1:34">
      <c r="A15" s="264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508"/>
      <c r="W15" s="508"/>
      <c r="X15" s="508"/>
      <c r="Y15" s="508"/>
      <c r="Z15" s="508"/>
      <c r="AA15" s="508"/>
      <c r="AB15" s="508"/>
      <c r="AC15" s="508"/>
      <c r="AD15" s="508"/>
      <c r="AE15" s="508"/>
      <c r="AF15" s="598"/>
      <c r="AG15" s="598"/>
      <c r="AH15" s="266"/>
    </row>
    <row r="16" spans="1:34">
      <c r="A16" s="264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66"/>
    </row>
    <row r="17" spans="1:34">
      <c r="A17" s="264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67"/>
    </row>
    <row r="18" spans="1:34">
      <c r="A18" s="237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6"/>
    </row>
    <row r="19" spans="1:34">
      <c r="A19" s="599" t="s">
        <v>229</v>
      </c>
      <c r="B19" s="600"/>
      <c r="C19" s="600"/>
      <c r="D19" s="600"/>
      <c r="E19" s="600"/>
      <c r="F19" s="600"/>
      <c r="G19" s="600"/>
      <c r="H19" s="600"/>
      <c r="I19" s="600"/>
      <c r="J19" s="600"/>
      <c r="K19" s="600"/>
      <c r="L19" s="600"/>
      <c r="M19" s="600"/>
      <c r="N19" s="600"/>
      <c r="O19" s="600"/>
      <c r="P19" s="600"/>
      <c r="Q19" s="600"/>
      <c r="R19" s="600"/>
      <c r="S19" s="600"/>
      <c r="T19" s="600"/>
      <c r="U19" s="600"/>
      <c r="V19" s="600"/>
      <c r="W19" s="600"/>
      <c r="X19" s="600"/>
      <c r="Y19" s="600"/>
      <c r="Z19" s="600"/>
      <c r="AA19" s="600"/>
      <c r="AB19" s="600"/>
      <c r="AC19" s="600"/>
      <c r="AD19" s="600"/>
      <c r="AE19" s="600"/>
      <c r="AF19" s="600"/>
      <c r="AG19" s="600"/>
      <c r="AH19" s="601"/>
    </row>
    <row r="20" spans="1:34">
      <c r="A20" s="599"/>
      <c r="B20" s="600"/>
      <c r="C20" s="600"/>
      <c r="D20" s="600"/>
      <c r="E20" s="600"/>
      <c r="F20" s="600"/>
      <c r="G20" s="600"/>
      <c r="H20" s="600"/>
      <c r="I20" s="600"/>
      <c r="J20" s="600"/>
      <c r="K20" s="600"/>
      <c r="L20" s="600"/>
      <c r="M20" s="600"/>
      <c r="N20" s="600"/>
      <c r="O20" s="600"/>
      <c r="P20" s="600"/>
      <c r="Q20" s="600"/>
      <c r="R20" s="600"/>
      <c r="S20" s="600"/>
      <c r="T20" s="600"/>
      <c r="U20" s="600"/>
      <c r="V20" s="600"/>
      <c r="W20" s="600"/>
      <c r="X20" s="600"/>
      <c r="Y20" s="600"/>
      <c r="Z20" s="600"/>
      <c r="AA20" s="600"/>
      <c r="AB20" s="600"/>
      <c r="AC20" s="600"/>
      <c r="AD20" s="600"/>
      <c r="AE20" s="600"/>
      <c r="AF20" s="600"/>
      <c r="AG20" s="600"/>
      <c r="AH20" s="601"/>
    </row>
    <row r="21" spans="1:34">
      <c r="A21" s="264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6"/>
    </row>
    <row r="22" spans="1:34">
      <c r="A22" s="264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6"/>
    </row>
    <row r="23" spans="1:34" ht="13.5" customHeight="1">
      <c r="A23" s="264"/>
      <c r="B23" s="265"/>
      <c r="C23" s="265" t="s">
        <v>230</v>
      </c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6"/>
    </row>
    <row r="24" spans="1:34" ht="13.5" customHeight="1">
      <c r="A24" s="264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6"/>
    </row>
    <row r="25" spans="1:34" ht="13.5" customHeight="1">
      <c r="A25" s="264"/>
      <c r="B25" s="265"/>
      <c r="C25" s="265" t="s">
        <v>231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6"/>
    </row>
    <row r="26" spans="1:34" ht="13.5" customHeight="1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6"/>
    </row>
    <row r="27" spans="1:34" ht="13.5" customHeight="1">
      <c r="A27" s="264"/>
      <c r="B27" s="265"/>
      <c r="C27" s="265" t="s">
        <v>227</v>
      </c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6"/>
    </row>
    <row r="28" spans="1:34">
      <c r="A28" s="264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6"/>
    </row>
    <row r="29" spans="1:34">
      <c r="A29" s="264"/>
      <c r="B29" s="265"/>
      <c r="C29" s="265" t="s">
        <v>232</v>
      </c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6"/>
    </row>
    <row r="30" spans="1:34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6"/>
    </row>
    <row r="31" spans="1:34">
      <c r="A31" s="558" t="s">
        <v>38</v>
      </c>
      <c r="B31" s="559"/>
      <c r="C31" s="559"/>
      <c r="D31" s="559"/>
      <c r="E31" s="559"/>
      <c r="F31" s="559"/>
      <c r="G31" s="559"/>
      <c r="H31" s="594" t="str">
        <f>IF(入力シート!D27="","",入力シート!D27)</f>
        <v/>
      </c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594"/>
      <c r="T31" s="594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5"/>
    </row>
    <row r="32" spans="1:34">
      <c r="A32" s="560"/>
      <c r="B32" s="561"/>
      <c r="C32" s="561"/>
      <c r="D32" s="561"/>
      <c r="E32" s="561"/>
      <c r="F32" s="561"/>
      <c r="G32" s="561"/>
      <c r="H32" s="594"/>
      <c r="I32" s="594"/>
      <c r="J32" s="594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5"/>
    </row>
    <row r="33" spans="1:34">
      <c r="A33" s="562"/>
      <c r="B33" s="563"/>
      <c r="C33" s="563"/>
      <c r="D33" s="563"/>
      <c r="E33" s="563"/>
      <c r="F33" s="563"/>
      <c r="G33" s="563"/>
      <c r="H33" s="594"/>
      <c r="I33" s="594"/>
      <c r="J33" s="594"/>
      <c r="K33" s="594"/>
      <c r="L33" s="594"/>
      <c r="M33" s="594"/>
      <c r="N33" s="594"/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5"/>
    </row>
    <row r="34" spans="1:34">
      <c r="A34" s="558" t="s">
        <v>39</v>
      </c>
      <c r="B34" s="559"/>
      <c r="C34" s="559"/>
      <c r="D34" s="559"/>
      <c r="E34" s="559"/>
      <c r="F34" s="559"/>
      <c r="G34" s="559"/>
      <c r="H34" s="594" t="str">
        <f>IF(入力シート!D28="","",入力シート!D28)</f>
        <v/>
      </c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5"/>
    </row>
    <row r="35" spans="1:34">
      <c r="A35" s="560"/>
      <c r="B35" s="561"/>
      <c r="C35" s="561"/>
      <c r="D35" s="561"/>
      <c r="E35" s="561"/>
      <c r="F35" s="561"/>
      <c r="G35" s="561"/>
      <c r="H35" s="594"/>
      <c r="I35" s="594"/>
      <c r="J35" s="594"/>
      <c r="K35" s="594"/>
      <c r="L35" s="594"/>
      <c r="M35" s="594"/>
      <c r="N35" s="594"/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5"/>
    </row>
    <row r="36" spans="1:34">
      <c r="A36" s="562"/>
      <c r="B36" s="563"/>
      <c r="C36" s="563"/>
      <c r="D36" s="563"/>
      <c r="E36" s="563"/>
      <c r="F36" s="563"/>
      <c r="G36" s="563"/>
      <c r="H36" s="594"/>
      <c r="I36" s="594"/>
      <c r="J36" s="594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5"/>
    </row>
    <row r="37" spans="1:34">
      <c r="A37" s="558" t="s">
        <v>40</v>
      </c>
      <c r="B37" s="559"/>
      <c r="C37" s="559"/>
      <c r="D37" s="559"/>
      <c r="E37" s="559"/>
      <c r="F37" s="559"/>
      <c r="G37" s="559"/>
      <c r="H37" s="596" t="str">
        <f>IF(入力シート!D29="","",入力シート!D29)</f>
        <v/>
      </c>
      <c r="I37" s="596"/>
      <c r="J37" s="596"/>
      <c r="K37" s="596"/>
      <c r="L37" s="596"/>
      <c r="M37" s="596"/>
      <c r="N37" s="596"/>
      <c r="O37" s="596"/>
      <c r="P37" s="596"/>
      <c r="Q37" s="596"/>
      <c r="R37" s="573" t="s">
        <v>42</v>
      </c>
      <c r="S37" s="574"/>
      <c r="T37" s="574"/>
      <c r="U37" s="574"/>
      <c r="V37" s="574"/>
      <c r="W37" s="574"/>
      <c r="X37" s="574"/>
      <c r="Y37" s="551" t="str">
        <f>IF(入力シート!D26="","",入力シート!D26)</f>
        <v/>
      </c>
      <c r="Z37" s="551"/>
      <c r="AA37" s="551"/>
      <c r="AB37" s="551"/>
      <c r="AC37" s="551"/>
      <c r="AD37" s="551"/>
      <c r="AE37" s="551"/>
      <c r="AF37" s="551"/>
      <c r="AG37" s="551"/>
      <c r="AH37" s="597"/>
    </row>
    <row r="38" spans="1:34">
      <c r="A38" s="560"/>
      <c r="B38" s="561"/>
      <c r="C38" s="561"/>
      <c r="D38" s="561"/>
      <c r="E38" s="561"/>
      <c r="F38" s="561"/>
      <c r="G38" s="561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73"/>
      <c r="S38" s="574"/>
      <c r="T38" s="574"/>
      <c r="U38" s="574"/>
      <c r="V38" s="574"/>
      <c r="W38" s="574"/>
      <c r="X38" s="574"/>
      <c r="Y38" s="551"/>
      <c r="Z38" s="551"/>
      <c r="AA38" s="551"/>
      <c r="AB38" s="551"/>
      <c r="AC38" s="551"/>
      <c r="AD38" s="551"/>
      <c r="AE38" s="551"/>
      <c r="AF38" s="551"/>
      <c r="AG38" s="551"/>
      <c r="AH38" s="597"/>
    </row>
    <row r="39" spans="1:34">
      <c r="A39" s="562"/>
      <c r="B39" s="563"/>
      <c r="C39" s="563"/>
      <c r="D39" s="563"/>
      <c r="E39" s="563"/>
      <c r="F39" s="563"/>
      <c r="G39" s="563"/>
      <c r="H39" s="596"/>
      <c r="I39" s="596"/>
      <c r="J39" s="596"/>
      <c r="K39" s="596"/>
      <c r="L39" s="596"/>
      <c r="M39" s="596"/>
      <c r="N39" s="596"/>
      <c r="O39" s="596"/>
      <c r="P39" s="596"/>
      <c r="Q39" s="596"/>
      <c r="R39" s="574"/>
      <c r="S39" s="574"/>
      <c r="T39" s="574"/>
      <c r="U39" s="574"/>
      <c r="V39" s="574"/>
      <c r="W39" s="574"/>
      <c r="X39" s="574"/>
      <c r="Y39" s="551"/>
      <c r="Z39" s="551"/>
      <c r="AA39" s="551"/>
      <c r="AB39" s="551"/>
      <c r="AC39" s="551"/>
      <c r="AD39" s="551"/>
      <c r="AE39" s="551"/>
      <c r="AF39" s="551"/>
      <c r="AG39" s="551"/>
      <c r="AH39" s="597"/>
    </row>
    <row r="40" spans="1:34">
      <c r="A40" s="558" t="s">
        <v>43</v>
      </c>
      <c r="B40" s="559"/>
      <c r="C40" s="559"/>
      <c r="D40" s="559"/>
      <c r="E40" s="559"/>
      <c r="F40" s="559"/>
      <c r="G40" s="559"/>
      <c r="H40" s="564" t="str">
        <f>IF(入力シート!D35="","年　　　月　　　日",入力シート!D35)</f>
        <v>年　　　月　　　日</v>
      </c>
      <c r="I40" s="565"/>
      <c r="J40" s="565"/>
      <c r="K40" s="565"/>
      <c r="L40" s="565"/>
      <c r="M40" s="565"/>
      <c r="N40" s="565"/>
      <c r="O40" s="565"/>
      <c r="P40" s="565"/>
      <c r="Q40" s="566"/>
      <c r="R40" s="573" t="s">
        <v>44</v>
      </c>
      <c r="S40" s="574"/>
      <c r="T40" s="574"/>
      <c r="U40" s="574"/>
      <c r="V40" s="574"/>
      <c r="W40" s="574"/>
      <c r="X40" s="574"/>
      <c r="Y40" s="575" t="str">
        <f>IF(入力シート!D38="","日間",入力シート!D38)</f>
        <v>日間</v>
      </c>
      <c r="Z40" s="576"/>
      <c r="AA40" s="576"/>
      <c r="AB40" s="576"/>
      <c r="AC40" s="576"/>
      <c r="AD40" s="576"/>
      <c r="AE40" s="576"/>
      <c r="AF40" s="576"/>
      <c r="AG40" s="576"/>
      <c r="AH40" s="577"/>
    </row>
    <row r="41" spans="1:34">
      <c r="A41" s="560"/>
      <c r="B41" s="561"/>
      <c r="C41" s="561"/>
      <c r="D41" s="561"/>
      <c r="E41" s="561"/>
      <c r="F41" s="561"/>
      <c r="G41" s="561"/>
      <c r="H41" s="567"/>
      <c r="I41" s="568"/>
      <c r="J41" s="568"/>
      <c r="K41" s="568"/>
      <c r="L41" s="568"/>
      <c r="M41" s="568"/>
      <c r="N41" s="568"/>
      <c r="O41" s="568"/>
      <c r="P41" s="568"/>
      <c r="Q41" s="569"/>
      <c r="R41" s="573"/>
      <c r="S41" s="574"/>
      <c r="T41" s="574"/>
      <c r="U41" s="574"/>
      <c r="V41" s="574"/>
      <c r="W41" s="574"/>
      <c r="X41" s="574"/>
      <c r="Y41" s="578"/>
      <c r="Z41" s="579"/>
      <c r="AA41" s="579"/>
      <c r="AB41" s="579"/>
      <c r="AC41" s="579"/>
      <c r="AD41" s="579"/>
      <c r="AE41" s="579"/>
      <c r="AF41" s="579"/>
      <c r="AG41" s="579"/>
      <c r="AH41" s="580"/>
    </row>
    <row r="42" spans="1:34">
      <c r="A42" s="562"/>
      <c r="B42" s="563"/>
      <c r="C42" s="563"/>
      <c r="D42" s="563"/>
      <c r="E42" s="563"/>
      <c r="F42" s="563"/>
      <c r="G42" s="563"/>
      <c r="H42" s="570"/>
      <c r="I42" s="571"/>
      <c r="J42" s="571"/>
      <c r="K42" s="571"/>
      <c r="L42" s="571"/>
      <c r="M42" s="571"/>
      <c r="N42" s="571"/>
      <c r="O42" s="571"/>
      <c r="P42" s="571"/>
      <c r="Q42" s="572"/>
      <c r="R42" s="574"/>
      <c r="S42" s="574"/>
      <c r="T42" s="574"/>
      <c r="U42" s="574"/>
      <c r="V42" s="574"/>
      <c r="W42" s="574"/>
      <c r="X42" s="574"/>
      <c r="Y42" s="581" t="str">
        <f>IF(入力シート!D37="","（　　年　　月　　日）",入力シート!D37)</f>
        <v>（　　年　　月　　日）</v>
      </c>
      <c r="Z42" s="582"/>
      <c r="AA42" s="582"/>
      <c r="AB42" s="582"/>
      <c r="AC42" s="582"/>
      <c r="AD42" s="582"/>
      <c r="AE42" s="582"/>
      <c r="AF42" s="582"/>
      <c r="AG42" s="582"/>
      <c r="AH42" s="583"/>
    </row>
    <row r="43" spans="1:34">
      <c r="A43" s="584" t="s">
        <v>235</v>
      </c>
      <c r="B43" s="585"/>
      <c r="C43" s="573" t="s">
        <v>236</v>
      </c>
      <c r="D43" s="574"/>
      <c r="E43" s="574"/>
      <c r="F43" s="574"/>
      <c r="G43" s="574"/>
      <c r="H43" s="588" t="s">
        <v>237</v>
      </c>
      <c r="I43" s="589"/>
      <c r="J43" s="589"/>
      <c r="K43" s="589"/>
      <c r="L43" s="589"/>
      <c r="M43" s="589"/>
      <c r="N43" s="589"/>
      <c r="O43" s="589"/>
      <c r="P43" s="589"/>
      <c r="Q43" s="589"/>
      <c r="R43" s="573" t="s">
        <v>238</v>
      </c>
      <c r="S43" s="574"/>
      <c r="T43" s="574"/>
      <c r="U43" s="574"/>
      <c r="V43" s="574"/>
      <c r="W43" s="574"/>
      <c r="X43" s="574"/>
      <c r="Y43" s="590" t="s">
        <v>233</v>
      </c>
      <c r="Z43" s="590"/>
      <c r="AA43" s="590"/>
      <c r="AB43" s="590"/>
      <c r="AC43" s="590"/>
      <c r="AD43" s="590"/>
      <c r="AE43" s="590"/>
      <c r="AF43" s="590"/>
      <c r="AG43" s="590"/>
      <c r="AH43" s="591"/>
    </row>
    <row r="44" spans="1:34">
      <c r="A44" s="584"/>
      <c r="B44" s="585"/>
      <c r="C44" s="574"/>
      <c r="D44" s="574"/>
      <c r="E44" s="574"/>
      <c r="F44" s="574"/>
      <c r="G44" s="574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73"/>
      <c r="S44" s="574"/>
      <c r="T44" s="574"/>
      <c r="U44" s="574"/>
      <c r="V44" s="574"/>
      <c r="W44" s="574"/>
      <c r="X44" s="574"/>
      <c r="Y44" s="592"/>
      <c r="Z44" s="592"/>
      <c r="AA44" s="592"/>
      <c r="AB44" s="592"/>
      <c r="AC44" s="592"/>
      <c r="AD44" s="592"/>
      <c r="AE44" s="592"/>
      <c r="AF44" s="592"/>
      <c r="AG44" s="592"/>
      <c r="AH44" s="593"/>
    </row>
    <row r="45" spans="1:34">
      <c r="A45" s="584"/>
      <c r="B45" s="585"/>
      <c r="C45" s="574"/>
      <c r="D45" s="574"/>
      <c r="E45" s="574"/>
      <c r="F45" s="574"/>
      <c r="G45" s="574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74"/>
      <c r="S45" s="574"/>
      <c r="T45" s="574"/>
      <c r="U45" s="574"/>
      <c r="V45" s="574"/>
      <c r="W45" s="574"/>
      <c r="X45" s="574"/>
      <c r="Y45" s="549" t="s">
        <v>234</v>
      </c>
      <c r="Z45" s="549"/>
      <c r="AA45" s="549"/>
      <c r="AB45" s="549"/>
      <c r="AC45" s="549"/>
      <c r="AD45" s="549"/>
      <c r="AE45" s="549"/>
      <c r="AF45" s="549"/>
      <c r="AG45" s="549"/>
      <c r="AH45" s="550"/>
    </row>
    <row r="46" spans="1:34">
      <c r="A46" s="584"/>
      <c r="B46" s="585"/>
      <c r="C46" s="551" t="s">
        <v>239</v>
      </c>
      <c r="D46" s="551"/>
      <c r="E46" s="551"/>
      <c r="F46" s="551"/>
      <c r="G46" s="551"/>
      <c r="H46" s="553"/>
      <c r="I46" s="553"/>
      <c r="J46" s="553"/>
      <c r="K46" s="553"/>
      <c r="L46" s="553"/>
      <c r="M46" s="553"/>
      <c r="N46" s="553"/>
      <c r="O46" s="553"/>
      <c r="P46" s="553"/>
      <c r="Q46" s="553"/>
      <c r="R46" s="553"/>
      <c r="S46" s="553"/>
      <c r="T46" s="553"/>
      <c r="U46" s="553"/>
      <c r="V46" s="553"/>
      <c r="W46" s="553"/>
      <c r="X46" s="553"/>
      <c r="Y46" s="553"/>
      <c r="Z46" s="553"/>
      <c r="AA46" s="553"/>
      <c r="AB46" s="553"/>
      <c r="AC46" s="553"/>
      <c r="AD46" s="553"/>
      <c r="AE46" s="553"/>
      <c r="AF46" s="553"/>
      <c r="AG46" s="553"/>
      <c r="AH46" s="554"/>
    </row>
    <row r="47" spans="1:34">
      <c r="A47" s="584"/>
      <c r="B47" s="585"/>
      <c r="C47" s="551"/>
      <c r="D47" s="551"/>
      <c r="E47" s="551"/>
      <c r="F47" s="551"/>
      <c r="G47" s="551"/>
      <c r="H47" s="553"/>
      <c r="I47" s="553"/>
      <c r="J47" s="553"/>
      <c r="K47" s="553"/>
      <c r="L47" s="553"/>
      <c r="M47" s="553"/>
      <c r="N47" s="553"/>
      <c r="O47" s="553"/>
      <c r="P47" s="553"/>
      <c r="Q47" s="553"/>
      <c r="R47" s="553"/>
      <c r="S47" s="553"/>
      <c r="T47" s="553"/>
      <c r="U47" s="553"/>
      <c r="V47" s="553"/>
      <c r="W47" s="553"/>
      <c r="X47" s="553"/>
      <c r="Y47" s="553"/>
      <c r="Z47" s="553"/>
      <c r="AA47" s="553"/>
      <c r="AB47" s="553"/>
      <c r="AC47" s="553"/>
      <c r="AD47" s="553"/>
      <c r="AE47" s="553"/>
      <c r="AF47" s="553"/>
      <c r="AG47" s="553"/>
      <c r="AH47" s="554"/>
    </row>
    <row r="48" spans="1:34">
      <c r="A48" s="584"/>
      <c r="B48" s="585"/>
      <c r="C48" s="551"/>
      <c r="D48" s="551"/>
      <c r="E48" s="551"/>
      <c r="F48" s="551"/>
      <c r="G48" s="551"/>
      <c r="H48" s="553"/>
      <c r="I48" s="553"/>
      <c r="J48" s="553"/>
      <c r="K48" s="553"/>
      <c r="L48" s="553"/>
      <c r="M48" s="553"/>
      <c r="N48" s="553"/>
      <c r="O48" s="553"/>
      <c r="P48" s="553"/>
      <c r="Q48" s="553"/>
      <c r="R48" s="553"/>
      <c r="S48" s="553"/>
      <c r="T48" s="553"/>
      <c r="U48" s="553"/>
      <c r="V48" s="553"/>
      <c r="W48" s="553"/>
      <c r="X48" s="553"/>
      <c r="Y48" s="553"/>
      <c r="Z48" s="553"/>
      <c r="AA48" s="553"/>
      <c r="AB48" s="553"/>
      <c r="AC48" s="553"/>
      <c r="AD48" s="553"/>
      <c r="AE48" s="553"/>
      <c r="AF48" s="553"/>
      <c r="AG48" s="553"/>
      <c r="AH48" s="554"/>
    </row>
    <row r="49" spans="1:34">
      <c r="A49" s="584"/>
      <c r="B49" s="585"/>
      <c r="C49" s="551"/>
      <c r="D49" s="551"/>
      <c r="E49" s="551"/>
      <c r="F49" s="551"/>
      <c r="G49" s="551"/>
      <c r="H49" s="553"/>
      <c r="I49" s="553"/>
      <c r="J49" s="553"/>
      <c r="K49" s="553"/>
      <c r="L49" s="553"/>
      <c r="M49" s="553"/>
      <c r="N49" s="553"/>
      <c r="O49" s="553"/>
      <c r="P49" s="553"/>
      <c r="Q49" s="553"/>
      <c r="R49" s="553"/>
      <c r="S49" s="553"/>
      <c r="T49" s="553"/>
      <c r="U49" s="553"/>
      <c r="V49" s="553"/>
      <c r="W49" s="553"/>
      <c r="X49" s="553"/>
      <c r="Y49" s="553"/>
      <c r="Z49" s="553"/>
      <c r="AA49" s="553"/>
      <c r="AB49" s="553"/>
      <c r="AC49" s="553"/>
      <c r="AD49" s="553"/>
      <c r="AE49" s="553"/>
      <c r="AF49" s="553"/>
      <c r="AG49" s="553"/>
      <c r="AH49" s="554"/>
    </row>
    <row r="50" spans="1:34">
      <c r="A50" s="584"/>
      <c r="B50" s="585"/>
      <c r="C50" s="551"/>
      <c r="D50" s="551"/>
      <c r="E50" s="551"/>
      <c r="F50" s="551"/>
      <c r="G50" s="551"/>
      <c r="H50" s="553"/>
      <c r="I50" s="553"/>
      <c r="J50" s="553"/>
      <c r="K50" s="553"/>
      <c r="L50" s="553"/>
      <c r="M50" s="553"/>
      <c r="N50" s="553"/>
      <c r="O50" s="553"/>
      <c r="P50" s="553"/>
      <c r="Q50" s="553"/>
      <c r="R50" s="553"/>
      <c r="S50" s="553"/>
      <c r="T50" s="553"/>
      <c r="U50" s="553"/>
      <c r="V50" s="553"/>
      <c r="W50" s="553"/>
      <c r="X50" s="553"/>
      <c r="Y50" s="553"/>
      <c r="Z50" s="553"/>
      <c r="AA50" s="553"/>
      <c r="AB50" s="553"/>
      <c r="AC50" s="553"/>
      <c r="AD50" s="553"/>
      <c r="AE50" s="553"/>
      <c r="AF50" s="553"/>
      <c r="AG50" s="553"/>
      <c r="AH50" s="554"/>
    </row>
    <row r="51" spans="1:34">
      <c r="A51" s="584"/>
      <c r="B51" s="585"/>
      <c r="C51" s="551"/>
      <c r="D51" s="551"/>
      <c r="E51" s="551"/>
      <c r="F51" s="551"/>
      <c r="G51" s="551"/>
      <c r="H51" s="553"/>
      <c r="I51" s="553"/>
      <c r="J51" s="553"/>
      <c r="K51" s="553"/>
      <c r="L51" s="553"/>
      <c r="M51" s="553"/>
      <c r="N51" s="553"/>
      <c r="O51" s="553"/>
      <c r="P51" s="553"/>
      <c r="Q51" s="553"/>
      <c r="R51" s="553"/>
      <c r="S51" s="553"/>
      <c r="T51" s="553"/>
      <c r="U51" s="553"/>
      <c r="V51" s="553"/>
      <c r="W51" s="553"/>
      <c r="X51" s="553"/>
      <c r="Y51" s="553"/>
      <c r="Z51" s="553"/>
      <c r="AA51" s="553"/>
      <c r="AB51" s="553"/>
      <c r="AC51" s="553"/>
      <c r="AD51" s="553"/>
      <c r="AE51" s="553"/>
      <c r="AF51" s="553"/>
      <c r="AG51" s="553"/>
      <c r="AH51" s="554"/>
    </row>
    <row r="52" spans="1:34">
      <c r="A52" s="584"/>
      <c r="B52" s="585"/>
      <c r="C52" s="551"/>
      <c r="D52" s="551"/>
      <c r="E52" s="551"/>
      <c r="F52" s="551"/>
      <c r="G52" s="551"/>
      <c r="H52" s="553"/>
      <c r="I52" s="553"/>
      <c r="J52" s="553"/>
      <c r="K52" s="553"/>
      <c r="L52" s="553"/>
      <c r="M52" s="553"/>
      <c r="N52" s="553"/>
      <c r="O52" s="553"/>
      <c r="P52" s="553"/>
      <c r="Q52" s="553"/>
      <c r="R52" s="553"/>
      <c r="S52" s="553"/>
      <c r="T52" s="553"/>
      <c r="U52" s="553"/>
      <c r="V52" s="553"/>
      <c r="W52" s="553"/>
      <c r="X52" s="553"/>
      <c r="Y52" s="553"/>
      <c r="Z52" s="553"/>
      <c r="AA52" s="553"/>
      <c r="AB52" s="553"/>
      <c r="AC52" s="553"/>
      <c r="AD52" s="553"/>
      <c r="AE52" s="553"/>
      <c r="AF52" s="553"/>
      <c r="AG52" s="553"/>
      <c r="AH52" s="554"/>
    </row>
    <row r="53" spans="1:34">
      <c r="A53" s="584"/>
      <c r="B53" s="585"/>
      <c r="C53" s="551"/>
      <c r="D53" s="551"/>
      <c r="E53" s="551"/>
      <c r="F53" s="551"/>
      <c r="G53" s="551"/>
      <c r="H53" s="553"/>
      <c r="I53" s="553"/>
      <c r="J53" s="553"/>
      <c r="K53" s="553"/>
      <c r="L53" s="553"/>
      <c r="M53" s="553"/>
      <c r="N53" s="553"/>
      <c r="O53" s="553"/>
      <c r="P53" s="553"/>
      <c r="Q53" s="553"/>
      <c r="R53" s="553"/>
      <c r="S53" s="553"/>
      <c r="T53" s="553"/>
      <c r="U53" s="553"/>
      <c r="V53" s="553"/>
      <c r="W53" s="553"/>
      <c r="X53" s="553"/>
      <c r="Y53" s="553"/>
      <c r="Z53" s="553"/>
      <c r="AA53" s="553"/>
      <c r="AB53" s="553"/>
      <c r="AC53" s="553"/>
      <c r="AD53" s="553"/>
      <c r="AE53" s="553"/>
      <c r="AF53" s="553"/>
      <c r="AG53" s="553"/>
      <c r="AH53" s="554"/>
    </row>
    <row r="54" spans="1:34">
      <c r="A54" s="584"/>
      <c r="B54" s="585"/>
      <c r="C54" s="551"/>
      <c r="D54" s="551"/>
      <c r="E54" s="551"/>
      <c r="F54" s="551"/>
      <c r="G54" s="551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553"/>
      <c r="S54" s="553"/>
      <c r="T54" s="553"/>
      <c r="U54" s="553"/>
      <c r="V54" s="553"/>
      <c r="W54" s="553"/>
      <c r="X54" s="553"/>
      <c r="Y54" s="553"/>
      <c r="Z54" s="553"/>
      <c r="AA54" s="553"/>
      <c r="AB54" s="553"/>
      <c r="AC54" s="553"/>
      <c r="AD54" s="553"/>
      <c r="AE54" s="553"/>
      <c r="AF54" s="553"/>
      <c r="AG54" s="553"/>
      <c r="AH54" s="554"/>
    </row>
    <row r="55" spans="1:34">
      <c r="A55" s="584"/>
      <c r="B55" s="585"/>
      <c r="C55" s="551"/>
      <c r="D55" s="551"/>
      <c r="E55" s="551"/>
      <c r="F55" s="551"/>
      <c r="G55" s="551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  <c r="Y55" s="553"/>
      <c r="Z55" s="553"/>
      <c r="AA55" s="553"/>
      <c r="AB55" s="553"/>
      <c r="AC55" s="553"/>
      <c r="AD55" s="553"/>
      <c r="AE55" s="553"/>
      <c r="AF55" s="553"/>
      <c r="AG55" s="553"/>
      <c r="AH55" s="554"/>
    </row>
    <row r="56" spans="1:34">
      <c r="A56" s="584"/>
      <c r="B56" s="585"/>
      <c r="C56" s="551"/>
      <c r="D56" s="551"/>
      <c r="E56" s="551"/>
      <c r="F56" s="551"/>
      <c r="G56" s="551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3"/>
      <c r="AH56" s="554"/>
    </row>
    <row r="57" spans="1:34" ht="14.25" thickBot="1">
      <c r="A57" s="586"/>
      <c r="B57" s="587"/>
      <c r="C57" s="552"/>
      <c r="D57" s="552"/>
      <c r="E57" s="552"/>
      <c r="F57" s="552"/>
      <c r="G57" s="552"/>
      <c r="H57" s="555"/>
      <c r="I57" s="555"/>
      <c r="J57" s="555"/>
      <c r="K57" s="555"/>
      <c r="L57" s="555"/>
      <c r="M57" s="555"/>
      <c r="N57" s="555"/>
      <c r="O57" s="555"/>
      <c r="P57" s="555"/>
      <c r="Q57" s="555"/>
      <c r="R57" s="555"/>
      <c r="S57" s="555"/>
      <c r="T57" s="555"/>
      <c r="U57" s="555"/>
      <c r="V57" s="555"/>
      <c r="W57" s="555"/>
      <c r="X57" s="555"/>
      <c r="Y57" s="555"/>
      <c r="Z57" s="555"/>
      <c r="AA57" s="555"/>
      <c r="AB57" s="555"/>
      <c r="AC57" s="555"/>
      <c r="AD57" s="555"/>
      <c r="AE57" s="555"/>
      <c r="AF57" s="555"/>
      <c r="AG57" s="555"/>
      <c r="AH57" s="556"/>
    </row>
  </sheetData>
  <mergeCells count="33">
    <mergeCell ref="AD4:AE4"/>
    <mergeCell ref="AF4:AG4"/>
    <mergeCell ref="X6:Y6"/>
    <mergeCell ref="Z6:AA6"/>
    <mergeCell ref="AC6:AD6"/>
    <mergeCell ref="AF6:AG6"/>
    <mergeCell ref="K10:L11"/>
    <mergeCell ref="V14:AE15"/>
    <mergeCell ref="AF14:AG15"/>
    <mergeCell ref="A19:AH20"/>
    <mergeCell ref="A31:G33"/>
    <mergeCell ref="H31:AH33"/>
    <mergeCell ref="H34:AH36"/>
    <mergeCell ref="A37:G39"/>
    <mergeCell ref="H37:Q39"/>
    <mergeCell ref="R37:X39"/>
    <mergeCell ref="Y37:AH39"/>
    <mergeCell ref="Y45:AH45"/>
    <mergeCell ref="C46:G57"/>
    <mergeCell ref="H46:AH57"/>
    <mergeCell ref="A8:J11"/>
    <mergeCell ref="V12:AE13"/>
    <mergeCell ref="A40:G42"/>
    <mergeCell ref="H40:Q42"/>
    <mergeCell ref="R40:X42"/>
    <mergeCell ref="Y40:AH41"/>
    <mergeCell ref="Y42:AH42"/>
    <mergeCell ref="A43:B57"/>
    <mergeCell ref="C43:G45"/>
    <mergeCell ref="H43:Q45"/>
    <mergeCell ref="R43:X45"/>
    <mergeCell ref="Y43:AH44"/>
    <mergeCell ref="A34:G36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view="pageBreakPreview" zoomScale="85" zoomScaleNormal="70" zoomScaleSheetLayoutView="85" workbookViewId="0">
      <selection activeCell="M25" sqref="M25"/>
    </sheetView>
  </sheetViews>
  <sheetFormatPr defaultRowHeight="13.5"/>
  <cols>
    <col min="1" max="120" width="2.5" style="161" customWidth="1"/>
    <col min="121" max="239" width="9" style="161"/>
    <col min="240" max="376" width="2.5" style="161" customWidth="1"/>
    <col min="377" max="495" width="9" style="161"/>
    <col min="496" max="632" width="2.5" style="161" customWidth="1"/>
    <col min="633" max="751" width="9" style="161"/>
    <col min="752" max="888" width="2.5" style="161" customWidth="1"/>
    <col min="889" max="1007" width="9" style="161"/>
    <col min="1008" max="1144" width="2.5" style="161" customWidth="1"/>
    <col min="1145" max="1263" width="9" style="161"/>
    <col min="1264" max="1400" width="2.5" style="161" customWidth="1"/>
    <col min="1401" max="1519" width="9" style="161"/>
    <col min="1520" max="1656" width="2.5" style="161" customWidth="1"/>
    <col min="1657" max="1775" width="9" style="161"/>
    <col min="1776" max="1912" width="2.5" style="161" customWidth="1"/>
    <col min="1913" max="2031" width="9" style="161"/>
    <col min="2032" max="2168" width="2.5" style="161" customWidth="1"/>
    <col min="2169" max="2287" width="9" style="161"/>
    <col min="2288" max="2424" width="2.5" style="161" customWidth="1"/>
    <col min="2425" max="2543" width="9" style="161"/>
    <col min="2544" max="2680" width="2.5" style="161" customWidth="1"/>
    <col min="2681" max="2799" width="9" style="161"/>
    <col min="2800" max="2936" width="2.5" style="161" customWidth="1"/>
    <col min="2937" max="3055" width="9" style="161"/>
    <col min="3056" max="3192" width="2.5" style="161" customWidth="1"/>
    <col min="3193" max="3311" width="9" style="161"/>
    <col min="3312" max="3448" width="2.5" style="161" customWidth="1"/>
    <col min="3449" max="3567" width="9" style="161"/>
    <col min="3568" max="3704" width="2.5" style="161" customWidth="1"/>
    <col min="3705" max="3823" width="9" style="161"/>
    <col min="3824" max="3960" width="2.5" style="161" customWidth="1"/>
    <col min="3961" max="4079" width="9" style="161"/>
    <col min="4080" max="4216" width="2.5" style="161" customWidth="1"/>
    <col min="4217" max="4335" width="9" style="161"/>
    <col min="4336" max="4472" width="2.5" style="161" customWidth="1"/>
    <col min="4473" max="4591" width="9" style="161"/>
    <col min="4592" max="4728" width="2.5" style="161" customWidth="1"/>
    <col min="4729" max="4847" width="9" style="161"/>
    <col min="4848" max="4984" width="2.5" style="161" customWidth="1"/>
    <col min="4985" max="5103" width="9" style="161"/>
    <col min="5104" max="5240" width="2.5" style="161" customWidth="1"/>
    <col min="5241" max="5359" width="9" style="161"/>
    <col min="5360" max="5496" width="2.5" style="161" customWidth="1"/>
    <col min="5497" max="5615" width="9" style="161"/>
    <col min="5616" max="5752" width="2.5" style="161" customWidth="1"/>
    <col min="5753" max="5871" width="9" style="161"/>
    <col min="5872" max="6008" width="2.5" style="161" customWidth="1"/>
    <col min="6009" max="6127" width="9" style="161"/>
    <col min="6128" max="6264" width="2.5" style="161" customWidth="1"/>
    <col min="6265" max="6383" width="9" style="161"/>
    <col min="6384" max="6520" width="2.5" style="161" customWidth="1"/>
    <col min="6521" max="6639" width="9" style="161"/>
    <col min="6640" max="6776" width="2.5" style="161" customWidth="1"/>
    <col min="6777" max="6895" width="9" style="161"/>
    <col min="6896" max="7032" width="2.5" style="161" customWidth="1"/>
    <col min="7033" max="7151" width="9" style="161"/>
    <col min="7152" max="7288" width="2.5" style="161" customWidth="1"/>
    <col min="7289" max="7407" width="9" style="161"/>
    <col min="7408" max="7544" width="2.5" style="161" customWidth="1"/>
    <col min="7545" max="7663" width="9" style="161"/>
    <col min="7664" max="7800" width="2.5" style="161" customWidth="1"/>
    <col min="7801" max="7919" width="9" style="161"/>
    <col min="7920" max="8056" width="2.5" style="161" customWidth="1"/>
    <col min="8057" max="8175" width="9" style="161"/>
    <col min="8176" max="8312" width="2.5" style="161" customWidth="1"/>
    <col min="8313" max="8431" width="9" style="161"/>
    <col min="8432" max="8568" width="2.5" style="161" customWidth="1"/>
    <col min="8569" max="8687" width="9" style="161"/>
    <col min="8688" max="8824" width="2.5" style="161" customWidth="1"/>
    <col min="8825" max="8943" width="9" style="161"/>
    <col min="8944" max="9080" width="2.5" style="161" customWidth="1"/>
    <col min="9081" max="9199" width="9" style="161"/>
    <col min="9200" max="9336" width="2.5" style="161" customWidth="1"/>
    <col min="9337" max="9455" width="9" style="161"/>
    <col min="9456" max="9592" width="2.5" style="161" customWidth="1"/>
    <col min="9593" max="9711" width="9" style="161"/>
    <col min="9712" max="9848" width="2.5" style="161" customWidth="1"/>
    <col min="9849" max="9967" width="9" style="161"/>
    <col min="9968" max="10104" width="2.5" style="161" customWidth="1"/>
    <col min="10105" max="10223" width="9" style="161"/>
    <col min="10224" max="10360" width="2.5" style="161" customWidth="1"/>
    <col min="10361" max="10479" width="9" style="161"/>
    <col min="10480" max="10616" width="2.5" style="161" customWidth="1"/>
    <col min="10617" max="10735" width="9" style="161"/>
    <col min="10736" max="10872" width="2.5" style="161" customWidth="1"/>
    <col min="10873" max="10991" width="9" style="161"/>
    <col min="10992" max="11128" width="2.5" style="161" customWidth="1"/>
    <col min="11129" max="11247" width="9" style="161"/>
    <col min="11248" max="11384" width="2.5" style="161" customWidth="1"/>
    <col min="11385" max="11503" width="9" style="161"/>
    <col min="11504" max="11640" width="2.5" style="161" customWidth="1"/>
    <col min="11641" max="11759" width="9" style="161"/>
    <col min="11760" max="11896" width="2.5" style="161" customWidth="1"/>
    <col min="11897" max="12015" width="9" style="161"/>
    <col min="12016" max="12152" width="2.5" style="161" customWidth="1"/>
    <col min="12153" max="12271" width="9" style="161"/>
    <col min="12272" max="12408" width="2.5" style="161" customWidth="1"/>
    <col min="12409" max="12527" width="9" style="161"/>
    <col min="12528" max="12664" width="2.5" style="161" customWidth="1"/>
    <col min="12665" max="12783" width="9" style="161"/>
    <col min="12784" max="12920" width="2.5" style="161" customWidth="1"/>
    <col min="12921" max="13039" width="9" style="161"/>
    <col min="13040" max="13176" width="2.5" style="161" customWidth="1"/>
    <col min="13177" max="13295" width="9" style="161"/>
    <col min="13296" max="13432" width="2.5" style="161" customWidth="1"/>
    <col min="13433" max="13551" width="9" style="161"/>
    <col min="13552" max="13688" width="2.5" style="161" customWidth="1"/>
    <col min="13689" max="13807" width="9" style="161"/>
    <col min="13808" max="13944" width="2.5" style="161" customWidth="1"/>
    <col min="13945" max="14063" width="9" style="161"/>
    <col min="14064" max="14200" width="2.5" style="161" customWidth="1"/>
    <col min="14201" max="14319" width="9" style="161"/>
    <col min="14320" max="14456" width="2.5" style="161" customWidth="1"/>
    <col min="14457" max="14575" width="9" style="161"/>
    <col min="14576" max="14712" width="2.5" style="161" customWidth="1"/>
    <col min="14713" max="14831" width="9" style="161"/>
    <col min="14832" max="14968" width="2.5" style="161" customWidth="1"/>
    <col min="14969" max="15087" width="9" style="161"/>
    <col min="15088" max="15224" width="2.5" style="161" customWidth="1"/>
    <col min="15225" max="15343" width="9" style="161"/>
    <col min="15344" max="15480" width="2.5" style="161" customWidth="1"/>
    <col min="15481" max="15599" width="9" style="161"/>
    <col min="15600" max="15736" width="2.5" style="161" customWidth="1"/>
    <col min="15737" max="15855" width="9" style="161"/>
    <col min="15856" max="15992" width="2.5" style="161" customWidth="1"/>
    <col min="15993" max="16111" width="9" style="161"/>
    <col min="16112" max="16248" width="2.5" style="161" customWidth="1"/>
    <col min="16249" max="16384" width="9" style="161"/>
  </cols>
  <sheetData>
    <row r="1" spans="1:34">
      <c r="A1" s="159" t="s">
        <v>219</v>
      </c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7"/>
      <c r="AF1" s="257"/>
      <c r="AG1" s="257"/>
      <c r="AH1" s="257"/>
    </row>
    <row r="2" spans="1:34" ht="13.5" customHeight="1" thickBot="1">
      <c r="A2" s="258" t="s">
        <v>242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</row>
    <row r="3" spans="1:34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3"/>
    </row>
    <row r="4" spans="1:34">
      <c r="A4" s="264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598" t="s">
        <v>203</v>
      </c>
      <c r="AE4" s="598"/>
      <c r="AF4" s="598"/>
      <c r="AG4" s="598"/>
      <c r="AH4" s="266" t="s">
        <v>204</v>
      </c>
    </row>
    <row r="5" spans="1:34">
      <c r="A5" s="264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6"/>
    </row>
    <row r="6" spans="1:34">
      <c r="A6" s="264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598"/>
      <c r="Y6" s="598"/>
      <c r="Z6" s="598"/>
      <c r="AA6" s="598"/>
      <c r="AB6" s="257" t="s">
        <v>0</v>
      </c>
      <c r="AC6" s="598"/>
      <c r="AD6" s="598"/>
      <c r="AE6" s="257" t="s">
        <v>31</v>
      </c>
      <c r="AF6" s="598"/>
      <c r="AG6" s="598"/>
      <c r="AH6" s="267" t="s">
        <v>2</v>
      </c>
    </row>
    <row r="7" spans="1:34">
      <c r="A7" s="264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67"/>
    </row>
    <row r="8" spans="1:34" ht="13.5" customHeight="1">
      <c r="A8" s="504" t="str">
        <f>IF(入力シート!D21="","（請負者）",入力シート!D21&amp;CHAR(10)&amp;入力シート!D22)</f>
        <v>（請負者）</v>
      </c>
      <c r="B8" s="557"/>
      <c r="C8" s="557"/>
      <c r="D8" s="557"/>
      <c r="E8" s="557"/>
      <c r="F8" s="557"/>
      <c r="G8" s="557"/>
      <c r="H8" s="557"/>
      <c r="I8" s="557"/>
      <c r="J8" s="557"/>
      <c r="K8" s="238"/>
      <c r="L8" s="238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67"/>
    </row>
    <row r="9" spans="1:34">
      <c r="A9" s="506"/>
      <c r="B9" s="557"/>
      <c r="C9" s="557"/>
      <c r="D9" s="557"/>
      <c r="E9" s="557"/>
      <c r="F9" s="557"/>
      <c r="G9" s="557"/>
      <c r="H9" s="557"/>
      <c r="I9" s="557"/>
      <c r="J9" s="557"/>
      <c r="K9" s="238"/>
      <c r="L9" s="238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6"/>
    </row>
    <row r="10" spans="1:34">
      <c r="A10" s="506"/>
      <c r="B10" s="557"/>
      <c r="C10" s="557"/>
      <c r="D10" s="557"/>
      <c r="E10" s="557"/>
      <c r="F10" s="557"/>
      <c r="G10" s="557"/>
      <c r="H10" s="557"/>
      <c r="I10" s="557"/>
      <c r="J10" s="557"/>
      <c r="K10" s="503" t="s">
        <v>20</v>
      </c>
      <c r="L10" s="503"/>
      <c r="M10" s="257"/>
      <c r="N10" s="257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6"/>
    </row>
    <row r="11" spans="1:34">
      <c r="A11" s="506"/>
      <c r="B11" s="557"/>
      <c r="C11" s="557"/>
      <c r="D11" s="557"/>
      <c r="E11" s="557"/>
      <c r="F11" s="557"/>
      <c r="G11" s="557"/>
      <c r="H11" s="557"/>
      <c r="I11" s="557"/>
      <c r="J11" s="557"/>
      <c r="K11" s="503"/>
      <c r="L11" s="503"/>
      <c r="M11" s="257"/>
      <c r="N11" s="257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6"/>
    </row>
    <row r="12" spans="1:34">
      <c r="A12" s="268"/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65"/>
      <c r="P12" s="265"/>
      <c r="Q12" s="265"/>
      <c r="R12" s="265"/>
      <c r="S12" s="265"/>
      <c r="T12" s="265"/>
      <c r="U12" s="265"/>
      <c r="V12" s="507" t="str">
        <f>IF(入力シート!D10="","（工事主幹課長）","品川区"&amp;入力シート!D6&amp;入力シート!D10)</f>
        <v>品川区○○部(主管課)課長</v>
      </c>
      <c r="W12" s="507"/>
      <c r="X12" s="507"/>
      <c r="Y12" s="507"/>
      <c r="Z12" s="507"/>
      <c r="AA12" s="507"/>
      <c r="AB12" s="507"/>
      <c r="AC12" s="507"/>
      <c r="AD12" s="507"/>
      <c r="AE12" s="507"/>
      <c r="AF12" s="265"/>
      <c r="AG12" s="265"/>
      <c r="AH12" s="266"/>
    </row>
    <row r="13" spans="1:34">
      <c r="A13" s="264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507"/>
      <c r="W13" s="507"/>
      <c r="X13" s="507"/>
      <c r="Y13" s="507"/>
      <c r="Z13" s="507"/>
      <c r="AA13" s="507"/>
      <c r="AB13" s="507"/>
      <c r="AC13" s="507"/>
      <c r="AD13" s="507"/>
      <c r="AE13" s="507"/>
      <c r="AF13" s="265"/>
      <c r="AG13" s="265"/>
      <c r="AH13" s="266"/>
    </row>
    <row r="14" spans="1:34">
      <c r="A14" s="26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508" t="str">
        <f>IF(入力シート!D8="","○　○　○　○",入力シート!D8)</f>
        <v>○　○　○　○</v>
      </c>
      <c r="W14" s="508"/>
      <c r="X14" s="508"/>
      <c r="Y14" s="508"/>
      <c r="Z14" s="508"/>
      <c r="AA14" s="508"/>
      <c r="AB14" s="508"/>
      <c r="AC14" s="508"/>
      <c r="AD14" s="508"/>
      <c r="AE14" s="508"/>
      <c r="AF14" s="598" t="s">
        <v>4</v>
      </c>
      <c r="AG14" s="598"/>
      <c r="AH14" s="266"/>
    </row>
    <row r="15" spans="1:34">
      <c r="A15" s="264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508"/>
      <c r="W15" s="508"/>
      <c r="X15" s="508"/>
      <c r="Y15" s="508"/>
      <c r="Z15" s="508"/>
      <c r="AA15" s="508"/>
      <c r="AB15" s="508"/>
      <c r="AC15" s="508"/>
      <c r="AD15" s="508"/>
      <c r="AE15" s="508"/>
      <c r="AF15" s="598"/>
      <c r="AG15" s="598"/>
      <c r="AH15" s="266"/>
    </row>
    <row r="16" spans="1:34">
      <c r="A16" s="264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66"/>
    </row>
    <row r="17" spans="1:34">
      <c r="A17" s="264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67"/>
    </row>
    <row r="18" spans="1:34">
      <c r="A18" s="237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6"/>
    </row>
    <row r="19" spans="1:34">
      <c r="A19" s="599" t="s">
        <v>243</v>
      </c>
      <c r="B19" s="600"/>
      <c r="C19" s="600"/>
      <c r="D19" s="600"/>
      <c r="E19" s="600"/>
      <c r="F19" s="600"/>
      <c r="G19" s="600"/>
      <c r="H19" s="600"/>
      <c r="I19" s="600"/>
      <c r="J19" s="600"/>
      <c r="K19" s="600"/>
      <c r="L19" s="600"/>
      <c r="M19" s="600"/>
      <c r="N19" s="600"/>
      <c r="O19" s="600"/>
      <c r="P19" s="600"/>
      <c r="Q19" s="600"/>
      <c r="R19" s="600"/>
      <c r="S19" s="600"/>
      <c r="T19" s="600"/>
      <c r="U19" s="600"/>
      <c r="V19" s="600"/>
      <c r="W19" s="600"/>
      <c r="X19" s="600"/>
      <c r="Y19" s="600"/>
      <c r="Z19" s="600"/>
      <c r="AA19" s="600"/>
      <c r="AB19" s="600"/>
      <c r="AC19" s="600"/>
      <c r="AD19" s="600"/>
      <c r="AE19" s="600"/>
      <c r="AF19" s="600"/>
      <c r="AG19" s="600"/>
      <c r="AH19" s="601"/>
    </row>
    <row r="20" spans="1:34">
      <c r="A20" s="599"/>
      <c r="B20" s="600"/>
      <c r="C20" s="600"/>
      <c r="D20" s="600"/>
      <c r="E20" s="600"/>
      <c r="F20" s="600"/>
      <c r="G20" s="600"/>
      <c r="H20" s="600"/>
      <c r="I20" s="600"/>
      <c r="J20" s="600"/>
      <c r="K20" s="600"/>
      <c r="L20" s="600"/>
      <c r="M20" s="600"/>
      <c r="N20" s="600"/>
      <c r="O20" s="600"/>
      <c r="P20" s="600"/>
      <c r="Q20" s="600"/>
      <c r="R20" s="600"/>
      <c r="S20" s="600"/>
      <c r="T20" s="600"/>
      <c r="U20" s="600"/>
      <c r="V20" s="600"/>
      <c r="W20" s="600"/>
      <c r="X20" s="600"/>
      <c r="Y20" s="600"/>
      <c r="Z20" s="600"/>
      <c r="AA20" s="600"/>
      <c r="AB20" s="600"/>
      <c r="AC20" s="600"/>
      <c r="AD20" s="600"/>
      <c r="AE20" s="600"/>
      <c r="AF20" s="600"/>
      <c r="AG20" s="600"/>
      <c r="AH20" s="601"/>
    </row>
    <row r="21" spans="1:34">
      <c r="A21" s="264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6"/>
    </row>
    <row r="22" spans="1:34">
      <c r="A22" s="264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6"/>
    </row>
    <row r="23" spans="1:34" ht="13.5" customHeight="1">
      <c r="A23" s="264"/>
      <c r="B23" s="265"/>
      <c r="C23" s="265" t="s">
        <v>230</v>
      </c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6"/>
    </row>
    <row r="24" spans="1:34" ht="13.5" customHeight="1">
      <c r="A24" s="264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6"/>
    </row>
    <row r="25" spans="1:34" ht="13.5" customHeight="1">
      <c r="A25" s="264"/>
      <c r="B25" s="265"/>
      <c r="C25" s="265" t="s">
        <v>244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6"/>
    </row>
    <row r="26" spans="1:34" ht="13.5" customHeight="1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6"/>
    </row>
    <row r="27" spans="1:34" ht="13.5" customHeight="1">
      <c r="A27" s="264"/>
      <c r="B27" s="265"/>
      <c r="C27" s="265" t="s">
        <v>227</v>
      </c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6"/>
    </row>
    <row r="28" spans="1:34">
      <c r="A28" s="264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6"/>
    </row>
    <row r="29" spans="1:34">
      <c r="A29" s="264"/>
      <c r="B29" s="265"/>
      <c r="C29" s="265" t="s">
        <v>232</v>
      </c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6"/>
    </row>
    <row r="30" spans="1:34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6"/>
    </row>
    <row r="31" spans="1:34">
      <c r="A31" s="558" t="s">
        <v>38</v>
      </c>
      <c r="B31" s="559"/>
      <c r="C31" s="559"/>
      <c r="D31" s="559"/>
      <c r="E31" s="559"/>
      <c r="F31" s="559"/>
      <c r="G31" s="559"/>
      <c r="H31" s="594" t="str">
        <f>IF(入力シート!D27="","",入力シート!D27)</f>
        <v/>
      </c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594"/>
      <c r="T31" s="594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5"/>
    </row>
    <row r="32" spans="1:34">
      <c r="A32" s="560"/>
      <c r="B32" s="561"/>
      <c r="C32" s="561"/>
      <c r="D32" s="561"/>
      <c r="E32" s="561"/>
      <c r="F32" s="561"/>
      <c r="G32" s="561"/>
      <c r="H32" s="594"/>
      <c r="I32" s="594"/>
      <c r="J32" s="594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5"/>
    </row>
    <row r="33" spans="1:34">
      <c r="A33" s="562"/>
      <c r="B33" s="563"/>
      <c r="C33" s="563"/>
      <c r="D33" s="563"/>
      <c r="E33" s="563"/>
      <c r="F33" s="563"/>
      <c r="G33" s="563"/>
      <c r="H33" s="594"/>
      <c r="I33" s="594"/>
      <c r="J33" s="594"/>
      <c r="K33" s="594"/>
      <c r="L33" s="594"/>
      <c r="M33" s="594"/>
      <c r="N33" s="594"/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5"/>
    </row>
    <row r="34" spans="1:34">
      <c r="A34" s="558" t="s">
        <v>39</v>
      </c>
      <c r="B34" s="559"/>
      <c r="C34" s="559"/>
      <c r="D34" s="559"/>
      <c r="E34" s="559"/>
      <c r="F34" s="559"/>
      <c r="G34" s="559"/>
      <c r="H34" s="594" t="str">
        <f>IF(入力シート!D28="","",入力シート!D28)</f>
        <v/>
      </c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5"/>
    </row>
    <row r="35" spans="1:34">
      <c r="A35" s="560"/>
      <c r="B35" s="561"/>
      <c r="C35" s="561"/>
      <c r="D35" s="561"/>
      <c r="E35" s="561"/>
      <c r="F35" s="561"/>
      <c r="G35" s="561"/>
      <c r="H35" s="594"/>
      <c r="I35" s="594"/>
      <c r="J35" s="594"/>
      <c r="K35" s="594"/>
      <c r="L35" s="594"/>
      <c r="M35" s="594"/>
      <c r="N35" s="594"/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5"/>
    </row>
    <row r="36" spans="1:34">
      <c r="A36" s="562"/>
      <c r="B36" s="563"/>
      <c r="C36" s="563"/>
      <c r="D36" s="563"/>
      <c r="E36" s="563"/>
      <c r="F36" s="563"/>
      <c r="G36" s="563"/>
      <c r="H36" s="594"/>
      <c r="I36" s="594"/>
      <c r="J36" s="594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5"/>
    </row>
    <row r="37" spans="1:34">
      <c r="A37" s="558" t="s">
        <v>40</v>
      </c>
      <c r="B37" s="559"/>
      <c r="C37" s="559"/>
      <c r="D37" s="559"/>
      <c r="E37" s="559"/>
      <c r="F37" s="559"/>
      <c r="G37" s="559"/>
      <c r="H37" s="596" t="str">
        <f>IF(入力シート!D29="","",入力シート!D29)</f>
        <v/>
      </c>
      <c r="I37" s="596"/>
      <c r="J37" s="596"/>
      <c r="K37" s="596"/>
      <c r="L37" s="596"/>
      <c r="M37" s="596"/>
      <c r="N37" s="596"/>
      <c r="O37" s="596"/>
      <c r="P37" s="596"/>
      <c r="Q37" s="596"/>
      <c r="R37" s="573" t="s">
        <v>42</v>
      </c>
      <c r="S37" s="574"/>
      <c r="T37" s="574"/>
      <c r="U37" s="574"/>
      <c r="V37" s="574"/>
      <c r="W37" s="574"/>
      <c r="X37" s="574"/>
      <c r="Y37" s="551" t="str">
        <f>IF(入力シート!D26="","",入力シート!D26)</f>
        <v/>
      </c>
      <c r="Z37" s="551"/>
      <c r="AA37" s="551"/>
      <c r="AB37" s="551"/>
      <c r="AC37" s="551"/>
      <c r="AD37" s="551"/>
      <c r="AE37" s="551"/>
      <c r="AF37" s="551"/>
      <c r="AG37" s="551"/>
      <c r="AH37" s="597"/>
    </row>
    <row r="38" spans="1:34">
      <c r="A38" s="560"/>
      <c r="B38" s="561"/>
      <c r="C38" s="561"/>
      <c r="D38" s="561"/>
      <c r="E38" s="561"/>
      <c r="F38" s="561"/>
      <c r="G38" s="561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73"/>
      <c r="S38" s="574"/>
      <c r="T38" s="574"/>
      <c r="U38" s="574"/>
      <c r="V38" s="574"/>
      <c r="W38" s="574"/>
      <c r="X38" s="574"/>
      <c r="Y38" s="551"/>
      <c r="Z38" s="551"/>
      <c r="AA38" s="551"/>
      <c r="AB38" s="551"/>
      <c r="AC38" s="551"/>
      <c r="AD38" s="551"/>
      <c r="AE38" s="551"/>
      <c r="AF38" s="551"/>
      <c r="AG38" s="551"/>
      <c r="AH38" s="597"/>
    </row>
    <row r="39" spans="1:34">
      <c r="A39" s="562"/>
      <c r="B39" s="563"/>
      <c r="C39" s="563"/>
      <c r="D39" s="563"/>
      <c r="E39" s="563"/>
      <c r="F39" s="563"/>
      <c r="G39" s="563"/>
      <c r="H39" s="596"/>
      <c r="I39" s="596"/>
      <c r="J39" s="596"/>
      <c r="K39" s="596"/>
      <c r="L39" s="596"/>
      <c r="M39" s="596"/>
      <c r="N39" s="596"/>
      <c r="O39" s="596"/>
      <c r="P39" s="596"/>
      <c r="Q39" s="596"/>
      <c r="R39" s="574"/>
      <c r="S39" s="574"/>
      <c r="T39" s="574"/>
      <c r="U39" s="574"/>
      <c r="V39" s="574"/>
      <c r="W39" s="574"/>
      <c r="X39" s="574"/>
      <c r="Y39" s="551"/>
      <c r="Z39" s="551"/>
      <c r="AA39" s="551"/>
      <c r="AB39" s="551"/>
      <c r="AC39" s="551"/>
      <c r="AD39" s="551"/>
      <c r="AE39" s="551"/>
      <c r="AF39" s="551"/>
      <c r="AG39" s="551"/>
      <c r="AH39" s="597"/>
    </row>
    <row r="40" spans="1:34">
      <c r="A40" s="558" t="s">
        <v>43</v>
      </c>
      <c r="B40" s="559"/>
      <c r="C40" s="559"/>
      <c r="D40" s="559"/>
      <c r="E40" s="559"/>
      <c r="F40" s="559"/>
      <c r="G40" s="559"/>
      <c r="H40" s="564" t="str">
        <f>IF(入力シート!D35="","年　　　月　　　日",入力シート!D35)</f>
        <v>年　　　月　　　日</v>
      </c>
      <c r="I40" s="565"/>
      <c r="J40" s="565"/>
      <c r="K40" s="565"/>
      <c r="L40" s="565"/>
      <c r="M40" s="565"/>
      <c r="N40" s="565"/>
      <c r="O40" s="565"/>
      <c r="P40" s="565"/>
      <c r="Q40" s="566"/>
      <c r="R40" s="573" t="s">
        <v>44</v>
      </c>
      <c r="S40" s="574"/>
      <c r="T40" s="574"/>
      <c r="U40" s="574"/>
      <c r="V40" s="574"/>
      <c r="W40" s="574"/>
      <c r="X40" s="574"/>
      <c r="Y40" s="575" t="str">
        <f>IF(入力シート!D38="","日間",入力シート!D38)</f>
        <v>日間</v>
      </c>
      <c r="Z40" s="576"/>
      <c r="AA40" s="576"/>
      <c r="AB40" s="576"/>
      <c r="AC40" s="576"/>
      <c r="AD40" s="576"/>
      <c r="AE40" s="576"/>
      <c r="AF40" s="576"/>
      <c r="AG40" s="576"/>
      <c r="AH40" s="577"/>
    </row>
    <row r="41" spans="1:34">
      <c r="A41" s="560"/>
      <c r="B41" s="561"/>
      <c r="C41" s="561"/>
      <c r="D41" s="561"/>
      <c r="E41" s="561"/>
      <c r="F41" s="561"/>
      <c r="G41" s="561"/>
      <c r="H41" s="567"/>
      <c r="I41" s="568"/>
      <c r="J41" s="568"/>
      <c r="K41" s="568"/>
      <c r="L41" s="568"/>
      <c r="M41" s="568"/>
      <c r="N41" s="568"/>
      <c r="O41" s="568"/>
      <c r="P41" s="568"/>
      <c r="Q41" s="569"/>
      <c r="R41" s="573"/>
      <c r="S41" s="574"/>
      <c r="T41" s="574"/>
      <c r="U41" s="574"/>
      <c r="V41" s="574"/>
      <c r="W41" s="574"/>
      <c r="X41" s="574"/>
      <c r="Y41" s="578"/>
      <c r="Z41" s="579"/>
      <c r="AA41" s="579"/>
      <c r="AB41" s="579"/>
      <c r="AC41" s="579"/>
      <c r="AD41" s="579"/>
      <c r="AE41" s="579"/>
      <c r="AF41" s="579"/>
      <c r="AG41" s="579"/>
      <c r="AH41" s="580"/>
    </row>
    <row r="42" spans="1:34">
      <c r="A42" s="562"/>
      <c r="B42" s="563"/>
      <c r="C42" s="563"/>
      <c r="D42" s="563"/>
      <c r="E42" s="563"/>
      <c r="F42" s="563"/>
      <c r="G42" s="563"/>
      <c r="H42" s="570"/>
      <c r="I42" s="571"/>
      <c r="J42" s="571"/>
      <c r="K42" s="571"/>
      <c r="L42" s="571"/>
      <c r="M42" s="571"/>
      <c r="N42" s="571"/>
      <c r="O42" s="571"/>
      <c r="P42" s="571"/>
      <c r="Q42" s="572"/>
      <c r="R42" s="574"/>
      <c r="S42" s="574"/>
      <c r="T42" s="574"/>
      <c r="U42" s="574"/>
      <c r="V42" s="574"/>
      <c r="W42" s="574"/>
      <c r="X42" s="574"/>
      <c r="Y42" s="581" t="str">
        <f>IF(入力シート!D37="","（　　年　　月　　日）",入力シート!D37)</f>
        <v>（　　年　　月　　日）</v>
      </c>
      <c r="Z42" s="582"/>
      <c r="AA42" s="582"/>
      <c r="AB42" s="582"/>
      <c r="AC42" s="582"/>
      <c r="AD42" s="582"/>
      <c r="AE42" s="582"/>
      <c r="AF42" s="582"/>
      <c r="AG42" s="582"/>
      <c r="AH42" s="583"/>
    </row>
    <row r="43" spans="1:34">
      <c r="A43" s="584" t="s">
        <v>235</v>
      </c>
      <c r="B43" s="585"/>
      <c r="C43" s="573" t="s">
        <v>236</v>
      </c>
      <c r="D43" s="574"/>
      <c r="E43" s="574"/>
      <c r="F43" s="574"/>
      <c r="G43" s="574"/>
      <c r="H43" s="588" t="s">
        <v>237</v>
      </c>
      <c r="I43" s="589"/>
      <c r="J43" s="589"/>
      <c r="K43" s="589"/>
      <c r="L43" s="589"/>
      <c r="M43" s="589"/>
      <c r="N43" s="589"/>
      <c r="O43" s="589"/>
      <c r="P43" s="589"/>
      <c r="Q43" s="603"/>
      <c r="R43" s="604"/>
      <c r="S43" s="574"/>
      <c r="T43" s="574"/>
      <c r="U43" s="574"/>
      <c r="V43" s="574"/>
      <c r="W43" s="574"/>
      <c r="X43" s="605"/>
      <c r="Y43" s="607"/>
      <c r="Z43" s="590"/>
      <c r="AA43" s="590"/>
      <c r="AB43" s="590"/>
      <c r="AC43" s="590"/>
      <c r="AD43" s="590"/>
      <c r="AE43" s="590"/>
      <c r="AF43" s="590"/>
      <c r="AG43" s="590"/>
      <c r="AH43" s="591"/>
    </row>
    <row r="44" spans="1:34">
      <c r="A44" s="584"/>
      <c r="B44" s="585"/>
      <c r="C44" s="574"/>
      <c r="D44" s="574"/>
      <c r="E44" s="574"/>
      <c r="F44" s="574"/>
      <c r="G44" s="574"/>
      <c r="H44" s="589"/>
      <c r="I44" s="589"/>
      <c r="J44" s="589"/>
      <c r="K44" s="589"/>
      <c r="L44" s="589"/>
      <c r="M44" s="589"/>
      <c r="N44" s="589"/>
      <c r="O44" s="589"/>
      <c r="P44" s="589"/>
      <c r="Q44" s="603"/>
      <c r="R44" s="604"/>
      <c r="S44" s="574"/>
      <c r="T44" s="574"/>
      <c r="U44" s="574"/>
      <c r="V44" s="574"/>
      <c r="W44" s="574"/>
      <c r="X44" s="605"/>
      <c r="Y44" s="608"/>
      <c r="Z44" s="592"/>
      <c r="AA44" s="592"/>
      <c r="AB44" s="592"/>
      <c r="AC44" s="592"/>
      <c r="AD44" s="592"/>
      <c r="AE44" s="592"/>
      <c r="AF44" s="592"/>
      <c r="AG44" s="592"/>
      <c r="AH44" s="593"/>
    </row>
    <row r="45" spans="1:34">
      <c r="A45" s="584"/>
      <c r="B45" s="585"/>
      <c r="C45" s="574"/>
      <c r="D45" s="574"/>
      <c r="E45" s="574"/>
      <c r="F45" s="574"/>
      <c r="G45" s="574"/>
      <c r="H45" s="589"/>
      <c r="I45" s="589"/>
      <c r="J45" s="589"/>
      <c r="K45" s="589"/>
      <c r="L45" s="589"/>
      <c r="M45" s="589"/>
      <c r="N45" s="589"/>
      <c r="O45" s="589"/>
      <c r="P45" s="589"/>
      <c r="Q45" s="603"/>
      <c r="R45" s="606"/>
      <c r="S45" s="574"/>
      <c r="T45" s="574"/>
      <c r="U45" s="574"/>
      <c r="V45" s="574"/>
      <c r="W45" s="574"/>
      <c r="X45" s="605"/>
      <c r="Y45" s="602"/>
      <c r="Z45" s="549"/>
      <c r="AA45" s="549"/>
      <c r="AB45" s="549"/>
      <c r="AC45" s="549"/>
      <c r="AD45" s="549"/>
      <c r="AE45" s="549"/>
      <c r="AF45" s="549"/>
      <c r="AG45" s="549"/>
      <c r="AH45" s="550"/>
    </row>
    <row r="46" spans="1:34">
      <c r="A46" s="584"/>
      <c r="B46" s="585"/>
      <c r="C46" s="551" t="s">
        <v>239</v>
      </c>
      <c r="D46" s="551"/>
      <c r="E46" s="551"/>
      <c r="F46" s="551"/>
      <c r="G46" s="551"/>
      <c r="H46" s="553"/>
      <c r="I46" s="553"/>
      <c r="J46" s="553"/>
      <c r="K46" s="553"/>
      <c r="L46" s="553"/>
      <c r="M46" s="553"/>
      <c r="N46" s="553"/>
      <c r="O46" s="553"/>
      <c r="P46" s="553"/>
      <c r="Q46" s="553"/>
      <c r="R46" s="553"/>
      <c r="S46" s="553"/>
      <c r="T46" s="553"/>
      <c r="U46" s="553"/>
      <c r="V46" s="553"/>
      <c r="W46" s="553"/>
      <c r="X46" s="553"/>
      <c r="Y46" s="553"/>
      <c r="Z46" s="553"/>
      <c r="AA46" s="553"/>
      <c r="AB46" s="553"/>
      <c r="AC46" s="553"/>
      <c r="AD46" s="553"/>
      <c r="AE46" s="553"/>
      <c r="AF46" s="553"/>
      <c r="AG46" s="553"/>
      <c r="AH46" s="554"/>
    </row>
    <row r="47" spans="1:34">
      <c r="A47" s="584"/>
      <c r="B47" s="585"/>
      <c r="C47" s="551"/>
      <c r="D47" s="551"/>
      <c r="E47" s="551"/>
      <c r="F47" s="551"/>
      <c r="G47" s="551"/>
      <c r="H47" s="553"/>
      <c r="I47" s="553"/>
      <c r="J47" s="553"/>
      <c r="K47" s="553"/>
      <c r="L47" s="553"/>
      <c r="M47" s="553"/>
      <c r="N47" s="553"/>
      <c r="O47" s="553"/>
      <c r="P47" s="553"/>
      <c r="Q47" s="553"/>
      <c r="R47" s="553"/>
      <c r="S47" s="553"/>
      <c r="T47" s="553"/>
      <c r="U47" s="553"/>
      <c r="V47" s="553"/>
      <c r="W47" s="553"/>
      <c r="X47" s="553"/>
      <c r="Y47" s="553"/>
      <c r="Z47" s="553"/>
      <c r="AA47" s="553"/>
      <c r="AB47" s="553"/>
      <c r="AC47" s="553"/>
      <c r="AD47" s="553"/>
      <c r="AE47" s="553"/>
      <c r="AF47" s="553"/>
      <c r="AG47" s="553"/>
      <c r="AH47" s="554"/>
    </row>
    <row r="48" spans="1:34">
      <c r="A48" s="584"/>
      <c r="B48" s="585"/>
      <c r="C48" s="551"/>
      <c r="D48" s="551"/>
      <c r="E48" s="551"/>
      <c r="F48" s="551"/>
      <c r="G48" s="551"/>
      <c r="H48" s="553"/>
      <c r="I48" s="553"/>
      <c r="J48" s="553"/>
      <c r="K48" s="553"/>
      <c r="L48" s="553"/>
      <c r="M48" s="553"/>
      <c r="N48" s="553"/>
      <c r="O48" s="553"/>
      <c r="P48" s="553"/>
      <c r="Q48" s="553"/>
      <c r="R48" s="553"/>
      <c r="S48" s="553"/>
      <c r="T48" s="553"/>
      <c r="U48" s="553"/>
      <c r="V48" s="553"/>
      <c r="W48" s="553"/>
      <c r="X48" s="553"/>
      <c r="Y48" s="553"/>
      <c r="Z48" s="553"/>
      <c r="AA48" s="553"/>
      <c r="AB48" s="553"/>
      <c r="AC48" s="553"/>
      <c r="AD48" s="553"/>
      <c r="AE48" s="553"/>
      <c r="AF48" s="553"/>
      <c r="AG48" s="553"/>
      <c r="AH48" s="554"/>
    </row>
    <row r="49" spans="1:34">
      <c r="A49" s="584"/>
      <c r="B49" s="585"/>
      <c r="C49" s="551"/>
      <c r="D49" s="551"/>
      <c r="E49" s="551"/>
      <c r="F49" s="551"/>
      <c r="G49" s="551"/>
      <c r="H49" s="553"/>
      <c r="I49" s="553"/>
      <c r="J49" s="553"/>
      <c r="K49" s="553"/>
      <c r="L49" s="553"/>
      <c r="M49" s="553"/>
      <c r="N49" s="553"/>
      <c r="O49" s="553"/>
      <c r="P49" s="553"/>
      <c r="Q49" s="553"/>
      <c r="R49" s="553"/>
      <c r="S49" s="553"/>
      <c r="T49" s="553"/>
      <c r="U49" s="553"/>
      <c r="V49" s="553"/>
      <c r="W49" s="553"/>
      <c r="X49" s="553"/>
      <c r="Y49" s="553"/>
      <c r="Z49" s="553"/>
      <c r="AA49" s="553"/>
      <c r="AB49" s="553"/>
      <c r="AC49" s="553"/>
      <c r="AD49" s="553"/>
      <c r="AE49" s="553"/>
      <c r="AF49" s="553"/>
      <c r="AG49" s="553"/>
      <c r="AH49" s="554"/>
    </row>
    <row r="50" spans="1:34">
      <c r="A50" s="584"/>
      <c r="B50" s="585"/>
      <c r="C50" s="551"/>
      <c r="D50" s="551"/>
      <c r="E50" s="551"/>
      <c r="F50" s="551"/>
      <c r="G50" s="551"/>
      <c r="H50" s="553"/>
      <c r="I50" s="553"/>
      <c r="J50" s="553"/>
      <c r="K50" s="553"/>
      <c r="L50" s="553"/>
      <c r="M50" s="553"/>
      <c r="N50" s="553"/>
      <c r="O50" s="553"/>
      <c r="P50" s="553"/>
      <c r="Q50" s="553"/>
      <c r="R50" s="553"/>
      <c r="S50" s="553"/>
      <c r="T50" s="553"/>
      <c r="U50" s="553"/>
      <c r="V50" s="553"/>
      <c r="W50" s="553"/>
      <c r="X50" s="553"/>
      <c r="Y50" s="553"/>
      <c r="Z50" s="553"/>
      <c r="AA50" s="553"/>
      <c r="AB50" s="553"/>
      <c r="AC50" s="553"/>
      <c r="AD50" s="553"/>
      <c r="AE50" s="553"/>
      <c r="AF50" s="553"/>
      <c r="AG50" s="553"/>
      <c r="AH50" s="554"/>
    </row>
    <row r="51" spans="1:34">
      <c r="A51" s="584"/>
      <c r="B51" s="585"/>
      <c r="C51" s="551"/>
      <c r="D51" s="551"/>
      <c r="E51" s="551"/>
      <c r="F51" s="551"/>
      <c r="G51" s="551"/>
      <c r="H51" s="553"/>
      <c r="I51" s="553"/>
      <c r="J51" s="553"/>
      <c r="K51" s="553"/>
      <c r="L51" s="553"/>
      <c r="M51" s="553"/>
      <c r="N51" s="553"/>
      <c r="O51" s="553"/>
      <c r="P51" s="553"/>
      <c r="Q51" s="553"/>
      <c r="R51" s="553"/>
      <c r="S51" s="553"/>
      <c r="T51" s="553"/>
      <c r="U51" s="553"/>
      <c r="V51" s="553"/>
      <c r="W51" s="553"/>
      <c r="X51" s="553"/>
      <c r="Y51" s="553"/>
      <c r="Z51" s="553"/>
      <c r="AA51" s="553"/>
      <c r="AB51" s="553"/>
      <c r="AC51" s="553"/>
      <c r="AD51" s="553"/>
      <c r="AE51" s="553"/>
      <c r="AF51" s="553"/>
      <c r="AG51" s="553"/>
      <c r="AH51" s="554"/>
    </row>
    <row r="52" spans="1:34">
      <c r="A52" s="584"/>
      <c r="B52" s="585"/>
      <c r="C52" s="551"/>
      <c r="D52" s="551"/>
      <c r="E52" s="551"/>
      <c r="F52" s="551"/>
      <c r="G52" s="551"/>
      <c r="H52" s="553"/>
      <c r="I52" s="553"/>
      <c r="J52" s="553"/>
      <c r="K52" s="553"/>
      <c r="L52" s="553"/>
      <c r="M52" s="553"/>
      <c r="N52" s="553"/>
      <c r="O52" s="553"/>
      <c r="P52" s="553"/>
      <c r="Q52" s="553"/>
      <c r="R52" s="553"/>
      <c r="S52" s="553"/>
      <c r="T52" s="553"/>
      <c r="U52" s="553"/>
      <c r="V52" s="553"/>
      <c r="W52" s="553"/>
      <c r="X52" s="553"/>
      <c r="Y52" s="553"/>
      <c r="Z52" s="553"/>
      <c r="AA52" s="553"/>
      <c r="AB52" s="553"/>
      <c r="AC52" s="553"/>
      <c r="AD52" s="553"/>
      <c r="AE52" s="553"/>
      <c r="AF52" s="553"/>
      <c r="AG52" s="553"/>
      <c r="AH52" s="554"/>
    </row>
    <row r="53" spans="1:34">
      <c r="A53" s="584"/>
      <c r="B53" s="585"/>
      <c r="C53" s="551"/>
      <c r="D53" s="551"/>
      <c r="E53" s="551"/>
      <c r="F53" s="551"/>
      <c r="G53" s="551"/>
      <c r="H53" s="553"/>
      <c r="I53" s="553"/>
      <c r="J53" s="553"/>
      <c r="K53" s="553"/>
      <c r="L53" s="553"/>
      <c r="M53" s="553"/>
      <c r="N53" s="553"/>
      <c r="O53" s="553"/>
      <c r="P53" s="553"/>
      <c r="Q53" s="553"/>
      <c r="R53" s="553"/>
      <c r="S53" s="553"/>
      <c r="T53" s="553"/>
      <c r="U53" s="553"/>
      <c r="V53" s="553"/>
      <c r="W53" s="553"/>
      <c r="X53" s="553"/>
      <c r="Y53" s="553"/>
      <c r="Z53" s="553"/>
      <c r="AA53" s="553"/>
      <c r="AB53" s="553"/>
      <c r="AC53" s="553"/>
      <c r="AD53" s="553"/>
      <c r="AE53" s="553"/>
      <c r="AF53" s="553"/>
      <c r="AG53" s="553"/>
      <c r="AH53" s="554"/>
    </row>
    <row r="54" spans="1:34">
      <c r="A54" s="584"/>
      <c r="B54" s="585"/>
      <c r="C54" s="551"/>
      <c r="D54" s="551"/>
      <c r="E54" s="551"/>
      <c r="F54" s="551"/>
      <c r="G54" s="551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553"/>
      <c r="S54" s="553"/>
      <c r="T54" s="553"/>
      <c r="U54" s="553"/>
      <c r="V54" s="553"/>
      <c r="W54" s="553"/>
      <c r="X54" s="553"/>
      <c r="Y54" s="553"/>
      <c r="Z54" s="553"/>
      <c r="AA54" s="553"/>
      <c r="AB54" s="553"/>
      <c r="AC54" s="553"/>
      <c r="AD54" s="553"/>
      <c r="AE54" s="553"/>
      <c r="AF54" s="553"/>
      <c r="AG54" s="553"/>
      <c r="AH54" s="554"/>
    </row>
    <row r="55" spans="1:34">
      <c r="A55" s="584"/>
      <c r="B55" s="585"/>
      <c r="C55" s="551"/>
      <c r="D55" s="551"/>
      <c r="E55" s="551"/>
      <c r="F55" s="551"/>
      <c r="G55" s="551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  <c r="Y55" s="553"/>
      <c r="Z55" s="553"/>
      <c r="AA55" s="553"/>
      <c r="AB55" s="553"/>
      <c r="AC55" s="553"/>
      <c r="AD55" s="553"/>
      <c r="AE55" s="553"/>
      <c r="AF55" s="553"/>
      <c r="AG55" s="553"/>
      <c r="AH55" s="554"/>
    </row>
    <row r="56" spans="1:34">
      <c r="A56" s="584"/>
      <c r="B56" s="585"/>
      <c r="C56" s="551"/>
      <c r="D56" s="551"/>
      <c r="E56" s="551"/>
      <c r="F56" s="551"/>
      <c r="G56" s="551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3"/>
      <c r="AH56" s="554"/>
    </row>
    <row r="57" spans="1:34" ht="14.25" thickBot="1">
      <c r="A57" s="586"/>
      <c r="B57" s="587"/>
      <c r="C57" s="552"/>
      <c r="D57" s="552"/>
      <c r="E57" s="552"/>
      <c r="F57" s="552"/>
      <c r="G57" s="552"/>
      <c r="H57" s="555"/>
      <c r="I57" s="555"/>
      <c r="J57" s="555"/>
      <c r="K57" s="555"/>
      <c r="L57" s="555"/>
      <c r="M57" s="555"/>
      <c r="N57" s="555"/>
      <c r="O57" s="555"/>
      <c r="P57" s="555"/>
      <c r="Q57" s="555"/>
      <c r="R57" s="555"/>
      <c r="S57" s="555"/>
      <c r="T57" s="555"/>
      <c r="U57" s="555"/>
      <c r="V57" s="555"/>
      <c r="W57" s="555"/>
      <c r="X57" s="555"/>
      <c r="Y57" s="555"/>
      <c r="Z57" s="555"/>
      <c r="AA57" s="555"/>
      <c r="AB57" s="555"/>
      <c r="AC57" s="555"/>
      <c r="AD57" s="555"/>
      <c r="AE57" s="555"/>
      <c r="AF57" s="555"/>
      <c r="AG57" s="555"/>
      <c r="AH57" s="556"/>
    </row>
  </sheetData>
  <mergeCells count="33">
    <mergeCell ref="A19:AH20"/>
    <mergeCell ref="AD4:AE4"/>
    <mergeCell ref="AF4:AG4"/>
    <mergeCell ref="X6:Y6"/>
    <mergeCell ref="Z6:AA6"/>
    <mergeCell ref="AC6:AD6"/>
    <mergeCell ref="AF6:AG6"/>
    <mergeCell ref="A8:J11"/>
    <mergeCell ref="K10:L11"/>
    <mergeCell ref="V12:AE13"/>
    <mergeCell ref="V14:AE15"/>
    <mergeCell ref="AF14:AG15"/>
    <mergeCell ref="A31:G33"/>
    <mergeCell ref="H31:AH33"/>
    <mergeCell ref="A34:G36"/>
    <mergeCell ref="H34:AH36"/>
    <mergeCell ref="A37:G39"/>
    <mergeCell ref="H37:Q39"/>
    <mergeCell ref="R37:X39"/>
    <mergeCell ref="Y37:AH39"/>
    <mergeCell ref="Y45:AH45"/>
    <mergeCell ref="C46:G57"/>
    <mergeCell ref="H46:AH57"/>
    <mergeCell ref="A40:G42"/>
    <mergeCell ref="H40:Q42"/>
    <mergeCell ref="R40:X42"/>
    <mergeCell ref="Y40:AH41"/>
    <mergeCell ref="Y42:AH42"/>
    <mergeCell ref="A43:B57"/>
    <mergeCell ref="C43:G45"/>
    <mergeCell ref="H43:Q45"/>
    <mergeCell ref="R43:X45"/>
    <mergeCell ref="Y43:AH44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view="pageBreakPreview" zoomScale="85" zoomScaleNormal="70" zoomScaleSheetLayoutView="85" workbookViewId="0">
      <selection activeCell="O8" sqref="O8"/>
    </sheetView>
  </sheetViews>
  <sheetFormatPr defaultRowHeight="13.5"/>
  <cols>
    <col min="1" max="137" width="2.5" style="201" customWidth="1"/>
    <col min="138" max="256" width="9" style="201"/>
    <col min="257" max="393" width="2.5" style="201" customWidth="1"/>
    <col min="394" max="512" width="9" style="201"/>
    <col min="513" max="649" width="2.5" style="201" customWidth="1"/>
    <col min="650" max="768" width="9" style="201"/>
    <col min="769" max="905" width="2.5" style="201" customWidth="1"/>
    <col min="906" max="1024" width="9" style="201"/>
    <col min="1025" max="1161" width="2.5" style="201" customWidth="1"/>
    <col min="1162" max="1280" width="9" style="201"/>
    <col min="1281" max="1417" width="2.5" style="201" customWidth="1"/>
    <col min="1418" max="1536" width="9" style="201"/>
    <col min="1537" max="1673" width="2.5" style="201" customWidth="1"/>
    <col min="1674" max="1792" width="9" style="201"/>
    <col min="1793" max="1929" width="2.5" style="201" customWidth="1"/>
    <col min="1930" max="2048" width="9" style="201"/>
    <col min="2049" max="2185" width="2.5" style="201" customWidth="1"/>
    <col min="2186" max="2304" width="9" style="201"/>
    <col min="2305" max="2441" width="2.5" style="201" customWidth="1"/>
    <col min="2442" max="2560" width="9" style="201"/>
    <col min="2561" max="2697" width="2.5" style="201" customWidth="1"/>
    <col min="2698" max="2816" width="9" style="201"/>
    <col min="2817" max="2953" width="2.5" style="201" customWidth="1"/>
    <col min="2954" max="3072" width="9" style="201"/>
    <col min="3073" max="3209" width="2.5" style="201" customWidth="1"/>
    <col min="3210" max="3328" width="9" style="201"/>
    <col min="3329" max="3465" width="2.5" style="201" customWidth="1"/>
    <col min="3466" max="3584" width="9" style="201"/>
    <col min="3585" max="3721" width="2.5" style="201" customWidth="1"/>
    <col min="3722" max="3840" width="9" style="201"/>
    <col min="3841" max="3977" width="2.5" style="201" customWidth="1"/>
    <col min="3978" max="4096" width="9" style="201"/>
    <col min="4097" max="4233" width="2.5" style="201" customWidth="1"/>
    <col min="4234" max="4352" width="9" style="201"/>
    <col min="4353" max="4489" width="2.5" style="201" customWidth="1"/>
    <col min="4490" max="4608" width="9" style="201"/>
    <col min="4609" max="4745" width="2.5" style="201" customWidth="1"/>
    <col min="4746" max="4864" width="9" style="201"/>
    <col min="4865" max="5001" width="2.5" style="201" customWidth="1"/>
    <col min="5002" max="5120" width="9" style="201"/>
    <col min="5121" max="5257" width="2.5" style="201" customWidth="1"/>
    <col min="5258" max="5376" width="9" style="201"/>
    <col min="5377" max="5513" width="2.5" style="201" customWidth="1"/>
    <col min="5514" max="5632" width="9" style="201"/>
    <col min="5633" max="5769" width="2.5" style="201" customWidth="1"/>
    <col min="5770" max="5888" width="9" style="201"/>
    <col min="5889" max="6025" width="2.5" style="201" customWidth="1"/>
    <col min="6026" max="6144" width="9" style="201"/>
    <col min="6145" max="6281" width="2.5" style="201" customWidth="1"/>
    <col min="6282" max="6400" width="9" style="201"/>
    <col min="6401" max="6537" width="2.5" style="201" customWidth="1"/>
    <col min="6538" max="6656" width="9" style="201"/>
    <col min="6657" max="6793" width="2.5" style="201" customWidth="1"/>
    <col min="6794" max="6912" width="9" style="201"/>
    <col min="6913" max="7049" width="2.5" style="201" customWidth="1"/>
    <col min="7050" max="7168" width="9" style="201"/>
    <col min="7169" max="7305" width="2.5" style="201" customWidth="1"/>
    <col min="7306" max="7424" width="9" style="201"/>
    <col min="7425" max="7561" width="2.5" style="201" customWidth="1"/>
    <col min="7562" max="7680" width="9" style="201"/>
    <col min="7681" max="7817" width="2.5" style="201" customWidth="1"/>
    <col min="7818" max="7936" width="9" style="201"/>
    <col min="7937" max="8073" width="2.5" style="201" customWidth="1"/>
    <col min="8074" max="8192" width="9" style="201"/>
    <col min="8193" max="8329" width="2.5" style="201" customWidth="1"/>
    <col min="8330" max="8448" width="9" style="201"/>
    <col min="8449" max="8585" width="2.5" style="201" customWidth="1"/>
    <col min="8586" max="8704" width="9" style="201"/>
    <col min="8705" max="8841" width="2.5" style="201" customWidth="1"/>
    <col min="8842" max="8960" width="9" style="201"/>
    <col min="8961" max="9097" width="2.5" style="201" customWidth="1"/>
    <col min="9098" max="9216" width="9" style="201"/>
    <col min="9217" max="9353" width="2.5" style="201" customWidth="1"/>
    <col min="9354" max="9472" width="9" style="201"/>
    <col min="9473" max="9609" width="2.5" style="201" customWidth="1"/>
    <col min="9610" max="9728" width="9" style="201"/>
    <col min="9729" max="9865" width="2.5" style="201" customWidth="1"/>
    <col min="9866" max="9984" width="9" style="201"/>
    <col min="9985" max="10121" width="2.5" style="201" customWidth="1"/>
    <col min="10122" max="10240" width="9" style="201"/>
    <col min="10241" max="10377" width="2.5" style="201" customWidth="1"/>
    <col min="10378" max="10496" width="9" style="201"/>
    <col min="10497" max="10633" width="2.5" style="201" customWidth="1"/>
    <col min="10634" max="10752" width="9" style="201"/>
    <col min="10753" max="10889" width="2.5" style="201" customWidth="1"/>
    <col min="10890" max="11008" width="9" style="201"/>
    <col min="11009" max="11145" width="2.5" style="201" customWidth="1"/>
    <col min="11146" max="11264" width="9" style="201"/>
    <col min="11265" max="11401" width="2.5" style="201" customWidth="1"/>
    <col min="11402" max="11520" width="9" style="201"/>
    <col min="11521" max="11657" width="2.5" style="201" customWidth="1"/>
    <col min="11658" max="11776" width="9" style="201"/>
    <col min="11777" max="11913" width="2.5" style="201" customWidth="1"/>
    <col min="11914" max="12032" width="9" style="201"/>
    <col min="12033" max="12169" width="2.5" style="201" customWidth="1"/>
    <col min="12170" max="12288" width="9" style="201"/>
    <col min="12289" max="12425" width="2.5" style="201" customWidth="1"/>
    <col min="12426" max="12544" width="9" style="201"/>
    <col min="12545" max="12681" width="2.5" style="201" customWidth="1"/>
    <col min="12682" max="12800" width="9" style="201"/>
    <col min="12801" max="12937" width="2.5" style="201" customWidth="1"/>
    <col min="12938" max="13056" width="9" style="201"/>
    <col min="13057" max="13193" width="2.5" style="201" customWidth="1"/>
    <col min="13194" max="13312" width="9" style="201"/>
    <col min="13313" max="13449" width="2.5" style="201" customWidth="1"/>
    <col min="13450" max="13568" width="9" style="201"/>
    <col min="13569" max="13705" width="2.5" style="201" customWidth="1"/>
    <col min="13706" max="13824" width="9" style="201"/>
    <col min="13825" max="13961" width="2.5" style="201" customWidth="1"/>
    <col min="13962" max="14080" width="9" style="201"/>
    <col min="14081" max="14217" width="2.5" style="201" customWidth="1"/>
    <col min="14218" max="14336" width="9" style="201"/>
    <col min="14337" max="14473" width="2.5" style="201" customWidth="1"/>
    <col min="14474" max="14592" width="9" style="201"/>
    <col min="14593" max="14729" width="2.5" style="201" customWidth="1"/>
    <col min="14730" max="14848" width="9" style="201"/>
    <col min="14849" max="14985" width="2.5" style="201" customWidth="1"/>
    <col min="14986" max="15104" width="9" style="201"/>
    <col min="15105" max="15241" width="2.5" style="201" customWidth="1"/>
    <col min="15242" max="15360" width="9" style="201"/>
    <col min="15361" max="15497" width="2.5" style="201" customWidth="1"/>
    <col min="15498" max="15616" width="9" style="201"/>
    <col min="15617" max="15753" width="2.5" style="201" customWidth="1"/>
    <col min="15754" max="15872" width="9" style="201"/>
    <col min="15873" max="16009" width="2.5" style="201" customWidth="1"/>
    <col min="16010" max="16128" width="9" style="201"/>
    <col min="16129" max="16265" width="2.5" style="201" customWidth="1"/>
    <col min="16266" max="16384" width="9" style="201"/>
  </cols>
  <sheetData>
    <row r="1" spans="1:34">
      <c r="A1" s="159" t="s">
        <v>219</v>
      </c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70"/>
      <c r="AF1" s="270"/>
      <c r="AG1" s="270"/>
      <c r="AH1" s="270"/>
    </row>
    <row r="2" spans="1:34" ht="13.5" customHeight="1" thickBot="1">
      <c r="A2" s="271" t="s">
        <v>247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</row>
    <row r="3" spans="1:34">
      <c r="A3" s="274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6"/>
    </row>
    <row r="4" spans="1:34">
      <c r="A4" s="277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609" t="s">
        <v>203</v>
      </c>
      <c r="AE4" s="609"/>
      <c r="AF4" s="609"/>
      <c r="AG4" s="609"/>
      <c r="AH4" s="279" t="s">
        <v>204</v>
      </c>
    </row>
    <row r="5" spans="1:34">
      <c r="A5" s="277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9"/>
    </row>
    <row r="6" spans="1:34">
      <c r="A6" s="277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609"/>
      <c r="Y6" s="609"/>
      <c r="Z6" s="609"/>
      <c r="AA6" s="609"/>
      <c r="AB6" s="270" t="s">
        <v>0</v>
      </c>
      <c r="AC6" s="609"/>
      <c r="AD6" s="609"/>
      <c r="AE6" s="270" t="s">
        <v>31</v>
      </c>
      <c r="AF6" s="609"/>
      <c r="AG6" s="609"/>
      <c r="AH6" s="280" t="s">
        <v>2</v>
      </c>
    </row>
    <row r="7" spans="1:34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80"/>
    </row>
    <row r="8" spans="1:34">
      <c r="A8" s="634" t="str">
        <f>IF(入力シート!D21="","（受託者）",入力シート!D21&amp;CHAR(10)&amp;入力シート!D22)</f>
        <v>（受託者）</v>
      </c>
      <c r="B8" s="505"/>
      <c r="C8" s="505"/>
      <c r="D8" s="505"/>
      <c r="E8" s="505"/>
      <c r="F8" s="505"/>
      <c r="G8" s="505"/>
      <c r="H8" s="505"/>
      <c r="I8" s="505"/>
      <c r="J8" s="505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80"/>
    </row>
    <row r="9" spans="1:34">
      <c r="A9" s="506"/>
      <c r="B9" s="505"/>
      <c r="C9" s="505"/>
      <c r="D9" s="505"/>
      <c r="E9" s="505"/>
      <c r="F9" s="505"/>
      <c r="G9" s="505"/>
      <c r="H9" s="505"/>
      <c r="I9" s="505"/>
      <c r="J9" s="505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9"/>
    </row>
    <row r="10" spans="1:34" ht="13.5" customHeight="1">
      <c r="A10" s="506"/>
      <c r="B10" s="505"/>
      <c r="C10" s="505"/>
      <c r="D10" s="505"/>
      <c r="E10" s="505"/>
      <c r="F10" s="505"/>
      <c r="G10" s="505"/>
      <c r="H10" s="505"/>
      <c r="I10" s="505"/>
      <c r="J10" s="505"/>
      <c r="K10" s="609" t="s">
        <v>20</v>
      </c>
      <c r="L10" s="609"/>
      <c r="M10" s="270"/>
      <c r="N10" s="270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9"/>
    </row>
    <row r="11" spans="1:34">
      <c r="A11" s="506"/>
      <c r="B11" s="505"/>
      <c r="C11" s="505"/>
      <c r="D11" s="505"/>
      <c r="E11" s="505"/>
      <c r="F11" s="505"/>
      <c r="G11" s="505"/>
      <c r="H11" s="505"/>
      <c r="I11" s="505"/>
      <c r="J11" s="505"/>
      <c r="K11" s="609"/>
      <c r="L11" s="609"/>
      <c r="M11" s="270"/>
      <c r="N11" s="270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9"/>
    </row>
    <row r="12" spans="1:34">
      <c r="A12" s="281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8"/>
      <c r="P12" s="278"/>
      <c r="Q12" s="278"/>
      <c r="R12" s="278"/>
      <c r="S12" s="278"/>
      <c r="T12" s="278"/>
      <c r="U12" s="278"/>
      <c r="V12" s="635" t="str">
        <f>IF(入力シート!D10="","（委託主幹課長）","品川区"&amp;入力シート!D6&amp;入力シート!D10)</f>
        <v>品川区○○部(主管課)課長</v>
      </c>
      <c r="W12" s="635"/>
      <c r="X12" s="635"/>
      <c r="Y12" s="635"/>
      <c r="Z12" s="635"/>
      <c r="AA12" s="635"/>
      <c r="AB12" s="635"/>
      <c r="AC12" s="635"/>
      <c r="AD12" s="635"/>
      <c r="AE12" s="635"/>
      <c r="AF12" s="278"/>
      <c r="AG12" s="278"/>
      <c r="AH12" s="279"/>
    </row>
    <row r="13" spans="1:34">
      <c r="A13" s="277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635"/>
      <c r="W13" s="635"/>
      <c r="X13" s="635"/>
      <c r="Y13" s="635"/>
      <c r="Z13" s="635"/>
      <c r="AA13" s="635"/>
      <c r="AB13" s="635"/>
      <c r="AC13" s="635"/>
      <c r="AD13" s="635"/>
      <c r="AE13" s="635"/>
      <c r="AF13" s="278"/>
      <c r="AG13" s="278"/>
      <c r="AH13" s="279"/>
    </row>
    <row r="14" spans="1:34">
      <c r="A14" s="277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610" t="str">
        <f>IF(入力シート!D8="","○　○　○　○",入力シート!D8)</f>
        <v>○　○　○　○</v>
      </c>
      <c r="W14" s="610"/>
      <c r="X14" s="610"/>
      <c r="Y14" s="610"/>
      <c r="Z14" s="610"/>
      <c r="AA14" s="610"/>
      <c r="AB14" s="610"/>
      <c r="AC14" s="610"/>
      <c r="AD14" s="610"/>
      <c r="AE14" s="610"/>
      <c r="AF14" s="609" t="s">
        <v>4</v>
      </c>
      <c r="AG14" s="609"/>
      <c r="AH14" s="279"/>
    </row>
    <row r="15" spans="1:34">
      <c r="A15" s="277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610"/>
      <c r="W15" s="610"/>
      <c r="X15" s="610"/>
      <c r="Y15" s="610"/>
      <c r="Z15" s="610"/>
      <c r="AA15" s="610"/>
      <c r="AB15" s="610"/>
      <c r="AC15" s="610"/>
      <c r="AD15" s="610"/>
      <c r="AE15" s="610"/>
      <c r="AF15" s="609"/>
      <c r="AG15" s="609"/>
      <c r="AH15" s="279"/>
    </row>
    <row r="16" spans="1:34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9"/>
    </row>
    <row r="17" spans="1:34">
      <c r="A17" s="277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80"/>
    </row>
    <row r="18" spans="1:34">
      <c r="A18" s="277"/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9"/>
    </row>
    <row r="19" spans="1:34">
      <c r="A19" s="611" t="s">
        <v>248</v>
      </c>
      <c r="B19" s="612"/>
      <c r="C19" s="612"/>
      <c r="D19" s="612"/>
      <c r="E19" s="612"/>
      <c r="F19" s="612"/>
      <c r="G19" s="612"/>
      <c r="H19" s="612"/>
      <c r="I19" s="612"/>
      <c r="J19" s="612"/>
      <c r="K19" s="612"/>
      <c r="L19" s="612"/>
      <c r="M19" s="612"/>
      <c r="N19" s="612"/>
      <c r="O19" s="612"/>
      <c r="P19" s="612"/>
      <c r="Q19" s="612"/>
      <c r="R19" s="612"/>
      <c r="S19" s="612"/>
      <c r="T19" s="612"/>
      <c r="U19" s="612"/>
      <c r="V19" s="612"/>
      <c r="W19" s="612"/>
      <c r="X19" s="612"/>
      <c r="Y19" s="612"/>
      <c r="Z19" s="612"/>
      <c r="AA19" s="612"/>
      <c r="AB19" s="612"/>
      <c r="AC19" s="612"/>
      <c r="AD19" s="612"/>
      <c r="AE19" s="612"/>
      <c r="AF19" s="612"/>
      <c r="AG19" s="612"/>
      <c r="AH19" s="613"/>
    </row>
    <row r="20" spans="1:34">
      <c r="A20" s="611"/>
      <c r="B20" s="612"/>
      <c r="C20" s="612"/>
      <c r="D20" s="612"/>
      <c r="E20" s="612"/>
      <c r="F20" s="612"/>
      <c r="G20" s="612"/>
      <c r="H20" s="612"/>
      <c r="I20" s="612"/>
      <c r="J20" s="612"/>
      <c r="K20" s="612"/>
      <c r="L20" s="612"/>
      <c r="M20" s="612"/>
      <c r="N20" s="612"/>
      <c r="O20" s="612"/>
      <c r="P20" s="612"/>
      <c r="Q20" s="612"/>
      <c r="R20" s="612"/>
      <c r="S20" s="612"/>
      <c r="T20" s="612"/>
      <c r="U20" s="612"/>
      <c r="V20" s="612"/>
      <c r="W20" s="612"/>
      <c r="X20" s="612"/>
      <c r="Y20" s="612"/>
      <c r="Z20" s="612"/>
      <c r="AA20" s="612"/>
      <c r="AB20" s="612"/>
      <c r="AC20" s="612"/>
      <c r="AD20" s="612"/>
      <c r="AE20" s="612"/>
      <c r="AF20" s="612"/>
      <c r="AG20" s="612"/>
      <c r="AH20" s="613"/>
    </row>
    <row r="21" spans="1:34">
      <c r="A21" s="277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9"/>
    </row>
    <row r="22" spans="1:34">
      <c r="A22" s="277"/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9"/>
    </row>
    <row r="23" spans="1:34" ht="13.5" customHeight="1">
      <c r="A23" s="277"/>
      <c r="B23" s="278"/>
      <c r="C23" s="278" t="s">
        <v>249</v>
      </c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9"/>
    </row>
    <row r="24" spans="1:34" ht="13.5" customHeight="1">
      <c r="A24" s="277"/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9"/>
    </row>
    <row r="25" spans="1:34" ht="13.5" customHeight="1">
      <c r="A25" s="277"/>
      <c r="B25" s="278"/>
      <c r="C25" s="278" t="s">
        <v>231</v>
      </c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9"/>
    </row>
    <row r="26" spans="1:34" ht="13.5" customHeight="1">
      <c r="A26" s="277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9"/>
    </row>
    <row r="27" spans="1:34" ht="13.5" customHeight="1">
      <c r="A27" s="277"/>
      <c r="B27" s="278"/>
      <c r="C27" s="278" t="s">
        <v>227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9"/>
    </row>
    <row r="28" spans="1:34">
      <c r="A28" s="277"/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9"/>
    </row>
    <row r="29" spans="1:34">
      <c r="A29" s="277"/>
      <c r="B29" s="278"/>
      <c r="C29" s="278" t="s">
        <v>250</v>
      </c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9"/>
    </row>
    <row r="30" spans="1:34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9"/>
    </row>
    <row r="31" spans="1:34">
      <c r="A31" s="614" t="s">
        <v>251</v>
      </c>
      <c r="B31" s="615"/>
      <c r="C31" s="615"/>
      <c r="D31" s="615"/>
      <c r="E31" s="615"/>
      <c r="F31" s="615"/>
      <c r="G31" s="615"/>
      <c r="H31" s="620" t="str">
        <f>IF(入力シート!D27="","",入力シート!D27)</f>
        <v/>
      </c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  <c r="AC31" s="620"/>
      <c r="AD31" s="620"/>
      <c r="AE31" s="620"/>
      <c r="AF31" s="620"/>
      <c r="AG31" s="620"/>
      <c r="AH31" s="621"/>
    </row>
    <row r="32" spans="1:34">
      <c r="A32" s="616"/>
      <c r="B32" s="617"/>
      <c r="C32" s="617"/>
      <c r="D32" s="617"/>
      <c r="E32" s="617"/>
      <c r="F32" s="617"/>
      <c r="G32" s="617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  <c r="AC32" s="620"/>
      <c r="AD32" s="620"/>
      <c r="AE32" s="620"/>
      <c r="AF32" s="620"/>
      <c r="AG32" s="620"/>
      <c r="AH32" s="621"/>
    </row>
    <row r="33" spans="1:34">
      <c r="A33" s="618"/>
      <c r="B33" s="619"/>
      <c r="C33" s="619"/>
      <c r="D33" s="619"/>
      <c r="E33" s="619"/>
      <c r="F33" s="619"/>
      <c r="G33" s="619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  <c r="AC33" s="620"/>
      <c r="AD33" s="620"/>
      <c r="AE33" s="620"/>
      <c r="AF33" s="620"/>
      <c r="AG33" s="620"/>
      <c r="AH33" s="621"/>
    </row>
    <row r="34" spans="1:34">
      <c r="A34" s="614" t="s">
        <v>252</v>
      </c>
      <c r="B34" s="615"/>
      <c r="C34" s="615"/>
      <c r="D34" s="615"/>
      <c r="E34" s="615"/>
      <c r="F34" s="615"/>
      <c r="G34" s="615"/>
      <c r="H34" s="620" t="str">
        <f>IF(入力シート!D28="","",入力シート!D28)</f>
        <v/>
      </c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  <c r="AC34" s="620"/>
      <c r="AD34" s="620"/>
      <c r="AE34" s="620"/>
      <c r="AF34" s="620"/>
      <c r="AG34" s="620"/>
      <c r="AH34" s="621"/>
    </row>
    <row r="35" spans="1:34">
      <c r="A35" s="616"/>
      <c r="B35" s="617"/>
      <c r="C35" s="617"/>
      <c r="D35" s="617"/>
      <c r="E35" s="617"/>
      <c r="F35" s="617"/>
      <c r="G35" s="617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0"/>
      <c r="AE35" s="620"/>
      <c r="AF35" s="620"/>
      <c r="AG35" s="620"/>
      <c r="AH35" s="621"/>
    </row>
    <row r="36" spans="1:34">
      <c r="A36" s="618"/>
      <c r="B36" s="619"/>
      <c r="C36" s="619"/>
      <c r="D36" s="619"/>
      <c r="E36" s="619"/>
      <c r="F36" s="619"/>
      <c r="G36" s="619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  <c r="AC36" s="620"/>
      <c r="AD36" s="620"/>
      <c r="AE36" s="620"/>
      <c r="AF36" s="620"/>
      <c r="AG36" s="620"/>
      <c r="AH36" s="621"/>
    </row>
    <row r="37" spans="1:34">
      <c r="A37" s="614" t="s">
        <v>40</v>
      </c>
      <c r="B37" s="615"/>
      <c r="C37" s="615"/>
      <c r="D37" s="615"/>
      <c r="E37" s="615"/>
      <c r="F37" s="615"/>
      <c r="G37" s="615"/>
      <c r="H37" s="622" t="str">
        <f>IF(入力シート!D29="","",入力シート!D29)</f>
        <v/>
      </c>
      <c r="I37" s="622"/>
      <c r="J37" s="622"/>
      <c r="K37" s="622"/>
      <c r="L37" s="622"/>
      <c r="M37" s="622"/>
      <c r="N37" s="622"/>
      <c r="O37" s="622"/>
      <c r="P37" s="622"/>
      <c r="Q37" s="622"/>
      <c r="R37" s="623" t="s">
        <v>42</v>
      </c>
      <c r="S37" s="624"/>
      <c r="T37" s="624"/>
      <c r="U37" s="624"/>
      <c r="V37" s="624"/>
      <c r="W37" s="624"/>
      <c r="X37" s="624"/>
      <c r="Y37" s="625" t="str">
        <f>IF(入力シート!D26="","",入力シート!D26)</f>
        <v/>
      </c>
      <c r="Z37" s="625"/>
      <c r="AA37" s="625"/>
      <c r="AB37" s="625"/>
      <c r="AC37" s="625"/>
      <c r="AD37" s="625"/>
      <c r="AE37" s="625"/>
      <c r="AF37" s="625"/>
      <c r="AG37" s="625"/>
      <c r="AH37" s="626"/>
    </row>
    <row r="38" spans="1:34">
      <c r="A38" s="616"/>
      <c r="B38" s="617"/>
      <c r="C38" s="617"/>
      <c r="D38" s="617"/>
      <c r="E38" s="617"/>
      <c r="F38" s="617"/>
      <c r="G38" s="617"/>
      <c r="H38" s="622"/>
      <c r="I38" s="622"/>
      <c r="J38" s="622"/>
      <c r="K38" s="622"/>
      <c r="L38" s="622"/>
      <c r="M38" s="622"/>
      <c r="N38" s="622"/>
      <c r="O38" s="622"/>
      <c r="P38" s="622"/>
      <c r="Q38" s="622"/>
      <c r="R38" s="623"/>
      <c r="S38" s="624"/>
      <c r="T38" s="624"/>
      <c r="U38" s="624"/>
      <c r="V38" s="624"/>
      <c r="W38" s="624"/>
      <c r="X38" s="624"/>
      <c r="Y38" s="625"/>
      <c r="Z38" s="625"/>
      <c r="AA38" s="625"/>
      <c r="AB38" s="625"/>
      <c r="AC38" s="625"/>
      <c r="AD38" s="625"/>
      <c r="AE38" s="625"/>
      <c r="AF38" s="625"/>
      <c r="AG38" s="625"/>
      <c r="AH38" s="626"/>
    </row>
    <row r="39" spans="1:34">
      <c r="A39" s="618"/>
      <c r="B39" s="619"/>
      <c r="C39" s="619"/>
      <c r="D39" s="619"/>
      <c r="E39" s="619"/>
      <c r="F39" s="619"/>
      <c r="G39" s="619"/>
      <c r="H39" s="622"/>
      <c r="I39" s="622"/>
      <c r="J39" s="622"/>
      <c r="K39" s="622"/>
      <c r="L39" s="622"/>
      <c r="M39" s="622"/>
      <c r="N39" s="622"/>
      <c r="O39" s="622"/>
      <c r="P39" s="622"/>
      <c r="Q39" s="622"/>
      <c r="R39" s="624"/>
      <c r="S39" s="624"/>
      <c r="T39" s="624"/>
      <c r="U39" s="624"/>
      <c r="V39" s="624"/>
      <c r="W39" s="624"/>
      <c r="X39" s="624"/>
      <c r="Y39" s="625"/>
      <c r="Z39" s="625"/>
      <c r="AA39" s="625"/>
      <c r="AB39" s="625"/>
      <c r="AC39" s="625"/>
      <c r="AD39" s="625"/>
      <c r="AE39" s="625"/>
      <c r="AF39" s="625"/>
      <c r="AG39" s="625"/>
      <c r="AH39" s="626"/>
    </row>
    <row r="40" spans="1:34">
      <c r="A40" s="614" t="s">
        <v>43</v>
      </c>
      <c r="B40" s="615"/>
      <c r="C40" s="615"/>
      <c r="D40" s="615"/>
      <c r="E40" s="615"/>
      <c r="F40" s="615"/>
      <c r="G40" s="615"/>
      <c r="H40" s="636" t="str">
        <f>IF(入力シート!D35="","年　　　月　　　日",入力シート!D35)</f>
        <v>年　　　月　　　日</v>
      </c>
      <c r="I40" s="637"/>
      <c r="J40" s="637"/>
      <c r="K40" s="637"/>
      <c r="L40" s="637"/>
      <c r="M40" s="637"/>
      <c r="N40" s="637"/>
      <c r="O40" s="637"/>
      <c r="P40" s="637"/>
      <c r="Q40" s="638"/>
      <c r="R40" s="623" t="s">
        <v>253</v>
      </c>
      <c r="S40" s="624"/>
      <c r="T40" s="624"/>
      <c r="U40" s="624"/>
      <c r="V40" s="624"/>
      <c r="W40" s="624"/>
      <c r="X40" s="624"/>
      <c r="Y40" s="645" t="str">
        <f>IF(入力シート!D38="","日間",入力シート!D38)</f>
        <v>日間</v>
      </c>
      <c r="Z40" s="646"/>
      <c r="AA40" s="646"/>
      <c r="AB40" s="646"/>
      <c r="AC40" s="646"/>
      <c r="AD40" s="646"/>
      <c r="AE40" s="646"/>
      <c r="AF40" s="646"/>
      <c r="AG40" s="646"/>
      <c r="AH40" s="647"/>
    </row>
    <row r="41" spans="1:34">
      <c r="A41" s="616"/>
      <c r="B41" s="617"/>
      <c r="C41" s="617"/>
      <c r="D41" s="617"/>
      <c r="E41" s="617"/>
      <c r="F41" s="617"/>
      <c r="G41" s="617"/>
      <c r="H41" s="639"/>
      <c r="I41" s="640"/>
      <c r="J41" s="640"/>
      <c r="K41" s="640"/>
      <c r="L41" s="640"/>
      <c r="M41" s="640"/>
      <c r="N41" s="640"/>
      <c r="O41" s="640"/>
      <c r="P41" s="640"/>
      <c r="Q41" s="641"/>
      <c r="R41" s="623"/>
      <c r="S41" s="624"/>
      <c r="T41" s="624"/>
      <c r="U41" s="624"/>
      <c r="V41" s="624"/>
      <c r="W41" s="624"/>
      <c r="X41" s="624"/>
      <c r="Y41" s="648"/>
      <c r="Z41" s="649"/>
      <c r="AA41" s="649"/>
      <c r="AB41" s="649"/>
      <c r="AC41" s="649"/>
      <c r="AD41" s="649"/>
      <c r="AE41" s="649"/>
      <c r="AF41" s="649"/>
      <c r="AG41" s="649"/>
      <c r="AH41" s="650"/>
    </row>
    <row r="42" spans="1:34">
      <c r="A42" s="618"/>
      <c r="B42" s="619"/>
      <c r="C42" s="619"/>
      <c r="D42" s="619"/>
      <c r="E42" s="619"/>
      <c r="F42" s="619"/>
      <c r="G42" s="619"/>
      <c r="H42" s="642"/>
      <c r="I42" s="643"/>
      <c r="J42" s="643"/>
      <c r="K42" s="643"/>
      <c r="L42" s="643"/>
      <c r="M42" s="643"/>
      <c r="N42" s="643"/>
      <c r="O42" s="643"/>
      <c r="P42" s="643"/>
      <c r="Q42" s="644"/>
      <c r="R42" s="624"/>
      <c r="S42" s="624"/>
      <c r="T42" s="624"/>
      <c r="U42" s="624"/>
      <c r="V42" s="624"/>
      <c r="W42" s="624"/>
      <c r="X42" s="624"/>
      <c r="Y42" s="651" t="str">
        <f>IF(入力シート!D37="","（　　年　　月　　日）",入力シート!D37)</f>
        <v>（　　年　　月　　日）</v>
      </c>
      <c r="Z42" s="652"/>
      <c r="AA42" s="652"/>
      <c r="AB42" s="652"/>
      <c r="AC42" s="652"/>
      <c r="AD42" s="652"/>
      <c r="AE42" s="652"/>
      <c r="AF42" s="652"/>
      <c r="AG42" s="652"/>
      <c r="AH42" s="653"/>
    </row>
    <row r="43" spans="1:34">
      <c r="A43" s="654" t="s">
        <v>235</v>
      </c>
      <c r="B43" s="655"/>
      <c r="C43" s="623" t="s">
        <v>236</v>
      </c>
      <c r="D43" s="624"/>
      <c r="E43" s="624"/>
      <c r="F43" s="624"/>
      <c r="G43" s="624"/>
      <c r="H43" s="658" t="s">
        <v>237</v>
      </c>
      <c r="I43" s="659"/>
      <c r="J43" s="659"/>
      <c r="K43" s="659"/>
      <c r="L43" s="659"/>
      <c r="M43" s="659"/>
      <c r="N43" s="659"/>
      <c r="O43" s="659"/>
      <c r="P43" s="659"/>
      <c r="Q43" s="659"/>
      <c r="R43" s="623" t="s">
        <v>254</v>
      </c>
      <c r="S43" s="624"/>
      <c r="T43" s="624"/>
      <c r="U43" s="624"/>
      <c r="V43" s="624"/>
      <c r="W43" s="624"/>
      <c r="X43" s="624"/>
      <c r="Y43" s="660" t="s">
        <v>233</v>
      </c>
      <c r="Z43" s="660"/>
      <c r="AA43" s="660"/>
      <c r="AB43" s="660"/>
      <c r="AC43" s="660"/>
      <c r="AD43" s="660"/>
      <c r="AE43" s="660"/>
      <c r="AF43" s="660"/>
      <c r="AG43" s="660"/>
      <c r="AH43" s="661"/>
    </row>
    <row r="44" spans="1:34">
      <c r="A44" s="654"/>
      <c r="B44" s="655"/>
      <c r="C44" s="624"/>
      <c r="D44" s="624"/>
      <c r="E44" s="624"/>
      <c r="F44" s="624"/>
      <c r="G44" s="624"/>
      <c r="H44" s="659"/>
      <c r="I44" s="659"/>
      <c r="J44" s="659"/>
      <c r="K44" s="659"/>
      <c r="L44" s="659"/>
      <c r="M44" s="659"/>
      <c r="N44" s="659"/>
      <c r="O44" s="659"/>
      <c r="P44" s="659"/>
      <c r="Q44" s="659"/>
      <c r="R44" s="623"/>
      <c r="S44" s="624"/>
      <c r="T44" s="624"/>
      <c r="U44" s="624"/>
      <c r="V44" s="624"/>
      <c r="W44" s="624"/>
      <c r="X44" s="624"/>
      <c r="Y44" s="662"/>
      <c r="Z44" s="662"/>
      <c r="AA44" s="662"/>
      <c r="AB44" s="662"/>
      <c r="AC44" s="662"/>
      <c r="AD44" s="662"/>
      <c r="AE44" s="662"/>
      <c r="AF44" s="662"/>
      <c r="AG44" s="662"/>
      <c r="AH44" s="663"/>
    </row>
    <row r="45" spans="1:34">
      <c r="A45" s="654"/>
      <c r="B45" s="655"/>
      <c r="C45" s="624"/>
      <c r="D45" s="624"/>
      <c r="E45" s="624"/>
      <c r="F45" s="624"/>
      <c r="G45" s="624"/>
      <c r="H45" s="659"/>
      <c r="I45" s="659"/>
      <c r="J45" s="659"/>
      <c r="K45" s="659"/>
      <c r="L45" s="659"/>
      <c r="M45" s="659"/>
      <c r="N45" s="659"/>
      <c r="O45" s="659"/>
      <c r="P45" s="659"/>
      <c r="Q45" s="659"/>
      <c r="R45" s="624"/>
      <c r="S45" s="624"/>
      <c r="T45" s="624"/>
      <c r="U45" s="624"/>
      <c r="V45" s="624"/>
      <c r="W45" s="624"/>
      <c r="X45" s="624"/>
      <c r="Y45" s="627" t="s">
        <v>234</v>
      </c>
      <c r="Z45" s="627"/>
      <c r="AA45" s="627"/>
      <c r="AB45" s="627"/>
      <c r="AC45" s="627"/>
      <c r="AD45" s="627"/>
      <c r="AE45" s="627"/>
      <c r="AF45" s="627"/>
      <c r="AG45" s="627"/>
      <c r="AH45" s="628"/>
    </row>
    <row r="46" spans="1:34">
      <c r="A46" s="654"/>
      <c r="B46" s="655"/>
      <c r="C46" s="625" t="s">
        <v>239</v>
      </c>
      <c r="D46" s="625"/>
      <c r="E46" s="625"/>
      <c r="F46" s="625"/>
      <c r="G46" s="625"/>
      <c r="H46" s="630"/>
      <c r="I46" s="630"/>
      <c r="J46" s="630"/>
      <c r="K46" s="630"/>
      <c r="L46" s="630"/>
      <c r="M46" s="630"/>
      <c r="N46" s="630"/>
      <c r="O46" s="630"/>
      <c r="P46" s="630"/>
      <c r="Q46" s="630"/>
      <c r="R46" s="630"/>
      <c r="S46" s="630"/>
      <c r="T46" s="630"/>
      <c r="U46" s="630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F46" s="630"/>
      <c r="AG46" s="630"/>
      <c r="AH46" s="631"/>
    </row>
    <row r="47" spans="1:34">
      <c r="A47" s="654"/>
      <c r="B47" s="655"/>
      <c r="C47" s="625"/>
      <c r="D47" s="625"/>
      <c r="E47" s="625"/>
      <c r="F47" s="625"/>
      <c r="G47" s="625"/>
      <c r="H47" s="630"/>
      <c r="I47" s="630"/>
      <c r="J47" s="630"/>
      <c r="K47" s="630"/>
      <c r="L47" s="630"/>
      <c r="M47" s="630"/>
      <c r="N47" s="630"/>
      <c r="O47" s="630"/>
      <c r="P47" s="630"/>
      <c r="Q47" s="630"/>
      <c r="R47" s="630"/>
      <c r="S47" s="630"/>
      <c r="T47" s="630"/>
      <c r="U47" s="630"/>
      <c r="V47" s="630"/>
      <c r="W47" s="630"/>
      <c r="X47" s="630"/>
      <c r="Y47" s="630"/>
      <c r="Z47" s="630"/>
      <c r="AA47" s="630"/>
      <c r="AB47" s="630"/>
      <c r="AC47" s="630"/>
      <c r="AD47" s="630"/>
      <c r="AE47" s="630"/>
      <c r="AF47" s="630"/>
      <c r="AG47" s="630"/>
      <c r="AH47" s="631"/>
    </row>
    <row r="48" spans="1:34">
      <c r="A48" s="654"/>
      <c r="B48" s="655"/>
      <c r="C48" s="625"/>
      <c r="D48" s="625"/>
      <c r="E48" s="625"/>
      <c r="F48" s="625"/>
      <c r="G48" s="625"/>
      <c r="H48" s="630"/>
      <c r="I48" s="630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630"/>
      <c r="AA48" s="630"/>
      <c r="AB48" s="630"/>
      <c r="AC48" s="630"/>
      <c r="AD48" s="630"/>
      <c r="AE48" s="630"/>
      <c r="AF48" s="630"/>
      <c r="AG48" s="630"/>
      <c r="AH48" s="631"/>
    </row>
    <row r="49" spans="1:34">
      <c r="A49" s="654"/>
      <c r="B49" s="655"/>
      <c r="C49" s="625"/>
      <c r="D49" s="625"/>
      <c r="E49" s="625"/>
      <c r="F49" s="625"/>
      <c r="G49" s="625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1"/>
    </row>
    <row r="50" spans="1:34">
      <c r="A50" s="654"/>
      <c r="B50" s="655"/>
      <c r="C50" s="625"/>
      <c r="D50" s="625"/>
      <c r="E50" s="625"/>
      <c r="F50" s="625"/>
      <c r="G50" s="625"/>
      <c r="H50" s="630"/>
      <c r="I50" s="630"/>
      <c r="J50" s="630"/>
      <c r="K50" s="630"/>
      <c r="L50" s="630"/>
      <c r="M50" s="630"/>
      <c r="N50" s="630"/>
      <c r="O50" s="630"/>
      <c r="P50" s="630"/>
      <c r="Q50" s="630"/>
      <c r="R50" s="630"/>
      <c r="S50" s="630"/>
      <c r="T50" s="630"/>
      <c r="U50" s="630"/>
      <c r="V50" s="630"/>
      <c r="W50" s="630"/>
      <c r="X50" s="630"/>
      <c r="Y50" s="630"/>
      <c r="Z50" s="630"/>
      <c r="AA50" s="630"/>
      <c r="AB50" s="630"/>
      <c r="AC50" s="630"/>
      <c r="AD50" s="630"/>
      <c r="AE50" s="630"/>
      <c r="AF50" s="630"/>
      <c r="AG50" s="630"/>
      <c r="AH50" s="631"/>
    </row>
    <row r="51" spans="1:34">
      <c r="A51" s="654"/>
      <c r="B51" s="655"/>
      <c r="C51" s="625"/>
      <c r="D51" s="625"/>
      <c r="E51" s="625"/>
      <c r="F51" s="625"/>
      <c r="G51" s="625"/>
      <c r="H51" s="630"/>
      <c r="I51" s="630"/>
      <c r="J51" s="630"/>
      <c r="K51" s="630"/>
      <c r="L51" s="630"/>
      <c r="M51" s="630"/>
      <c r="N51" s="630"/>
      <c r="O51" s="630"/>
      <c r="P51" s="630"/>
      <c r="Q51" s="630"/>
      <c r="R51" s="630"/>
      <c r="S51" s="630"/>
      <c r="T51" s="630"/>
      <c r="U51" s="630"/>
      <c r="V51" s="630"/>
      <c r="W51" s="630"/>
      <c r="X51" s="630"/>
      <c r="Y51" s="630"/>
      <c r="Z51" s="630"/>
      <c r="AA51" s="630"/>
      <c r="AB51" s="630"/>
      <c r="AC51" s="630"/>
      <c r="AD51" s="630"/>
      <c r="AE51" s="630"/>
      <c r="AF51" s="630"/>
      <c r="AG51" s="630"/>
      <c r="AH51" s="631"/>
    </row>
    <row r="52" spans="1:34">
      <c r="A52" s="654"/>
      <c r="B52" s="655"/>
      <c r="C52" s="625"/>
      <c r="D52" s="625"/>
      <c r="E52" s="625"/>
      <c r="F52" s="625"/>
      <c r="G52" s="625"/>
      <c r="H52" s="630"/>
      <c r="I52" s="630"/>
      <c r="J52" s="630"/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F52" s="630"/>
      <c r="AG52" s="630"/>
      <c r="AH52" s="631"/>
    </row>
    <row r="53" spans="1:34">
      <c r="A53" s="654"/>
      <c r="B53" s="655"/>
      <c r="C53" s="625"/>
      <c r="D53" s="625"/>
      <c r="E53" s="625"/>
      <c r="F53" s="625"/>
      <c r="G53" s="625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630"/>
      <c r="AG53" s="630"/>
      <c r="AH53" s="631"/>
    </row>
    <row r="54" spans="1:34">
      <c r="A54" s="654"/>
      <c r="B54" s="655"/>
      <c r="C54" s="625"/>
      <c r="D54" s="625"/>
      <c r="E54" s="625"/>
      <c r="F54" s="625"/>
      <c r="G54" s="625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1"/>
    </row>
    <row r="55" spans="1:34">
      <c r="A55" s="654"/>
      <c r="B55" s="655"/>
      <c r="C55" s="625"/>
      <c r="D55" s="625"/>
      <c r="E55" s="625"/>
      <c r="F55" s="625"/>
      <c r="G55" s="625"/>
      <c r="H55" s="630"/>
      <c r="I55" s="630"/>
      <c r="J55" s="630"/>
      <c r="K55" s="630"/>
      <c r="L55" s="630"/>
      <c r="M55" s="630"/>
      <c r="N55" s="630"/>
      <c r="O55" s="630"/>
      <c r="P55" s="630"/>
      <c r="Q55" s="630"/>
      <c r="R55" s="630"/>
      <c r="S55" s="630"/>
      <c r="T55" s="630"/>
      <c r="U55" s="630"/>
      <c r="V55" s="630"/>
      <c r="W55" s="630"/>
      <c r="X55" s="630"/>
      <c r="Y55" s="630"/>
      <c r="Z55" s="630"/>
      <c r="AA55" s="630"/>
      <c r="AB55" s="630"/>
      <c r="AC55" s="630"/>
      <c r="AD55" s="630"/>
      <c r="AE55" s="630"/>
      <c r="AF55" s="630"/>
      <c r="AG55" s="630"/>
      <c r="AH55" s="631"/>
    </row>
    <row r="56" spans="1:34">
      <c r="A56" s="654"/>
      <c r="B56" s="655"/>
      <c r="C56" s="625"/>
      <c r="D56" s="625"/>
      <c r="E56" s="625"/>
      <c r="F56" s="625"/>
      <c r="G56" s="625"/>
      <c r="H56" s="630"/>
      <c r="I56" s="630"/>
      <c r="J56" s="630"/>
      <c r="K56" s="630"/>
      <c r="L56" s="630"/>
      <c r="M56" s="630"/>
      <c r="N56" s="630"/>
      <c r="O56" s="630"/>
      <c r="P56" s="630"/>
      <c r="Q56" s="630"/>
      <c r="R56" s="630"/>
      <c r="S56" s="630"/>
      <c r="T56" s="630"/>
      <c r="U56" s="630"/>
      <c r="V56" s="630"/>
      <c r="W56" s="630"/>
      <c r="X56" s="630"/>
      <c r="Y56" s="630"/>
      <c r="Z56" s="630"/>
      <c r="AA56" s="630"/>
      <c r="AB56" s="630"/>
      <c r="AC56" s="630"/>
      <c r="AD56" s="630"/>
      <c r="AE56" s="630"/>
      <c r="AF56" s="630"/>
      <c r="AG56" s="630"/>
      <c r="AH56" s="631"/>
    </row>
    <row r="57" spans="1:34" ht="14.25" thickBot="1">
      <c r="A57" s="656"/>
      <c r="B57" s="657"/>
      <c r="C57" s="629"/>
      <c r="D57" s="629"/>
      <c r="E57" s="629"/>
      <c r="F57" s="629"/>
      <c r="G57" s="629"/>
      <c r="H57" s="632"/>
      <c r="I57" s="632"/>
      <c r="J57" s="632"/>
      <c r="K57" s="632"/>
      <c r="L57" s="632"/>
      <c r="M57" s="632"/>
      <c r="N57" s="632"/>
      <c r="O57" s="632"/>
      <c r="P57" s="632"/>
      <c r="Q57" s="632"/>
      <c r="R57" s="632"/>
      <c r="S57" s="632"/>
      <c r="T57" s="632"/>
      <c r="U57" s="632"/>
      <c r="V57" s="632"/>
      <c r="W57" s="632"/>
      <c r="X57" s="632"/>
      <c r="Y57" s="632"/>
      <c r="Z57" s="632"/>
      <c r="AA57" s="632"/>
      <c r="AB57" s="632"/>
      <c r="AC57" s="632"/>
      <c r="AD57" s="632"/>
      <c r="AE57" s="632"/>
      <c r="AF57" s="632"/>
      <c r="AG57" s="632"/>
      <c r="AH57" s="633"/>
    </row>
  </sheetData>
  <mergeCells count="33">
    <mergeCell ref="Y45:AH45"/>
    <mergeCell ref="C46:G57"/>
    <mergeCell ref="H46:AH57"/>
    <mergeCell ref="A8:J11"/>
    <mergeCell ref="V12:AE13"/>
    <mergeCell ref="A40:G42"/>
    <mergeCell ref="H40:Q42"/>
    <mergeCell ref="R40:X42"/>
    <mergeCell ref="Y40:AH41"/>
    <mergeCell ref="Y42:AH42"/>
    <mergeCell ref="A43:B57"/>
    <mergeCell ref="C43:G45"/>
    <mergeCell ref="H43:Q45"/>
    <mergeCell ref="R43:X45"/>
    <mergeCell ref="Y43:AH44"/>
    <mergeCell ref="A34:G36"/>
    <mergeCell ref="H34:AH36"/>
    <mergeCell ref="A37:G39"/>
    <mergeCell ref="H37:Q39"/>
    <mergeCell ref="R37:X39"/>
    <mergeCell ref="Y37:AH39"/>
    <mergeCell ref="K10:L11"/>
    <mergeCell ref="V14:AE15"/>
    <mergeCell ref="AF14:AG15"/>
    <mergeCell ref="A19:AH20"/>
    <mergeCell ref="A31:G33"/>
    <mergeCell ref="H31:AH33"/>
    <mergeCell ref="AD4:AE4"/>
    <mergeCell ref="AF4:AG4"/>
    <mergeCell ref="X6:Y6"/>
    <mergeCell ref="Z6:AA6"/>
    <mergeCell ref="AC6:AD6"/>
    <mergeCell ref="AF6:AG6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view="pageBreakPreview" zoomScale="85" zoomScaleNormal="70" zoomScaleSheetLayoutView="85" workbookViewId="0">
      <selection activeCell="O9" sqref="O9"/>
    </sheetView>
  </sheetViews>
  <sheetFormatPr defaultRowHeight="13.5"/>
  <cols>
    <col min="1" max="137" width="2.5" style="201" customWidth="1"/>
    <col min="138" max="256" width="9" style="201"/>
    <col min="257" max="393" width="2.5" style="201" customWidth="1"/>
    <col min="394" max="512" width="9" style="201"/>
    <col min="513" max="649" width="2.5" style="201" customWidth="1"/>
    <col min="650" max="768" width="9" style="201"/>
    <col min="769" max="905" width="2.5" style="201" customWidth="1"/>
    <col min="906" max="1024" width="9" style="201"/>
    <col min="1025" max="1161" width="2.5" style="201" customWidth="1"/>
    <col min="1162" max="1280" width="9" style="201"/>
    <col min="1281" max="1417" width="2.5" style="201" customWidth="1"/>
    <col min="1418" max="1536" width="9" style="201"/>
    <col min="1537" max="1673" width="2.5" style="201" customWidth="1"/>
    <col min="1674" max="1792" width="9" style="201"/>
    <col min="1793" max="1929" width="2.5" style="201" customWidth="1"/>
    <col min="1930" max="2048" width="9" style="201"/>
    <col min="2049" max="2185" width="2.5" style="201" customWidth="1"/>
    <col min="2186" max="2304" width="9" style="201"/>
    <col min="2305" max="2441" width="2.5" style="201" customWidth="1"/>
    <col min="2442" max="2560" width="9" style="201"/>
    <col min="2561" max="2697" width="2.5" style="201" customWidth="1"/>
    <col min="2698" max="2816" width="9" style="201"/>
    <col min="2817" max="2953" width="2.5" style="201" customWidth="1"/>
    <col min="2954" max="3072" width="9" style="201"/>
    <col min="3073" max="3209" width="2.5" style="201" customWidth="1"/>
    <col min="3210" max="3328" width="9" style="201"/>
    <col min="3329" max="3465" width="2.5" style="201" customWidth="1"/>
    <col min="3466" max="3584" width="9" style="201"/>
    <col min="3585" max="3721" width="2.5" style="201" customWidth="1"/>
    <col min="3722" max="3840" width="9" style="201"/>
    <col min="3841" max="3977" width="2.5" style="201" customWidth="1"/>
    <col min="3978" max="4096" width="9" style="201"/>
    <col min="4097" max="4233" width="2.5" style="201" customWidth="1"/>
    <col min="4234" max="4352" width="9" style="201"/>
    <col min="4353" max="4489" width="2.5" style="201" customWidth="1"/>
    <col min="4490" max="4608" width="9" style="201"/>
    <col min="4609" max="4745" width="2.5" style="201" customWidth="1"/>
    <col min="4746" max="4864" width="9" style="201"/>
    <col min="4865" max="5001" width="2.5" style="201" customWidth="1"/>
    <col min="5002" max="5120" width="9" style="201"/>
    <col min="5121" max="5257" width="2.5" style="201" customWidth="1"/>
    <col min="5258" max="5376" width="9" style="201"/>
    <col min="5377" max="5513" width="2.5" style="201" customWidth="1"/>
    <col min="5514" max="5632" width="9" style="201"/>
    <col min="5633" max="5769" width="2.5" style="201" customWidth="1"/>
    <col min="5770" max="5888" width="9" style="201"/>
    <col min="5889" max="6025" width="2.5" style="201" customWidth="1"/>
    <col min="6026" max="6144" width="9" style="201"/>
    <col min="6145" max="6281" width="2.5" style="201" customWidth="1"/>
    <col min="6282" max="6400" width="9" style="201"/>
    <col min="6401" max="6537" width="2.5" style="201" customWidth="1"/>
    <col min="6538" max="6656" width="9" style="201"/>
    <col min="6657" max="6793" width="2.5" style="201" customWidth="1"/>
    <col min="6794" max="6912" width="9" style="201"/>
    <col min="6913" max="7049" width="2.5" style="201" customWidth="1"/>
    <col min="7050" max="7168" width="9" style="201"/>
    <col min="7169" max="7305" width="2.5" style="201" customWidth="1"/>
    <col min="7306" max="7424" width="9" style="201"/>
    <col min="7425" max="7561" width="2.5" style="201" customWidth="1"/>
    <col min="7562" max="7680" width="9" style="201"/>
    <col min="7681" max="7817" width="2.5" style="201" customWidth="1"/>
    <col min="7818" max="7936" width="9" style="201"/>
    <col min="7937" max="8073" width="2.5" style="201" customWidth="1"/>
    <col min="8074" max="8192" width="9" style="201"/>
    <col min="8193" max="8329" width="2.5" style="201" customWidth="1"/>
    <col min="8330" max="8448" width="9" style="201"/>
    <col min="8449" max="8585" width="2.5" style="201" customWidth="1"/>
    <col min="8586" max="8704" width="9" style="201"/>
    <col min="8705" max="8841" width="2.5" style="201" customWidth="1"/>
    <col min="8842" max="8960" width="9" style="201"/>
    <col min="8961" max="9097" width="2.5" style="201" customWidth="1"/>
    <col min="9098" max="9216" width="9" style="201"/>
    <col min="9217" max="9353" width="2.5" style="201" customWidth="1"/>
    <col min="9354" max="9472" width="9" style="201"/>
    <col min="9473" max="9609" width="2.5" style="201" customWidth="1"/>
    <col min="9610" max="9728" width="9" style="201"/>
    <col min="9729" max="9865" width="2.5" style="201" customWidth="1"/>
    <col min="9866" max="9984" width="9" style="201"/>
    <col min="9985" max="10121" width="2.5" style="201" customWidth="1"/>
    <col min="10122" max="10240" width="9" style="201"/>
    <col min="10241" max="10377" width="2.5" style="201" customWidth="1"/>
    <col min="10378" max="10496" width="9" style="201"/>
    <col min="10497" max="10633" width="2.5" style="201" customWidth="1"/>
    <col min="10634" max="10752" width="9" style="201"/>
    <col min="10753" max="10889" width="2.5" style="201" customWidth="1"/>
    <col min="10890" max="11008" width="9" style="201"/>
    <col min="11009" max="11145" width="2.5" style="201" customWidth="1"/>
    <col min="11146" max="11264" width="9" style="201"/>
    <col min="11265" max="11401" width="2.5" style="201" customWidth="1"/>
    <col min="11402" max="11520" width="9" style="201"/>
    <col min="11521" max="11657" width="2.5" style="201" customWidth="1"/>
    <col min="11658" max="11776" width="9" style="201"/>
    <col min="11777" max="11913" width="2.5" style="201" customWidth="1"/>
    <col min="11914" max="12032" width="9" style="201"/>
    <col min="12033" max="12169" width="2.5" style="201" customWidth="1"/>
    <col min="12170" max="12288" width="9" style="201"/>
    <col min="12289" max="12425" width="2.5" style="201" customWidth="1"/>
    <col min="12426" max="12544" width="9" style="201"/>
    <col min="12545" max="12681" width="2.5" style="201" customWidth="1"/>
    <col min="12682" max="12800" width="9" style="201"/>
    <col min="12801" max="12937" width="2.5" style="201" customWidth="1"/>
    <col min="12938" max="13056" width="9" style="201"/>
    <col min="13057" max="13193" width="2.5" style="201" customWidth="1"/>
    <col min="13194" max="13312" width="9" style="201"/>
    <col min="13313" max="13449" width="2.5" style="201" customWidth="1"/>
    <col min="13450" max="13568" width="9" style="201"/>
    <col min="13569" max="13705" width="2.5" style="201" customWidth="1"/>
    <col min="13706" max="13824" width="9" style="201"/>
    <col min="13825" max="13961" width="2.5" style="201" customWidth="1"/>
    <col min="13962" max="14080" width="9" style="201"/>
    <col min="14081" max="14217" width="2.5" style="201" customWidth="1"/>
    <col min="14218" max="14336" width="9" style="201"/>
    <col min="14337" max="14473" width="2.5" style="201" customWidth="1"/>
    <col min="14474" max="14592" width="9" style="201"/>
    <col min="14593" max="14729" width="2.5" style="201" customWidth="1"/>
    <col min="14730" max="14848" width="9" style="201"/>
    <col min="14849" max="14985" width="2.5" style="201" customWidth="1"/>
    <col min="14986" max="15104" width="9" style="201"/>
    <col min="15105" max="15241" width="2.5" style="201" customWidth="1"/>
    <col min="15242" max="15360" width="9" style="201"/>
    <col min="15361" max="15497" width="2.5" style="201" customWidth="1"/>
    <col min="15498" max="15616" width="9" style="201"/>
    <col min="15617" max="15753" width="2.5" style="201" customWidth="1"/>
    <col min="15754" max="15872" width="9" style="201"/>
    <col min="15873" max="16009" width="2.5" style="201" customWidth="1"/>
    <col min="16010" max="16128" width="9" style="201"/>
    <col min="16129" max="16265" width="2.5" style="201" customWidth="1"/>
    <col min="16266" max="16384" width="9" style="201"/>
  </cols>
  <sheetData>
    <row r="1" spans="1:34">
      <c r="A1" s="159" t="s">
        <v>219</v>
      </c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70"/>
      <c r="AF1" s="270"/>
      <c r="AG1" s="270"/>
      <c r="AH1" s="270"/>
    </row>
    <row r="2" spans="1:34" ht="13.5" customHeight="1" thickBot="1">
      <c r="A2" s="271" t="s">
        <v>255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</row>
    <row r="3" spans="1:34">
      <c r="A3" s="274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6"/>
    </row>
    <row r="4" spans="1:34">
      <c r="A4" s="277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609" t="s">
        <v>203</v>
      </c>
      <c r="AE4" s="609"/>
      <c r="AF4" s="609"/>
      <c r="AG4" s="609"/>
      <c r="AH4" s="279" t="s">
        <v>204</v>
      </c>
    </row>
    <row r="5" spans="1:34">
      <c r="A5" s="277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9"/>
    </row>
    <row r="6" spans="1:34">
      <c r="A6" s="277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609"/>
      <c r="Y6" s="609"/>
      <c r="Z6" s="609"/>
      <c r="AA6" s="609"/>
      <c r="AB6" s="270" t="s">
        <v>0</v>
      </c>
      <c r="AC6" s="609"/>
      <c r="AD6" s="609"/>
      <c r="AE6" s="270" t="s">
        <v>31</v>
      </c>
      <c r="AF6" s="609"/>
      <c r="AG6" s="609"/>
      <c r="AH6" s="280" t="s">
        <v>2</v>
      </c>
    </row>
    <row r="7" spans="1:34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80"/>
    </row>
    <row r="8" spans="1:34">
      <c r="A8" s="634" t="str">
        <f>IF(入力シート!D21="","（受託者）",入力シート!D21&amp;CHAR(10)&amp;入力シート!D22)</f>
        <v>（受託者）</v>
      </c>
      <c r="B8" s="505"/>
      <c r="C8" s="505"/>
      <c r="D8" s="505"/>
      <c r="E8" s="505"/>
      <c r="F8" s="505"/>
      <c r="G8" s="505"/>
      <c r="H8" s="505"/>
      <c r="I8" s="505"/>
      <c r="J8" s="505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80"/>
    </row>
    <row r="9" spans="1:34">
      <c r="A9" s="506"/>
      <c r="B9" s="505"/>
      <c r="C9" s="505"/>
      <c r="D9" s="505"/>
      <c r="E9" s="505"/>
      <c r="F9" s="505"/>
      <c r="G9" s="505"/>
      <c r="H9" s="505"/>
      <c r="I9" s="505"/>
      <c r="J9" s="505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9"/>
    </row>
    <row r="10" spans="1:34">
      <c r="A10" s="506"/>
      <c r="B10" s="505"/>
      <c r="C10" s="505"/>
      <c r="D10" s="505"/>
      <c r="E10" s="505"/>
      <c r="F10" s="505"/>
      <c r="G10" s="505"/>
      <c r="H10" s="505"/>
      <c r="I10" s="505"/>
      <c r="J10" s="505"/>
      <c r="K10" s="609" t="s">
        <v>20</v>
      </c>
      <c r="L10" s="609"/>
      <c r="M10" s="270"/>
      <c r="N10" s="270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9"/>
    </row>
    <row r="11" spans="1:34">
      <c r="A11" s="506"/>
      <c r="B11" s="505"/>
      <c r="C11" s="505"/>
      <c r="D11" s="505"/>
      <c r="E11" s="505"/>
      <c r="F11" s="505"/>
      <c r="G11" s="505"/>
      <c r="H11" s="505"/>
      <c r="I11" s="505"/>
      <c r="J11" s="505"/>
      <c r="K11" s="609"/>
      <c r="L11" s="609"/>
      <c r="M11" s="270"/>
      <c r="N11" s="270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9"/>
    </row>
    <row r="12" spans="1:34">
      <c r="A12" s="281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8"/>
      <c r="P12" s="278"/>
      <c r="Q12" s="278"/>
      <c r="R12" s="278"/>
      <c r="S12" s="278"/>
      <c r="T12" s="278"/>
      <c r="U12" s="278"/>
      <c r="V12" s="635" t="str">
        <f>IF(入力シート!D10="","（委託主幹課長）","品川区"&amp;入力シート!D6&amp;入力シート!D10)</f>
        <v>品川区○○部(主管課)課長</v>
      </c>
      <c r="W12" s="635"/>
      <c r="X12" s="635"/>
      <c r="Y12" s="635"/>
      <c r="Z12" s="635"/>
      <c r="AA12" s="635"/>
      <c r="AB12" s="635"/>
      <c r="AC12" s="635"/>
      <c r="AD12" s="635"/>
      <c r="AE12" s="635"/>
      <c r="AF12" s="278"/>
      <c r="AG12" s="278"/>
      <c r="AH12" s="279"/>
    </row>
    <row r="13" spans="1:34">
      <c r="A13" s="277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635"/>
      <c r="W13" s="635"/>
      <c r="X13" s="635"/>
      <c r="Y13" s="635"/>
      <c r="Z13" s="635"/>
      <c r="AA13" s="635"/>
      <c r="AB13" s="635"/>
      <c r="AC13" s="635"/>
      <c r="AD13" s="635"/>
      <c r="AE13" s="635"/>
      <c r="AF13" s="278"/>
      <c r="AG13" s="278"/>
      <c r="AH13" s="279"/>
    </row>
    <row r="14" spans="1:34">
      <c r="A14" s="277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610" t="str">
        <f>IF(入力シート!D8="","○　○　○　○",入力シート!D8)</f>
        <v>○　○　○　○</v>
      </c>
      <c r="W14" s="610"/>
      <c r="X14" s="610"/>
      <c r="Y14" s="610"/>
      <c r="Z14" s="610"/>
      <c r="AA14" s="610"/>
      <c r="AB14" s="610"/>
      <c r="AC14" s="610"/>
      <c r="AD14" s="610"/>
      <c r="AE14" s="610"/>
      <c r="AF14" s="609" t="s">
        <v>4</v>
      </c>
      <c r="AG14" s="609"/>
      <c r="AH14" s="279"/>
    </row>
    <row r="15" spans="1:34">
      <c r="A15" s="277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610"/>
      <c r="W15" s="610"/>
      <c r="X15" s="610"/>
      <c r="Y15" s="610"/>
      <c r="Z15" s="610"/>
      <c r="AA15" s="610"/>
      <c r="AB15" s="610"/>
      <c r="AC15" s="610"/>
      <c r="AD15" s="610"/>
      <c r="AE15" s="610"/>
      <c r="AF15" s="609"/>
      <c r="AG15" s="609"/>
      <c r="AH15" s="279"/>
    </row>
    <row r="16" spans="1:34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9"/>
    </row>
    <row r="17" spans="1:34">
      <c r="A17" s="277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80"/>
    </row>
    <row r="18" spans="1:34">
      <c r="A18" s="277"/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9"/>
    </row>
    <row r="19" spans="1:34">
      <c r="A19" s="611" t="s">
        <v>256</v>
      </c>
      <c r="B19" s="612"/>
      <c r="C19" s="612"/>
      <c r="D19" s="612"/>
      <c r="E19" s="612"/>
      <c r="F19" s="612"/>
      <c r="G19" s="612"/>
      <c r="H19" s="612"/>
      <c r="I19" s="612"/>
      <c r="J19" s="612"/>
      <c r="K19" s="612"/>
      <c r="L19" s="612"/>
      <c r="M19" s="612"/>
      <c r="N19" s="612"/>
      <c r="O19" s="612"/>
      <c r="P19" s="612"/>
      <c r="Q19" s="612"/>
      <c r="R19" s="612"/>
      <c r="S19" s="612"/>
      <c r="T19" s="612"/>
      <c r="U19" s="612"/>
      <c r="V19" s="612"/>
      <c r="W19" s="612"/>
      <c r="X19" s="612"/>
      <c r="Y19" s="612"/>
      <c r="Z19" s="612"/>
      <c r="AA19" s="612"/>
      <c r="AB19" s="612"/>
      <c r="AC19" s="612"/>
      <c r="AD19" s="612"/>
      <c r="AE19" s="612"/>
      <c r="AF19" s="612"/>
      <c r="AG19" s="612"/>
      <c r="AH19" s="613"/>
    </row>
    <row r="20" spans="1:34">
      <c r="A20" s="611"/>
      <c r="B20" s="612"/>
      <c r="C20" s="612"/>
      <c r="D20" s="612"/>
      <c r="E20" s="612"/>
      <c r="F20" s="612"/>
      <c r="G20" s="612"/>
      <c r="H20" s="612"/>
      <c r="I20" s="612"/>
      <c r="J20" s="612"/>
      <c r="K20" s="612"/>
      <c r="L20" s="612"/>
      <c r="M20" s="612"/>
      <c r="N20" s="612"/>
      <c r="O20" s="612"/>
      <c r="P20" s="612"/>
      <c r="Q20" s="612"/>
      <c r="R20" s="612"/>
      <c r="S20" s="612"/>
      <c r="T20" s="612"/>
      <c r="U20" s="612"/>
      <c r="V20" s="612"/>
      <c r="W20" s="612"/>
      <c r="X20" s="612"/>
      <c r="Y20" s="612"/>
      <c r="Z20" s="612"/>
      <c r="AA20" s="612"/>
      <c r="AB20" s="612"/>
      <c r="AC20" s="612"/>
      <c r="AD20" s="612"/>
      <c r="AE20" s="612"/>
      <c r="AF20" s="612"/>
      <c r="AG20" s="612"/>
      <c r="AH20" s="613"/>
    </row>
    <row r="21" spans="1:34">
      <c r="A21" s="277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9"/>
    </row>
    <row r="22" spans="1:34">
      <c r="A22" s="277"/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9"/>
    </row>
    <row r="23" spans="1:34" ht="13.5" customHeight="1">
      <c r="A23" s="277"/>
      <c r="B23" s="278"/>
      <c r="C23" s="278" t="s">
        <v>249</v>
      </c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9"/>
    </row>
    <row r="24" spans="1:34" ht="13.5" customHeight="1">
      <c r="A24" s="277"/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9"/>
    </row>
    <row r="25" spans="1:34" ht="13.5" customHeight="1">
      <c r="A25" s="277"/>
      <c r="B25" s="278"/>
      <c r="C25" s="278" t="s">
        <v>244</v>
      </c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9"/>
    </row>
    <row r="26" spans="1:34" ht="13.5" customHeight="1">
      <c r="A26" s="277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9"/>
    </row>
    <row r="27" spans="1:34" ht="13.5" customHeight="1">
      <c r="A27" s="277"/>
      <c r="B27" s="278"/>
      <c r="C27" s="278" t="s">
        <v>227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9"/>
    </row>
    <row r="28" spans="1:34">
      <c r="A28" s="277"/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9"/>
    </row>
    <row r="29" spans="1:34">
      <c r="A29" s="277"/>
      <c r="B29" s="278"/>
      <c r="C29" s="278" t="s">
        <v>250</v>
      </c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9"/>
    </row>
    <row r="30" spans="1:34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9"/>
    </row>
    <row r="31" spans="1:34">
      <c r="A31" s="614" t="s">
        <v>251</v>
      </c>
      <c r="B31" s="615"/>
      <c r="C31" s="615"/>
      <c r="D31" s="615"/>
      <c r="E31" s="615"/>
      <c r="F31" s="615"/>
      <c r="G31" s="615"/>
      <c r="H31" s="620" t="str">
        <f>IF(入力シート!D27="","",入力シート!D27)</f>
        <v/>
      </c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  <c r="AC31" s="620"/>
      <c r="AD31" s="620"/>
      <c r="AE31" s="620"/>
      <c r="AF31" s="620"/>
      <c r="AG31" s="620"/>
      <c r="AH31" s="621"/>
    </row>
    <row r="32" spans="1:34">
      <c r="A32" s="616"/>
      <c r="B32" s="617"/>
      <c r="C32" s="617"/>
      <c r="D32" s="617"/>
      <c r="E32" s="617"/>
      <c r="F32" s="617"/>
      <c r="G32" s="617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  <c r="AC32" s="620"/>
      <c r="AD32" s="620"/>
      <c r="AE32" s="620"/>
      <c r="AF32" s="620"/>
      <c r="AG32" s="620"/>
      <c r="AH32" s="621"/>
    </row>
    <row r="33" spans="1:34">
      <c r="A33" s="618"/>
      <c r="B33" s="619"/>
      <c r="C33" s="619"/>
      <c r="D33" s="619"/>
      <c r="E33" s="619"/>
      <c r="F33" s="619"/>
      <c r="G33" s="619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  <c r="AC33" s="620"/>
      <c r="AD33" s="620"/>
      <c r="AE33" s="620"/>
      <c r="AF33" s="620"/>
      <c r="AG33" s="620"/>
      <c r="AH33" s="621"/>
    </row>
    <row r="34" spans="1:34">
      <c r="A34" s="614" t="s">
        <v>252</v>
      </c>
      <c r="B34" s="615"/>
      <c r="C34" s="615"/>
      <c r="D34" s="615"/>
      <c r="E34" s="615"/>
      <c r="F34" s="615"/>
      <c r="G34" s="615"/>
      <c r="H34" s="620" t="str">
        <f>IF(入力シート!D28="","",入力シート!D28)</f>
        <v/>
      </c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  <c r="AC34" s="620"/>
      <c r="AD34" s="620"/>
      <c r="AE34" s="620"/>
      <c r="AF34" s="620"/>
      <c r="AG34" s="620"/>
      <c r="AH34" s="621"/>
    </row>
    <row r="35" spans="1:34">
      <c r="A35" s="616"/>
      <c r="B35" s="617"/>
      <c r="C35" s="617"/>
      <c r="D35" s="617"/>
      <c r="E35" s="617"/>
      <c r="F35" s="617"/>
      <c r="G35" s="617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0"/>
      <c r="AE35" s="620"/>
      <c r="AF35" s="620"/>
      <c r="AG35" s="620"/>
      <c r="AH35" s="621"/>
    </row>
    <row r="36" spans="1:34">
      <c r="A36" s="618"/>
      <c r="B36" s="619"/>
      <c r="C36" s="619"/>
      <c r="D36" s="619"/>
      <c r="E36" s="619"/>
      <c r="F36" s="619"/>
      <c r="G36" s="619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  <c r="AC36" s="620"/>
      <c r="AD36" s="620"/>
      <c r="AE36" s="620"/>
      <c r="AF36" s="620"/>
      <c r="AG36" s="620"/>
      <c r="AH36" s="621"/>
    </row>
    <row r="37" spans="1:34">
      <c r="A37" s="614" t="s">
        <v>40</v>
      </c>
      <c r="B37" s="615"/>
      <c r="C37" s="615"/>
      <c r="D37" s="615"/>
      <c r="E37" s="615"/>
      <c r="F37" s="615"/>
      <c r="G37" s="615"/>
      <c r="H37" s="622" t="str">
        <f>IF(入力シート!D29="","",入力シート!D29)</f>
        <v/>
      </c>
      <c r="I37" s="622"/>
      <c r="J37" s="622"/>
      <c r="K37" s="622"/>
      <c r="L37" s="622"/>
      <c r="M37" s="622"/>
      <c r="N37" s="622"/>
      <c r="O37" s="622"/>
      <c r="P37" s="622"/>
      <c r="Q37" s="622"/>
      <c r="R37" s="623" t="s">
        <v>42</v>
      </c>
      <c r="S37" s="624"/>
      <c r="T37" s="624"/>
      <c r="U37" s="624"/>
      <c r="V37" s="624"/>
      <c r="W37" s="624"/>
      <c r="X37" s="624"/>
      <c r="Y37" s="625" t="str">
        <f>IF(入力シート!D26="","",入力シート!D26)</f>
        <v/>
      </c>
      <c r="Z37" s="625"/>
      <c r="AA37" s="625"/>
      <c r="AB37" s="625"/>
      <c r="AC37" s="625"/>
      <c r="AD37" s="625"/>
      <c r="AE37" s="625"/>
      <c r="AF37" s="625"/>
      <c r="AG37" s="625"/>
      <c r="AH37" s="626"/>
    </row>
    <row r="38" spans="1:34">
      <c r="A38" s="616"/>
      <c r="B38" s="617"/>
      <c r="C38" s="617"/>
      <c r="D38" s="617"/>
      <c r="E38" s="617"/>
      <c r="F38" s="617"/>
      <c r="G38" s="617"/>
      <c r="H38" s="622"/>
      <c r="I38" s="622"/>
      <c r="J38" s="622"/>
      <c r="K38" s="622"/>
      <c r="L38" s="622"/>
      <c r="M38" s="622"/>
      <c r="N38" s="622"/>
      <c r="O38" s="622"/>
      <c r="P38" s="622"/>
      <c r="Q38" s="622"/>
      <c r="R38" s="623"/>
      <c r="S38" s="624"/>
      <c r="T38" s="624"/>
      <c r="U38" s="624"/>
      <c r="V38" s="624"/>
      <c r="W38" s="624"/>
      <c r="X38" s="624"/>
      <c r="Y38" s="625"/>
      <c r="Z38" s="625"/>
      <c r="AA38" s="625"/>
      <c r="AB38" s="625"/>
      <c r="AC38" s="625"/>
      <c r="AD38" s="625"/>
      <c r="AE38" s="625"/>
      <c r="AF38" s="625"/>
      <c r="AG38" s="625"/>
      <c r="AH38" s="626"/>
    </row>
    <row r="39" spans="1:34">
      <c r="A39" s="618"/>
      <c r="B39" s="619"/>
      <c r="C39" s="619"/>
      <c r="D39" s="619"/>
      <c r="E39" s="619"/>
      <c r="F39" s="619"/>
      <c r="G39" s="619"/>
      <c r="H39" s="622"/>
      <c r="I39" s="622"/>
      <c r="J39" s="622"/>
      <c r="K39" s="622"/>
      <c r="L39" s="622"/>
      <c r="M39" s="622"/>
      <c r="N39" s="622"/>
      <c r="O39" s="622"/>
      <c r="P39" s="622"/>
      <c r="Q39" s="622"/>
      <c r="R39" s="624"/>
      <c r="S39" s="624"/>
      <c r="T39" s="624"/>
      <c r="U39" s="624"/>
      <c r="V39" s="624"/>
      <c r="W39" s="624"/>
      <c r="X39" s="624"/>
      <c r="Y39" s="625"/>
      <c r="Z39" s="625"/>
      <c r="AA39" s="625"/>
      <c r="AB39" s="625"/>
      <c r="AC39" s="625"/>
      <c r="AD39" s="625"/>
      <c r="AE39" s="625"/>
      <c r="AF39" s="625"/>
      <c r="AG39" s="625"/>
      <c r="AH39" s="626"/>
    </row>
    <row r="40" spans="1:34">
      <c r="A40" s="614" t="s">
        <v>43</v>
      </c>
      <c r="B40" s="615"/>
      <c r="C40" s="615"/>
      <c r="D40" s="615"/>
      <c r="E40" s="615"/>
      <c r="F40" s="615"/>
      <c r="G40" s="615"/>
      <c r="H40" s="636" t="str">
        <f>IF(入力シート!D35="","年　　　月　　　日",入力シート!D35)</f>
        <v>年　　　月　　　日</v>
      </c>
      <c r="I40" s="637"/>
      <c r="J40" s="637"/>
      <c r="K40" s="637"/>
      <c r="L40" s="637"/>
      <c r="M40" s="637"/>
      <c r="N40" s="637"/>
      <c r="O40" s="637"/>
      <c r="P40" s="637"/>
      <c r="Q40" s="638"/>
      <c r="R40" s="623" t="s">
        <v>253</v>
      </c>
      <c r="S40" s="624"/>
      <c r="T40" s="624"/>
      <c r="U40" s="624"/>
      <c r="V40" s="624"/>
      <c r="W40" s="624"/>
      <c r="X40" s="624"/>
      <c r="Y40" s="645" t="str">
        <f>IF(入力シート!D38="","日間",入力シート!D38)</f>
        <v>日間</v>
      </c>
      <c r="Z40" s="646"/>
      <c r="AA40" s="646"/>
      <c r="AB40" s="646"/>
      <c r="AC40" s="646"/>
      <c r="AD40" s="646"/>
      <c r="AE40" s="646"/>
      <c r="AF40" s="646"/>
      <c r="AG40" s="646"/>
      <c r="AH40" s="647"/>
    </row>
    <row r="41" spans="1:34">
      <c r="A41" s="616"/>
      <c r="B41" s="617"/>
      <c r="C41" s="617"/>
      <c r="D41" s="617"/>
      <c r="E41" s="617"/>
      <c r="F41" s="617"/>
      <c r="G41" s="617"/>
      <c r="H41" s="639"/>
      <c r="I41" s="640"/>
      <c r="J41" s="640"/>
      <c r="K41" s="640"/>
      <c r="L41" s="640"/>
      <c r="M41" s="640"/>
      <c r="N41" s="640"/>
      <c r="O41" s="640"/>
      <c r="P41" s="640"/>
      <c r="Q41" s="641"/>
      <c r="R41" s="623"/>
      <c r="S41" s="624"/>
      <c r="T41" s="624"/>
      <c r="U41" s="624"/>
      <c r="V41" s="624"/>
      <c r="W41" s="624"/>
      <c r="X41" s="624"/>
      <c r="Y41" s="648"/>
      <c r="Z41" s="649"/>
      <c r="AA41" s="649"/>
      <c r="AB41" s="649"/>
      <c r="AC41" s="649"/>
      <c r="AD41" s="649"/>
      <c r="AE41" s="649"/>
      <c r="AF41" s="649"/>
      <c r="AG41" s="649"/>
      <c r="AH41" s="650"/>
    </row>
    <row r="42" spans="1:34">
      <c r="A42" s="618"/>
      <c r="B42" s="619"/>
      <c r="C42" s="619"/>
      <c r="D42" s="619"/>
      <c r="E42" s="619"/>
      <c r="F42" s="619"/>
      <c r="G42" s="619"/>
      <c r="H42" s="642"/>
      <c r="I42" s="643"/>
      <c r="J42" s="643"/>
      <c r="K42" s="643"/>
      <c r="L42" s="643"/>
      <c r="M42" s="643"/>
      <c r="N42" s="643"/>
      <c r="O42" s="643"/>
      <c r="P42" s="643"/>
      <c r="Q42" s="644"/>
      <c r="R42" s="624"/>
      <c r="S42" s="624"/>
      <c r="T42" s="624"/>
      <c r="U42" s="624"/>
      <c r="V42" s="624"/>
      <c r="W42" s="624"/>
      <c r="X42" s="624"/>
      <c r="Y42" s="651" t="str">
        <f>IF(入力シート!D37="","（　　年　　月　　日）",入力シート!D37)</f>
        <v>（　　年　　月　　日）</v>
      </c>
      <c r="Z42" s="652"/>
      <c r="AA42" s="652"/>
      <c r="AB42" s="652"/>
      <c r="AC42" s="652"/>
      <c r="AD42" s="652"/>
      <c r="AE42" s="652"/>
      <c r="AF42" s="652"/>
      <c r="AG42" s="652"/>
      <c r="AH42" s="653"/>
    </row>
    <row r="43" spans="1:34" ht="13.5" customHeight="1">
      <c r="A43" s="654" t="s">
        <v>235</v>
      </c>
      <c r="B43" s="655"/>
      <c r="C43" s="623" t="s">
        <v>236</v>
      </c>
      <c r="D43" s="624"/>
      <c r="E43" s="624"/>
      <c r="F43" s="624"/>
      <c r="G43" s="624"/>
      <c r="H43" s="658" t="s">
        <v>237</v>
      </c>
      <c r="I43" s="659"/>
      <c r="J43" s="659"/>
      <c r="K43" s="659"/>
      <c r="L43" s="659"/>
      <c r="M43" s="659"/>
      <c r="N43" s="659"/>
      <c r="O43" s="659"/>
      <c r="P43" s="659"/>
      <c r="Q43" s="666"/>
      <c r="R43" s="667"/>
      <c r="S43" s="668"/>
      <c r="T43" s="668"/>
      <c r="U43" s="668"/>
      <c r="V43" s="668"/>
      <c r="W43" s="668"/>
      <c r="X43" s="668"/>
      <c r="Y43" s="669"/>
      <c r="Z43" s="669"/>
      <c r="AA43" s="669"/>
      <c r="AB43" s="669"/>
      <c r="AC43" s="669"/>
      <c r="AD43" s="669"/>
      <c r="AE43" s="669"/>
      <c r="AF43" s="669"/>
      <c r="AG43" s="669"/>
      <c r="AH43" s="670"/>
    </row>
    <row r="44" spans="1:34">
      <c r="A44" s="654"/>
      <c r="B44" s="655"/>
      <c r="C44" s="624"/>
      <c r="D44" s="624"/>
      <c r="E44" s="624"/>
      <c r="F44" s="624"/>
      <c r="G44" s="624"/>
      <c r="H44" s="659"/>
      <c r="I44" s="659"/>
      <c r="J44" s="659"/>
      <c r="K44" s="659"/>
      <c r="L44" s="659"/>
      <c r="M44" s="659"/>
      <c r="N44" s="659"/>
      <c r="O44" s="659"/>
      <c r="P44" s="659"/>
      <c r="Q44" s="666"/>
      <c r="R44" s="667"/>
      <c r="S44" s="668"/>
      <c r="T44" s="668"/>
      <c r="U44" s="668"/>
      <c r="V44" s="668"/>
      <c r="W44" s="668"/>
      <c r="X44" s="668"/>
      <c r="Y44" s="646"/>
      <c r="Z44" s="646"/>
      <c r="AA44" s="646"/>
      <c r="AB44" s="646"/>
      <c r="AC44" s="646"/>
      <c r="AD44" s="646"/>
      <c r="AE44" s="646"/>
      <c r="AF44" s="646"/>
      <c r="AG44" s="646"/>
      <c r="AH44" s="647"/>
    </row>
    <row r="45" spans="1:34">
      <c r="A45" s="654"/>
      <c r="B45" s="655"/>
      <c r="C45" s="624"/>
      <c r="D45" s="624"/>
      <c r="E45" s="624"/>
      <c r="F45" s="624"/>
      <c r="G45" s="624"/>
      <c r="H45" s="659"/>
      <c r="I45" s="659"/>
      <c r="J45" s="659"/>
      <c r="K45" s="659"/>
      <c r="L45" s="659"/>
      <c r="M45" s="659"/>
      <c r="N45" s="659"/>
      <c r="O45" s="659"/>
      <c r="P45" s="659"/>
      <c r="Q45" s="666"/>
      <c r="R45" s="668"/>
      <c r="S45" s="668"/>
      <c r="T45" s="668"/>
      <c r="U45" s="668"/>
      <c r="V45" s="668"/>
      <c r="W45" s="668"/>
      <c r="X45" s="668"/>
      <c r="Y45" s="664"/>
      <c r="Z45" s="664"/>
      <c r="AA45" s="664"/>
      <c r="AB45" s="664"/>
      <c r="AC45" s="664"/>
      <c r="AD45" s="664"/>
      <c r="AE45" s="664"/>
      <c r="AF45" s="664"/>
      <c r="AG45" s="664"/>
      <c r="AH45" s="665"/>
    </row>
    <row r="46" spans="1:34">
      <c r="A46" s="654"/>
      <c r="B46" s="655"/>
      <c r="C46" s="625" t="s">
        <v>239</v>
      </c>
      <c r="D46" s="625"/>
      <c r="E46" s="625"/>
      <c r="F46" s="625"/>
      <c r="G46" s="625"/>
      <c r="H46" s="630"/>
      <c r="I46" s="630"/>
      <c r="J46" s="630"/>
      <c r="K46" s="630"/>
      <c r="L46" s="630"/>
      <c r="M46" s="630"/>
      <c r="N46" s="630"/>
      <c r="O46" s="630"/>
      <c r="P46" s="630"/>
      <c r="Q46" s="630"/>
      <c r="R46" s="630"/>
      <c r="S46" s="630"/>
      <c r="T46" s="630"/>
      <c r="U46" s="630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F46" s="630"/>
      <c r="AG46" s="630"/>
      <c r="AH46" s="631"/>
    </row>
    <row r="47" spans="1:34">
      <c r="A47" s="654"/>
      <c r="B47" s="655"/>
      <c r="C47" s="625"/>
      <c r="D47" s="625"/>
      <c r="E47" s="625"/>
      <c r="F47" s="625"/>
      <c r="G47" s="625"/>
      <c r="H47" s="630"/>
      <c r="I47" s="630"/>
      <c r="J47" s="630"/>
      <c r="K47" s="630"/>
      <c r="L47" s="630"/>
      <c r="M47" s="630"/>
      <c r="N47" s="630"/>
      <c r="O47" s="630"/>
      <c r="P47" s="630"/>
      <c r="Q47" s="630"/>
      <c r="R47" s="630"/>
      <c r="S47" s="630"/>
      <c r="T47" s="630"/>
      <c r="U47" s="630"/>
      <c r="V47" s="630"/>
      <c r="W47" s="630"/>
      <c r="X47" s="630"/>
      <c r="Y47" s="630"/>
      <c r="Z47" s="630"/>
      <c r="AA47" s="630"/>
      <c r="AB47" s="630"/>
      <c r="AC47" s="630"/>
      <c r="AD47" s="630"/>
      <c r="AE47" s="630"/>
      <c r="AF47" s="630"/>
      <c r="AG47" s="630"/>
      <c r="AH47" s="631"/>
    </row>
    <row r="48" spans="1:34">
      <c r="A48" s="654"/>
      <c r="B48" s="655"/>
      <c r="C48" s="625"/>
      <c r="D48" s="625"/>
      <c r="E48" s="625"/>
      <c r="F48" s="625"/>
      <c r="G48" s="625"/>
      <c r="H48" s="630"/>
      <c r="I48" s="630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630"/>
      <c r="AA48" s="630"/>
      <c r="AB48" s="630"/>
      <c r="AC48" s="630"/>
      <c r="AD48" s="630"/>
      <c r="AE48" s="630"/>
      <c r="AF48" s="630"/>
      <c r="AG48" s="630"/>
      <c r="AH48" s="631"/>
    </row>
    <row r="49" spans="1:34">
      <c r="A49" s="654"/>
      <c r="B49" s="655"/>
      <c r="C49" s="625"/>
      <c r="D49" s="625"/>
      <c r="E49" s="625"/>
      <c r="F49" s="625"/>
      <c r="G49" s="625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1"/>
    </row>
    <row r="50" spans="1:34">
      <c r="A50" s="654"/>
      <c r="B50" s="655"/>
      <c r="C50" s="625"/>
      <c r="D50" s="625"/>
      <c r="E50" s="625"/>
      <c r="F50" s="625"/>
      <c r="G50" s="625"/>
      <c r="H50" s="630"/>
      <c r="I50" s="630"/>
      <c r="J50" s="630"/>
      <c r="K50" s="630"/>
      <c r="L50" s="630"/>
      <c r="M50" s="630"/>
      <c r="N50" s="630"/>
      <c r="O50" s="630"/>
      <c r="P50" s="630"/>
      <c r="Q50" s="630"/>
      <c r="R50" s="630"/>
      <c r="S50" s="630"/>
      <c r="T50" s="630"/>
      <c r="U50" s="630"/>
      <c r="V50" s="630"/>
      <c r="W50" s="630"/>
      <c r="X50" s="630"/>
      <c r="Y50" s="630"/>
      <c r="Z50" s="630"/>
      <c r="AA50" s="630"/>
      <c r="AB50" s="630"/>
      <c r="AC50" s="630"/>
      <c r="AD50" s="630"/>
      <c r="AE50" s="630"/>
      <c r="AF50" s="630"/>
      <c r="AG50" s="630"/>
      <c r="AH50" s="631"/>
    </row>
    <row r="51" spans="1:34">
      <c r="A51" s="654"/>
      <c r="B51" s="655"/>
      <c r="C51" s="625"/>
      <c r="D51" s="625"/>
      <c r="E51" s="625"/>
      <c r="F51" s="625"/>
      <c r="G51" s="625"/>
      <c r="H51" s="630"/>
      <c r="I51" s="630"/>
      <c r="J51" s="630"/>
      <c r="K51" s="630"/>
      <c r="L51" s="630"/>
      <c r="M51" s="630"/>
      <c r="N51" s="630"/>
      <c r="O51" s="630"/>
      <c r="P51" s="630"/>
      <c r="Q51" s="630"/>
      <c r="R51" s="630"/>
      <c r="S51" s="630"/>
      <c r="T51" s="630"/>
      <c r="U51" s="630"/>
      <c r="V51" s="630"/>
      <c r="W51" s="630"/>
      <c r="X51" s="630"/>
      <c r="Y51" s="630"/>
      <c r="Z51" s="630"/>
      <c r="AA51" s="630"/>
      <c r="AB51" s="630"/>
      <c r="AC51" s="630"/>
      <c r="AD51" s="630"/>
      <c r="AE51" s="630"/>
      <c r="AF51" s="630"/>
      <c r="AG51" s="630"/>
      <c r="AH51" s="631"/>
    </row>
    <row r="52" spans="1:34">
      <c r="A52" s="654"/>
      <c r="B52" s="655"/>
      <c r="C52" s="625"/>
      <c r="D52" s="625"/>
      <c r="E52" s="625"/>
      <c r="F52" s="625"/>
      <c r="G52" s="625"/>
      <c r="H52" s="630"/>
      <c r="I52" s="630"/>
      <c r="J52" s="630"/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F52" s="630"/>
      <c r="AG52" s="630"/>
      <c r="AH52" s="631"/>
    </row>
    <row r="53" spans="1:34">
      <c r="A53" s="654"/>
      <c r="B53" s="655"/>
      <c r="C53" s="625"/>
      <c r="D53" s="625"/>
      <c r="E53" s="625"/>
      <c r="F53" s="625"/>
      <c r="G53" s="625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630"/>
      <c r="AG53" s="630"/>
      <c r="AH53" s="631"/>
    </row>
    <row r="54" spans="1:34">
      <c r="A54" s="654"/>
      <c r="B54" s="655"/>
      <c r="C54" s="625"/>
      <c r="D54" s="625"/>
      <c r="E54" s="625"/>
      <c r="F54" s="625"/>
      <c r="G54" s="625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1"/>
    </row>
    <row r="55" spans="1:34">
      <c r="A55" s="654"/>
      <c r="B55" s="655"/>
      <c r="C55" s="625"/>
      <c r="D55" s="625"/>
      <c r="E55" s="625"/>
      <c r="F55" s="625"/>
      <c r="G55" s="625"/>
      <c r="H55" s="630"/>
      <c r="I55" s="630"/>
      <c r="J55" s="630"/>
      <c r="K55" s="630"/>
      <c r="L55" s="630"/>
      <c r="M55" s="630"/>
      <c r="N55" s="630"/>
      <c r="O55" s="630"/>
      <c r="P55" s="630"/>
      <c r="Q55" s="630"/>
      <c r="R55" s="630"/>
      <c r="S55" s="630"/>
      <c r="T55" s="630"/>
      <c r="U55" s="630"/>
      <c r="V55" s="630"/>
      <c r="W55" s="630"/>
      <c r="X55" s="630"/>
      <c r="Y55" s="630"/>
      <c r="Z55" s="630"/>
      <c r="AA55" s="630"/>
      <c r="AB55" s="630"/>
      <c r="AC55" s="630"/>
      <c r="AD55" s="630"/>
      <c r="AE55" s="630"/>
      <c r="AF55" s="630"/>
      <c r="AG55" s="630"/>
      <c r="AH55" s="631"/>
    </row>
    <row r="56" spans="1:34">
      <c r="A56" s="654"/>
      <c r="B56" s="655"/>
      <c r="C56" s="625"/>
      <c r="D56" s="625"/>
      <c r="E56" s="625"/>
      <c r="F56" s="625"/>
      <c r="G56" s="625"/>
      <c r="H56" s="630"/>
      <c r="I56" s="630"/>
      <c r="J56" s="630"/>
      <c r="K56" s="630"/>
      <c r="L56" s="630"/>
      <c r="M56" s="630"/>
      <c r="N56" s="630"/>
      <c r="O56" s="630"/>
      <c r="P56" s="630"/>
      <c r="Q56" s="630"/>
      <c r="R56" s="630"/>
      <c r="S56" s="630"/>
      <c r="T56" s="630"/>
      <c r="U56" s="630"/>
      <c r="V56" s="630"/>
      <c r="W56" s="630"/>
      <c r="X56" s="630"/>
      <c r="Y56" s="630"/>
      <c r="Z56" s="630"/>
      <c r="AA56" s="630"/>
      <c r="AB56" s="630"/>
      <c r="AC56" s="630"/>
      <c r="AD56" s="630"/>
      <c r="AE56" s="630"/>
      <c r="AF56" s="630"/>
      <c r="AG56" s="630"/>
      <c r="AH56" s="631"/>
    </row>
    <row r="57" spans="1:34" ht="14.25" thickBot="1">
      <c r="A57" s="656"/>
      <c r="B57" s="657"/>
      <c r="C57" s="629"/>
      <c r="D57" s="629"/>
      <c r="E57" s="629"/>
      <c r="F57" s="629"/>
      <c r="G57" s="629"/>
      <c r="H57" s="632"/>
      <c r="I57" s="632"/>
      <c r="J57" s="632"/>
      <c r="K57" s="632"/>
      <c r="L57" s="632"/>
      <c r="M57" s="632"/>
      <c r="N57" s="632"/>
      <c r="O57" s="632"/>
      <c r="P57" s="632"/>
      <c r="Q57" s="632"/>
      <c r="R57" s="632"/>
      <c r="S57" s="632"/>
      <c r="T57" s="632"/>
      <c r="U57" s="632"/>
      <c r="V57" s="632"/>
      <c r="W57" s="632"/>
      <c r="X57" s="632"/>
      <c r="Y57" s="632"/>
      <c r="Z57" s="632"/>
      <c r="AA57" s="632"/>
      <c r="AB57" s="632"/>
      <c r="AC57" s="632"/>
      <c r="AD57" s="632"/>
      <c r="AE57" s="632"/>
      <c r="AF57" s="632"/>
      <c r="AG57" s="632"/>
      <c r="AH57" s="633"/>
    </row>
  </sheetData>
  <mergeCells count="33">
    <mergeCell ref="Y45:AH45"/>
    <mergeCell ref="C46:G57"/>
    <mergeCell ref="H46:AH57"/>
    <mergeCell ref="A8:J11"/>
    <mergeCell ref="V12:AE13"/>
    <mergeCell ref="A40:G42"/>
    <mergeCell ref="H40:Q42"/>
    <mergeCell ref="R40:X42"/>
    <mergeCell ref="Y40:AH41"/>
    <mergeCell ref="Y42:AH42"/>
    <mergeCell ref="A43:B57"/>
    <mergeCell ref="C43:G45"/>
    <mergeCell ref="H43:Q45"/>
    <mergeCell ref="R43:X45"/>
    <mergeCell ref="Y43:AH44"/>
    <mergeCell ref="A34:G36"/>
    <mergeCell ref="H34:AH36"/>
    <mergeCell ref="A37:G39"/>
    <mergeCell ref="H37:Q39"/>
    <mergeCell ref="R37:X39"/>
    <mergeCell ref="Y37:AH39"/>
    <mergeCell ref="K10:L11"/>
    <mergeCell ref="V14:AE15"/>
    <mergeCell ref="AF14:AG15"/>
    <mergeCell ref="A19:AH20"/>
    <mergeCell ref="A31:G33"/>
    <mergeCell ref="H31:AH33"/>
    <mergeCell ref="AD4:AE4"/>
    <mergeCell ref="AF4:AG4"/>
    <mergeCell ref="X6:Y6"/>
    <mergeCell ref="Z6:AA6"/>
    <mergeCell ref="AC6:AD6"/>
    <mergeCell ref="AF6:AG6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view="pageBreakPreview" zoomScale="85" zoomScaleNormal="100" zoomScaleSheetLayoutView="85" workbookViewId="0">
      <selection activeCell="H31" sqref="H31"/>
    </sheetView>
  </sheetViews>
  <sheetFormatPr defaultRowHeight="13.5"/>
  <sheetData>
    <row r="1" spans="1:9" ht="17.25">
      <c r="A1" s="53" t="s">
        <v>75</v>
      </c>
      <c r="B1" s="54"/>
      <c r="C1" s="54"/>
      <c r="D1" s="54"/>
      <c r="E1" s="54"/>
      <c r="F1" s="54"/>
      <c r="G1" s="54"/>
      <c r="H1" s="54"/>
      <c r="I1" s="54"/>
    </row>
    <row r="2" spans="1:9" ht="17.25">
      <c r="A2" s="54"/>
      <c r="B2" s="54"/>
      <c r="C2" s="54"/>
      <c r="D2" s="54"/>
      <c r="E2" s="54"/>
      <c r="F2" s="54"/>
      <c r="G2" s="54"/>
      <c r="H2" s="54"/>
      <c r="I2" s="54"/>
    </row>
    <row r="3" spans="1:9" ht="24">
      <c r="A3" s="709" t="s">
        <v>76</v>
      </c>
      <c r="B3" s="709"/>
      <c r="C3" s="709"/>
      <c r="D3" s="709"/>
      <c r="E3" s="709"/>
      <c r="F3" s="709"/>
      <c r="G3" s="709"/>
      <c r="H3" s="709"/>
      <c r="I3" s="709"/>
    </row>
    <row r="4" spans="1:9" ht="24">
      <c r="A4" s="55"/>
      <c r="B4" s="55"/>
      <c r="C4" s="55"/>
      <c r="D4" s="55"/>
      <c r="E4" s="55"/>
      <c r="F4" s="55"/>
      <c r="G4" s="55"/>
      <c r="H4" s="55"/>
      <c r="I4" s="55"/>
    </row>
    <row r="5" spans="1:9" ht="17.25">
      <c r="A5" s="54"/>
      <c r="B5" s="54"/>
      <c r="C5" s="54"/>
      <c r="D5" s="54"/>
      <c r="E5" s="54"/>
      <c r="F5" s="54"/>
      <c r="G5" s="54"/>
      <c r="H5" s="54"/>
      <c r="I5" s="54"/>
    </row>
    <row r="6" spans="1:9" ht="14.25">
      <c r="A6" s="56"/>
      <c r="B6" s="56"/>
      <c r="C6" s="56"/>
      <c r="D6" s="56"/>
      <c r="E6" s="56"/>
      <c r="F6" s="56"/>
      <c r="G6" s="56"/>
      <c r="H6" s="56"/>
      <c r="I6" s="56"/>
    </row>
    <row r="7" spans="1:9" ht="14.25">
      <c r="A7" s="671" t="s">
        <v>77</v>
      </c>
      <c r="B7" s="134"/>
      <c r="C7" s="57"/>
      <c r="D7" s="57"/>
      <c r="E7" s="57"/>
      <c r="F7" s="57"/>
      <c r="G7" s="58" t="s">
        <v>42</v>
      </c>
      <c r="H7" s="733" t="str">
        <f>IF(入力シート!D26="","",入力シート!D26)</f>
        <v/>
      </c>
      <c r="I7" s="734"/>
    </row>
    <row r="8" spans="1:9" ht="14.25">
      <c r="A8" s="710"/>
      <c r="B8" s="167" t="str">
        <f>IF(入力シート!D27="","",入力シート!D27)</f>
        <v/>
      </c>
      <c r="C8" s="59"/>
      <c r="D8" s="59"/>
      <c r="E8" s="59"/>
      <c r="F8" s="59"/>
      <c r="G8" s="59"/>
      <c r="H8" s="59"/>
      <c r="I8" s="60"/>
    </row>
    <row r="9" spans="1:9" ht="14.25">
      <c r="A9" s="711"/>
      <c r="B9" s="166"/>
      <c r="C9" s="61"/>
      <c r="D9" s="61"/>
      <c r="E9" s="61"/>
      <c r="F9" s="61"/>
      <c r="G9" s="61"/>
      <c r="H9" s="61"/>
      <c r="I9" s="62"/>
    </row>
    <row r="10" spans="1:9">
      <c r="A10" s="671" t="s">
        <v>39</v>
      </c>
      <c r="B10" s="712" t="str">
        <f>IF(入力シート!D28="","",入力シート!D28)</f>
        <v/>
      </c>
      <c r="C10" s="713"/>
      <c r="D10" s="713"/>
      <c r="E10" s="713"/>
      <c r="F10" s="713"/>
      <c r="G10" s="713"/>
      <c r="H10" s="713"/>
      <c r="I10" s="714"/>
    </row>
    <row r="11" spans="1:9">
      <c r="A11" s="710"/>
      <c r="B11" s="715"/>
      <c r="C11" s="716"/>
      <c r="D11" s="716"/>
      <c r="E11" s="716"/>
      <c r="F11" s="716"/>
      <c r="G11" s="716"/>
      <c r="H11" s="716"/>
      <c r="I11" s="717"/>
    </row>
    <row r="12" spans="1:9">
      <c r="A12" s="711"/>
      <c r="B12" s="718"/>
      <c r="C12" s="719"/>
      <c r="D12" s="719"/>
      <c r="E12" s="719"/>
      <c r="F12" s="719"/>
      <c r="G12" s="719"/>
      <c r="H12" s="719"/>
      <c r="I12" s="720"/>
    </row>
    <row r="13" spans="1:9">
      <c r="A13" s="721" t="s">
        <v>78</v>
      </c>
      <c r="B13" s="724" t="str">
        <f>IF(入力シート!D21="","",入力シート!D21&amp;CHAR(10)&amp;入力シート!D22)</f>
        <v/>
      </c>
      <c r="C13" s="725"/>
      <c r="D13" s="725"/>
      <c r="E13" s="725"/>
      <c r="F13" s="725"/>
      <c r="G13" s="725"/>
      <c r="H13" s="725"/>
      <c r="I13" s="726"/>
    </row>
    <row r="14" spans="1:9">
      <c r="A14" s="722"/>
      <c r="B14" s="727"/>
      <c r="C14" s="728"/>
      <c r="D14" s="728"/>
      <c r="E14" s="728"/>
      <c r="F14" s="728"/>
      <c r="G14" s="728"/>
      <c r="H14" s="728"/>
      <c r="I14" s="729"/>
    </row>
    <row r="15" spans="1:9">
      <c r="A15" s="723"/>
      <c r="B15" s="730"/>
      <c r="C15" s="731"/>
      <c r="D15" s="731"/>
      <c r="E15" s="731"/>
      <c r="F15" s="731"/>
      <c r="G15" s="731"/>
      <c r="H15" s="731"/>
      <c r="I15" s="732"/>
    </row>
    <row r="16" spans="1:9">
      <c r="A16" s="671" t="s">
        <v>40</v>
      </c>
      <c r="B16" s="674" t="str">
        <f>IF(入力シート!D29="","",入力シート!D29)</f>
        <v/>
      </c>
      <c r="C16" s="675"/>
      <c r="D16" s="675"/>
      <c r="E16" s="676"/>
      <c r="F16" s="671" t="s">
        <v>79</v>
      </c>
      <c r="G16" s="683"/>
      <c r="H16" s="684"/>
      <c r="I16" s="685"/>
    </row>
    <row r="17" spans="1:9">
      <c r="A17" s="672"/>
      <c r="B17" s="677"/>
      <c r="C17" s="678"/>
      <c r="D17" s="678"/>
      <c r="E17" s="679"/>
      <c r="F17" s="672"/>
      <c r="G17" s="686"/>
      <c r="H17" s="687"/>
      <c r="I17" s="688"/>
    </row>
    <row r="18" spans="1:9">
      <c r="A18" s="673"/>
      <c r="B18" s="680"/>
      <c r="C18" s="681"/>
      <c r="D18" s="681"/>
      <c r="E18" s="682"/>
      <c r="F18" s="673"/>
      <c r="G18" s="689"/>
      <c r="H18" s="690"/>
      <c r="I18" s="691"/>
    </row>
    <row r="19" spans="1:9">
      <c r="A19" s="671" t="s">
        <v>43</v>
      </c>
      <c r="B19" s="692" t="str">
        <f>IF(入力シート!D35="","　　年　　月　　日",入力シート!D35)</f>
        <v>　　年　　月　　日</v>
      </c>
      <c r="C19" s="693"/>
      <c r="D19" s="693"/>
      <c r="E19" s="694"/>
      <c r="F19" s="671" t="s">
        <v>44</v>
      </c>
      <c r="G19" s="692" t="str">
        <f>IF(入力シート!D37="","　　年　　月　　日",入力シート!D37)</f>
        <v>　　年　　月　　日</v>
      </c>
      <c r="H19" s="701"/>
      <c r="I19" s="702"/>
    </row>
    <row r="20" spans="1:9">
      <c r="A20" s="672"/>
      <c r="B20" s="695"/>
      <c r="C20" s="696"/>
      <c r="D20" s="696"/>
      <c r="E20" s="697"/>
      <c r="F20" s="672"/>
      <c r="G20" s="703"/>
      <c r="H20" s="704"/>
      <c r="I20" s="705"/>
    </row>
    <row r="21" spans="1:9">
      <c r="A21" s="673"/>
      <c r="B21" s="698"/>
      <c r="C21" s="699"/>
      <c r="D21" s="699"/>
      <c r="E21" s="700"/>
      <c r="F21" s="673"/>
      <c r="G21" s="706"/>
      <c r="H21" s="707"/>
      <c r="I21" s="708"/>
    </row>
    <row r="22" spans="1:9" ht="14.25">
      <c r="A22" s="58" t="s">
        <v>80</v>
      </c>
      <c r="B22" s="57"/>
      <c r="C22" s="57"/>
      <c r="D22" s="57"/>
      <c r="E22" s="57"/>
      <c r="F22" s="57"/>
      <c r="G22" s="57"/>
      <c r="H22" s="57"/>
      <c r="I22" s="63"/>
    </row>
    <row r="23" spans="1:9" ht="14.25">
      <c r="A23" s="64"/>
      <c r="B23" s="59"/>
      <c r="C23" s="59"/>
      <c r="D23" s="59"/>
      <c r="E23" s="59"/>
      <c r="F23" s="59"/>
      <c r="G23" s="59"/>
      <c r="H23" s="59"/>
      <c r="I23" s="60"/>
    </row>
    <row r="24" spans="1:9" ht="14.25">
      <c r="A24" s="64"/>
      <c r="B24" s="59"/>
      <c r="C24" s="59"/>
      <c r="D24" s="59"/>
      <c r="E24" s="59"/>
      <c r="F24" s="59"/>
      <c r="G24" s="59"/>
      <c r="H24" s="59"/>
      <c r="I24" s="60"/>
    </row>
    <row r="25" spans="1:9" ht="14.25">
      <c r="A25" s="64"/>
      <c r="B25" s="59"/>
      <c r="C25" s="59"/>
      <c r="D25" s="59"/>
      <c r="E25" s="59"/>
      <c r="F25" s="59"/>
      <c r="G25" s="59"/>
      <c r="H25" s="59"/>
      <c r="I25" s="60"/>
    </row>
    <row r="26" spans="1:9" ht="14.25">
      <c r="A26" s="64"/>
      <c r="B26" s="59"/>
      <c r="C26" s="59"/>
      <c r="D26" s="59"/>
      <c r="E26" s="59"/>
      <c r="F26" s="59"/>
      <c r="G26" s="59"/>
      <c r="H26" s="59"/>
      <c r="I26" s="60"/>
    </row>
    <row r="27" spans="1:9" ht="14.25">
      <c r="A27" s="64"/>
      <c r="B27" s="59"/>
      <c r="C27" s="59"/>
      <c r="D27" s="59"/>
      <c r="E27" s="59"/>
      <c r="F27" s="59"/>
      <c r="G27" s="59"/>
      <c r="H27" s="59"/>
      <c r="I27" s="60"/>
    </row>
    <row r="28" spans="1:9" ht="14.25">
      <c r="A28" s="64"/>
      <c r="B28" s="59"/>
      <c r="C28" s="59"/>
      <c r="D28" s="59"/>
      <c r="E28" s="59"/>
      <c r="F28" s="59"/>
      <c r="G28" s="59"/>
      <c r="H28" s="59"/>
      <c r="I28" s="60"/>
    </row>
    <row r="29" spans="1:9" ht="14.25">
      <c r="A29" s="64"/>
      <c r="B29" s="59"/>
      <c r="C29" s="59"/>
      <c r="D29" s="59"/>
      <c r="E29" s="59"/>
      <c r="F29" s="59"/>
      <c r="G29" s="59"/>
      <c r="H29" s="59"/>
      <c r="I29" s="60"/>
    </row>
    <row r="30" spans="1:9" ht="14.25">
      <c r="A30" s="64"/>
      <c r="B30" s="59"/>
      <c r="C30" s="59"/>
      <c r="D30" s="59"/>
      <c r="E30" s="59"/>
      <c r="F30" s="59"/>
      <c r="G30" s="59"/>
      <c r="H30" s="59"/>
      <c r="I30" s="60"/>
    </row>
    <row r="31" spans="1:9" ht="14.25">
      <c r="A31" s="64"/>
      <c r="B31" s="59"/>
      <c r="C31" s="59"/>
      <c r="D31" s="59"/>
      <c r="E31" s="59"/>
      <c r="F31" s="59"/>
      <c r="G31" s="59"/>
      <c r="H31" s="59"/>
      <c r="I31" s="60"/>
    </row>
    <row r="32" spans="1:9" ht="14.25">
      <c r="A32" s="64"/>
      <c r="B32" s="59"/>
      <c r="C32" s="59"/>
      <c r="D32" s="59"/>
      <c r="E32" s="59"/>
      <c r="F32" s="59"/>
      <c r="G32" s="59"/>
      <c r="H32" s="59"/>
      <c r="I32" s="60"/>
    </row>
    <row r="33" spans="1:9" ht="14.25">
      <c r="A33" s="64"/>
      <c r="B33" s="59"/>
      <c r="C33" s="59"/>
      <c r="D33" s="59"/>
      <c r="E33" s="59"/>
      <c r="F33" s="59"/>
      <c r="G33" s="59"/>
      <c r="H33" s="59"/>
      <c r="I33" s="60"/>
    </row>
    <row r="34" spans="1:9" ht="14.25">
      <c r="A34" s="64"/>
      <c r="B34" s="59"/>
      <c r="C34" s="59"/>
      <c r="D34" s="59"/>
      <c r="E34" s="59"/>
      <c r="F34" s="59"/>
      <c r="G34" s="59"/>
      <c r="H34" s="59"/>
      <c r="I34" s="60"/>
    </row>
    <row r="35" spans="1:9" ht="14.25">
      <c r="A35" s="64"/>
      <c r="B35" s="59"/>
      <c r="C35" s="59"/>
      <c r="D35" s="59"/>
      <c r="E35" s="59"/>
      <c r="F35" s="59"/>
      <c r="G35" s="59"/>
      <c r="H35" s="59"/>
      <c r="I35" s="60"/>
    </row>
    <row r="36" spans="1:9" ht="14.25">
      <c r="A36" s="65"/>
      <c r="B36" s="61"/>
      <c r="C36" s="61"/>
      <c r="D36" s="61"/>
      <c r="E36" s="61"/>
      <c r="F36" s="61"/>
      <c r="G36" s="61"/>
      <c r="H36" s="61"/>
      <c r="I36" s="62"/>
    </row>
    <row r="37" spans="1:9" ht="14.2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7.25">
      <c r="A38" s="56" t="s">
        <v>81</v>
      </c>
      <c r="B38" s="66"/>
      <c r="C38" s="66"/>
      <c r="D38" s="66"/>
      <c r="E38" s="66"/>
      <c r="F38" s="66"/>
      <c r="G38" s="66"/>
      <c r="H38" s="66"/>
      <c r="I38" s="66"/>
    </row>
    <row r="39" spans="1:9" ht="17.25">
      <c r="A39" s="56" t="s">
        <v>82</v>
      </c>
      <c r="B39" s="66"/>
      <c r="C39" s="66"/>
      <c r="D39" s="66"/>
      <c r="E39" s="66"/>
      <c r="F39" s="66"/>
      <c r="G39" s="66"/>
      <c r="H39" s="66"/>
      <c r="I39" s="66"/>
    </row>
    <row r="40" spans="1:9" ht="17.25">
      <c r="A40" s="66"/>
      <c r="B40" s="66"/>
      <c r="C40" s="66"/>
      <c r="D40" s="66"/>
      <c r="E40" s="66"/>
      <c r="F40" s="66"/>
      <c r="G40" s="66"/>
      <c r="H40" s="66"/>
      <c r="I40" s="66"/>
    </row>
    <row r="41" spans="1:9" ht="17.25">
      <c r="A41" s="66"/>
      <c r="B41" s="66"/>
      <c r="C41" s="66"/>
      <c r="D41" s="66"/>
      <c r="E41" s="66"/>
      <c r="F41" s="66"/>
      <c r="G41" s="66"/>
      <c r="H41" s="66"/>
      <c r="I41" s="66"/>
    </row>
    <row r="42" spans="1:9" ht="17.25">
      <c r="A42" s="66"/>
      <c r="B42" s="56" t="s">
        <v>83</v>
      </c>
      <c r="C42" s="66"/>
      <c r="D42" s="66"/>
      <c r="E42" s="66"/>
      <c r="F42" s="66"/>
      <c r="G42" s="66"/>
      <c r="H42" s="66"/>
      <c r="I42" s="66"/>
    </row>
    <row r="43" spans="1:9" ht="17.25">
      <c r="A43" s="66"/>
      <c r="B43" s="66"/>
      <c r="C43" s="66"/>
      <c r="D43" s="66"/>
      <c r="E43" s="66" t="str">
        <f>IF(入力シート!D10="","","品川区"&amp;入力シート!D6&amp;入力シート!D10)</f>
        <v>品川区○○部(主管課)課長</v>
      </c>
      <c r="F43" s="66"/>
      <c r="G43" s="66"/>
      <c r="H43" s="66"/>
      <c r="I43" s="66"/>
    </row>
    <row r="44" spans="1:9" ht="17.25">
      <c r="A44" s="66"/>
      <c r="B44" s="66"/>
      <c r="C44" s="66"/>
      <c r="D44" s="66"/>
      <c r="E44" s="165" t="str">
        <f>IF(入力シート!D14="","職　氏名",入力シート!D9)</f>
        <v>職　氏名</v>
      </c>
      <c r="F44" s="66"/>
      <c r="G44" s="66"/>
      <c r="H44" s="66"/>
      <c r="I44" s="66" t="s">
        <v>84</v>
      </c>
    </row>
  </sheetData>
  <mergeCells count="15">
    <mergeCell ref="A3:I3"/>
    <mergeCell ref="A7:A9"/>
    <mergeCell ref="A10:A12"/>
    <mergeCell ref="B10:I12"/>
    <mergeCell ref="A13:A15"/>
    <mergeCell ref="B13:I15"/>
    <mergeCell ref="H7:I7"/>
    <mergeCell ref="A16:A18"/>
    <mergeCell ref="B16:E18"/>
    <mergeCell ref="F16:F18"/>
    <mergeCell ref="G16:I18"/>
    <mergeCell ref="A19:A21"/>
    <mergeCell ref="B19:E21"/>
    <mergeCell ref="F19:F21"/>
    <mergeCell ref="G19:I21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3"/>
  <sheetViews>
    <sheetView view="pageBreakPreview" zoomScale="85" zoomScaleNormal="85" zoomScaleSheetLayoutView="85" workbookViewId="0">
      <selection activeCell="L16" sqref="L16"/>
    </sheetView>
  </sheetViews>
  <sheetFormatPr defaultRowHeight="12"/>
  <cols>
    <col min="1" max="40" width="2.125" style="1" customWidth="1"/>
    <col min="41" max="16384" width="9" style="1"/>
  </cols>
  <sheetData>
    <row r="1" spans="1:40" ht="12.95" customHeight="1">
      <c r="A1" s="2"/>
      <c r="B1" s="2"/>
      <c r="C1" s="2"/>
      <c r="D1" s="2"/>
      <c r="E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.95" customHeight="1">
      <c r="A2" s="284" t="s">
        <v>21</v>
      </c>
      <c r="B2" s="284"/>
      <c r="C2" s="284"/>
      <c r="D2" s="284"/>
      <c r="E2" s="284"/>
      <c r="F2" s="284"/>
      <c r="G2" s="284"/>
      <c r="H2" s="28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2.95" customHeight="1">
      <c r="A3" s="2"/>
      <c r="B3" s="2"/>
      <c r="C3" s="2"/>
      <c r="D3" s="2"/>
      <c r="E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2.95" customHeight="1">
      <c r="R4" s="2"/>
      <c r="S4" s="2"/>
      <c r="T4" s="2"/>
      <c r="U4" s="2"/>
      <c r="V4" s="2"/>
      <c r="W4" s="2"/>
      <c r="X4" s="2"/>
      <c r="Y4" s="2"/>
      <c r="Z4" s="2"/>
      <c r="AA4" s="2"/>
      <c r="AB4" s="288" t="s">
        <v>16</v>
      </c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"/>
      <c r="AN4" s="2"/>
    </row>
    <row r="5" spans="1:40" ht="12.95" customHeight="1">
      <c r="A5" s="2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85" t="str">
        <f>IF(入力シート!D31="","",入力シート!D31)</f>
        <v/>
      </c>
      <c r="AC5" s="285"/>
      <c r="AD5" s="286" t="str">
        <f>IF(入力シート!D32="","",入力シート!D32)</f>
        <v/>
      </c>
      <c r="AE5" s="286"/>
      <c r="AF5" s="2" t="s">
        <v>0</v>
      </c>
      <c r="AG5" s="284"/>
      <c r="AH5" s="284"/>
      <c r="AI5" s="2" t="s">
        <v>1</v>
      </c>
      <c r="AJ5" s="284"/>
      <c r="AK5" s="284"/>
      <c r="AL5" s="2" t="s">
        <v>2</v>
      </c>
      <c r="AM5" s="2"/>
      <c r="AN5" s="2"/>
    </row>
    <row r="6" spans="1:40" ht="12.95" customHeight="1">
      <c r="A6" s="2"/>
      <c r="B6" s="287" t="str">
        <f>IF(入力シート!D21="","（請負者）",入力シート!D21&amp;CHAR(10)&amp;入力シート!D22)</f>
        <v>（請負者）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4" t="s">
        <v>20</v>
      </c>
      <c r="R6" s="285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2.95" customHeight="1">
      <c r="A7" s="2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2.95" customHeight="1">
      <c r="A8" s="2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2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2.9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2.9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90" t="str">
        <f>IF(入力シート!D10="","品川区○○部〇〇課長","品川区"&amp;入力シート!D6&amp;入力シート!D10)</f>
        <v>品川区○○部(主管課)課長</v>
      </c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"/>
      <c r="AM11" s="2"/>
      <c r="AN11" s="2"/>
    </row>
    <row r="12" spans="1:40" ht="12.9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"/>
      <c r="AM12" s="2"/>
      <c r="AN12" s="2"/>
    </row>
    <row r="13" spans="1:40" ht="12.9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"/>
      <c r="AM13" s="2"/>
      <c r="AN13" s="2"/>
    </row>
    <row r="14" spans="1:40" ht="12.9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92" t="str">
        <f>IF(入力シート!D8="","○　○　○　○",入力シート!D8)</f>
        <v>○　○　○　○</v>
      </c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84" t="s">
        <v>4</v>
      </c>
      <c r="AM14" s="284"/>
      <c r="AN14" s="2"/>
    </row>
    <row r="15" spans="1:40" ht="12.9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84"/>
      <c r="AM15" s="284"/>
      <c r="AN15" s="2"/>
    </row>
    <row r="16" spans="1:40" ht="12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84"/>
      <c r="AM16" s="284"/>
      <c r="AN16" s="2"/>
    </row>
    <row r="17" spans="1:40" ht="12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2.95" customHeight="1">
      <c r="A18" s="293" t="s">
        <v>5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</row>
    <row r="19" spans="1:40" ht="12.95" customHeight="1">
      <c r="A19" s="293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</row>
    <row r="20" spans="1:40" ht="12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2"/>
      <c r="AN20" s="2"/>
    </row>
    <row r="21" spans="1:40" ht="12.95" customHeight="1">
      <c r="A21" s="2"/>
      <c r="B21" s="2"/>
      <c r="C21" s="294" t="s">
        <v>17</v>
      </c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"/>
      <c r="AN21" s="2"/>
    </row>
    <row r="22" spans="1:40" ht="12.95" customHeight="1">
      <c r="A22" s="2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2"/>
      <c r="AN22" s="2"/>
    </row>
    <row r="23" spans="1:40" ht="12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12.95" customHeight="1">
      <c r="A24" s="2"/>
      <c r="B24" s="2"/>
      <c r="C24" s="2" t="s">
        <v>11</v>
      </c>
      <c r="D24" s="2"/>
      <c r="E24" s="2"/>
      <c r="F24" s="2"/>
      <c r="G24" s="2"/>
      <c r="H24" s="2"/>
      <c r="I24" s="2"/>
      <c r="J24" s="2"/>
      <c r="K24" s="2"/>
      <c r="L24" s="285" t="str">
        <f>IF(入力シート!D10="","","品川区　"&amp;入力シート!D6&amp;"　"&amp;入力シート!D7)</f>
        <v>品川区　○○部　○○課</v>
      </c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"/>
    </row>
    <row r="25" spans="1:40" ht="12.9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12.9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12.95" customHeight="1">
      <c r="A27" s="2"/>
      <c r="B27" s="2"/>
      <c r="C27" s="2" t="s">
        <v>12</v>
      </c>
      <c r="D27" s="2"/>
      <c r="E27" s="2"/>
      <c r="F27" s="2"/>
      <c r="G27" s="2"/>
      <c r="H27" s="2"/>
      <c r="I27" s="2"/>
      <c r="J27" s="2"/>
      <c r="K27" s="2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"/>
    </row>
    <row r="28" spans="1:40" ht="12.9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2.9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2.95" customHeight="1">
      <c r="A30" s="2"/>
      <c r="B30" s="2"/>
      <c r="C30" s="2"/>
      <c r="D30" s="2"/>
      <c r="E30" s="2" t="s">
        <v>13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85" t="str">
        <f>IF(入力シート!D9="","",入力シート!D9)</f>
        <v/>
      </c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2"/>
    </row>
    <row r="31" spans="1:40" ht="12.9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2.9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2.95" customHeight="1">
      <c r="A33" s="2"/>
      <c r="B33" s="2"/>
      <c r="C33" s="2"/>
      <c r="D33" s="2"/>
      <c r="E33" s="2" t="s">
        <v>14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85" t="str">
        <f>IF(入力シート!D12="","",入力シート!D12)</f>
        <v/>
      </c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"/>
    </row>
    <row r="34" spans="1:40" ht="12.9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2.9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2.95" customHeight="1">
      <c r="A36" s="2"/>
      <c r="B36" s="2"/>
      <c r="C36" s="2"/>
      <c r="D36" s="2"/>
      <c r="E36" s="2" t="s">
        <v>15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85" t="str">
        <f>IF(入力シート!D14="","",入力シート!D14)</f>
        <v/>
      </c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"/>
    </row>
    <row r="37" spans="1:40" ht="12.9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2.9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2.9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2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2"/>
    </row>
    <row r="41" spans="1:40" ht="12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2.95" customHeight="1">
      <c r="A42" s="284" t="s">
        <v>3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</row>
    <row r="43" spans="1:40" ht="12.9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2.9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2.95" customHeight="1">
      <c r="A45" s="2"/>
      <c r="B45" s="2"/>
      <c r="C45" s="2"/>
      <c r="D45" s="2" t="s">
        <v>18</v>
      </c>
      <c r="E45" s="2"/>
      <c r="F45" s="2"/>
      <c r="G45" s="2"/>
      <c r="H45" s="2"/>
      <c r="I45" s="2"/>
      <c r="J45" s="2"/>
      <c r="K45" s="2"/>
      <c r="L45" s="2"/>
      <c r="M45" s="285" t="str">
        <f>IF(入力シート!D26="","",入力シート!D26)</f>
        <v/>
      </c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"/>
    </row>
    <row r="46" spans="1:40" ht="12.95" customHeight="1">
      <c r="A46" s="2"/>
      <c r="B46" s="2"/>
      <c r="C46" s="2"/>
      <c r="E46" s="284"/>
      <c r="F46" s="284"/>
      <c r="G46" s="284"/>
      <c r="H46" s="284"/>
      <c r="I46" s="284"/>
      <c r="J46" s="284"/>
      <c r="K46" s="28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2.9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2.95" customHeight="1">
      <c r="A48" s="2"/>
      <c r="B48" s="2"/>
      <c r="C48" s="2"/>
      <c r="D48" s="2" t="s">
        <v>6</v>
      </c>
      <c r="E48" s="2"/>
      <c r="F48" s="2"/>
      <c r="G48" s="2"/>
      <c r="H48" s="2"/>
      <c r="I48" s="2"/>
      <c r="J48" s="2"/>
      <c r="K48" s="2"/>
      <c r="L48" s="2"/>
      <c r="M48" s="285" t="str">
        <f>IF(入力シート!D27="","",入力シート!D27)</f>
        <v/>
      </c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"/>
    </row>
    <row r="49" spans="1:40" ht="12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2.9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2.95" customHeight="1">
      <c r="A51" s="2"/>
      <c r="B51" s="2"/>
      <c r="C51" s="2"/>
      <c r="D51" s="2" t="s">
        <v>7</v>
      </c>
      <c r="E51" s="2"/>
      <c r="F51" s="2"/>
      <c r="G51" s="2"/>
      <c r="H51" s="2"/>
      <c r="I51" s="2"/>
      <c r="J51" s="2"/>
      <c r="K51" s="2"/>
      <c r="L51" s="2"/>
      <c r="M51" s="285" t="str">
        <f>IF(入力シート!D28="","",入力シート!D28)</f>
        <v/>
      </c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"/>
    </row>
    <row r="52" spans="1:40" ht="12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2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2.95" customHeight="1">
      <c r="A54" s="2"/>
      <c r="B54" s="2"/>
      <c r="C54" s="2"/>
      <c r="D54" s="2" t="s">
        <v>8</v>
      </c>
      <c r="E54" s="2"/>
      <c r="F54" s="2"/>
      <c r="G54" s="2"/>
      <c r="H54" s="2"/>
      <c r="I54" s="2"/>
      <c r="J54" s="2"/>
      <c r="K54" s="2"/>
      <c r="L54" s="2"/>
      <c r="M54" s="295" t="str">
        <f>IF(入力シート!D29="","",入力シート!D29)</f>
        <v/>
      </c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"/>
    </row>
    <row r="55" spans="1:40" ht="12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2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2.95" customHeight="1">
      <c r="A57" s="2"/>
      <c r="B57" s="2"/>
      <c r="C57" s="2"/>
      <c r="D57" s="2" t="s">
        <v>9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84" t="str">
        <f>IF(入力シート!D31="","",入力シート!D31)</f>
        <v/>
      </c>
      <c r="Q57" s="284"/>
      <c r="R57" s="286" t="str">
        <f>IF(入力シート!D32="","",入力シート!D32)</f>
        <v/>
      </c>
      <c r="S57" s="286"/>
      <c r="T57" s="5" t="s">
        <v>0</v>
      </c>
      <c r="U57" s="284" t="str">
        <f>IF(入力シート!D33="","",入力シート!D33)</f>
        <v/>
      </c>
      <c r="V57" s="284"/>
      <c r="W57" s="5" t="s">
        <v>1</v>
      </c>
      <c r="X57" s="284" t="str">
        <f>IF(入力シート!D34="","",入力シート!D34)</f>
        <v/>
      </c>
      <c r="Y57" s="284"/>
      <c r="Z57" s="5" t="s">
        <v>2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2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2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2.95" customHeight="1">
      <c r="A60" s="2"/>
      <c r="B60" s="2"/>
      <c r="C60" s="2"/>
      <c r="D60" s="2" t="s">
        <v>10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84" t="str">
        <f>IF(入力シート!D31="","",入力シート!D31)</f>
        <v/>
      </c>
      <c r="Q60" s="284"/>
      <c r="R60" s="286" t="str">
        <f>IF(入力シート!D39="","",入力シート!D39)</f>
        <v/>
      </c>
      <c r="S60" s="286"/>
      <c r="T60" s="5" t="s">
        <v>0</v>
      </c>
      <c r="U60" s="284" t="str">
        <f>IF(入力シート!D40="","",入力シート!D40)</f>
        <v/>
      </c>
      <c r="V60" s="284"/>
      <c r="W60" s="5" t="s">
        <v>1</v>
      </c>
      <c r="X60" s="284" t="str">
        <f>IF(入力シート!D41="","",入力シート!D41)</f>
        <v/>
      </c>
      <c r="Y60" s="284"/>
      <c r="Z60" s="5" t="s">
        <v>2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</sheetData>
  <mergeCells count="32">
    <mergeCell ref="P60:Q60"/>
    <mergeCell ref="R60:S60"/>
    <mergeCell ref="U60:V60"/>
    <mergeCell ref="X60:Y60"/>
    <mergeCell ref="L27:AM27"/>
    <mergeCell ref="T30:AM30"/>
    <mergeCell ref="T33:AM33"/>
    <mergeCell ref="T36:AM36"/>
    <mergeCell ref="A42:AN42"/>
    <mergeCell ref="M45:AM45"/>
    <mergeCell ref="E46:K46"/>
    <mergeCell ref="M48:AM48"/>
    <mergeCell ref="M51:AM51"/>
    <mergeCell ref="M54:AM54"/>
    <mergeCell ref="P57:Q57"/>
    <mergeCell ref="R57:S57"/>
    <mergeCell ref="U57:V57"/>
    <mergeCell ref="X57:Y57"/>
    <mergeCell ref="L24:AM24"/>
    <mergeCell ref="A2:H2"/>
    <mergeCell ref="AB5:AC5"/>
    <mergeCell ref="AD5:AE5"/>
    <mergeCell ref="AG5:AH5"/>
    <mergeCell ref="AJ5:AK5"/>
    <mergeCell ref="B6:P8"/>
    <mergeCell ref="Q6:R8"/>
    <mergeCell ref="AB4:AL4"/>
    <mergeCell ref="V11:AK13"/>
    <mergeCell ref="V14:AK16"/>
    <mergeCell ref="AL14:AM16"/>
    <mergeCell ref="A18:AN19"/>
    <mergeCell ref="C21:AL21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07"/>
  <sheetViews>
    <sheetView view="pageBreakPreview" zoomScaleNormal="100" zoomScaleSheetLayoutView="100" workbookViewId="0">
      <selection activeCell="AJ25" sqref="AJ25:BK25"/>
    </sheetView>
  </sheetViews>
  <sheetFormatPr defaultRowHeight="13.5"/>
  <cols>
    <col min="1" max="1" width="0.875" customWidth="1"/>
    <col min="2" max="31" width="1.625" customWidth="1"/>
    <col min="32" max="32" width="0.875" customWidth="1"/>
    <col min="33" max="65" width="1.625" customWidth="1"/>
  </cols>
  <sheetData>
    <row r="1" spans="1:63" ht="9.75" customHeight="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</row>
    <row r="2" spans="1:63" ht="12" customHeight="1">
      <c r="A2" s="282"/>
      <c r="B2" s="282"/>
      <c r="C2" s="68" t="s">
        <v>74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</row>
    <row r="3" spans="1:63" ht="9.75" customHeight="1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1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47" t="s">
        <v>85</v>
      </c>
      <c r="AS3" s="748"/>
      <c r="AT3" s="748"/>
      <c r="AU3" s="748"/>
      <c r="AV3" s="748"/>
      <c r="AW3" s="748"/>
      <c r="AX3" s="748"/>
      <c r="AY3" s="748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1"/>
    </row>
    <row r="4" spans="1:63" ht="9.75" customHeight="1">
      <c r="A4" s="73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51" t="s">
        <v>86</v>
      </c>
      <c r="AB4" s="756"/>
      <c r="AC4" s="756"/>
      <c r="AD4" s="756"/>
      <c r="AE4" s="72"/>
      <c r="AF4" s="74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49"/>
      <c r="AS4" s="750"/>
      <c r="AT4" s="750"/>
      <c r="AU4" s="750"/>
      <c r="AV4" s="750"/>
      <c r="AW4" s="750"/>
      <c r="AX4" s="750"/>
      <c r="AY4" s="750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4"/>
    </row>
    <row r="5" spans="1:63" ht="9.75" customHeight="1">
      <c r="A5" s="73"/>
      <c r="B5" s="72"/>
      <c r="C5" s="72"/>
      <c r="D5" s="72"/>
      <c r="E5" s="72"/>
      <c r="F5" s="72"/>
      <c r="G5" s="72"/>
      <c r="H5" s="72"/>
      <c r="I5" s="72"/>
      <c r="J5" s="72"/>
      <c r="K5" s="72"/>
      <c r="L5" s="753" t="s">
        <v>87</v>
      </c>
      <c r="M5" s="753"/>
      <c r="N5" s="753"/>
      <c r="O5" s="753"/>
      <c r="P5" s="753"/>
      <c r="Q5" s="753"/>
      <c r="R5" s="753"/>
      <c r="S5" s="753"/>
      <c r="T5" s="753"/>
      <c r="U5" s="753"/>
      <c r="V5" s="753"/>
      <c r="W5" s="753"/>
      <c r="X5" s="753"/>
      <c r="Y5" s="753"/>
      <c r="Z5" s="753"/>
      <c r="AA5" s="753"/>
      <c r="AB5" s="753"/>
      <c r="AC5" s="72"/>
      <c r="AD5" s="72"/>
      <c r="AE5" s="72"/>
      <c r="AF5" s="74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50"/>
      <c r="AS5" s="750"/>
      <c r="AT5" s="750"/>
      <c r="AU5" s="750"/>
      <c r="AV5" s="750"/>
      <c r="AW5" s="750"/>
      <c r="AX5" s="750"/>
      <c r="AY5" s="750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4"/>
    </row>
    <row r="6" spans="1:63" ht="9.75" customHeight="1">
      <c r="A6" s="73"/>
      <c r="B6" s="72"/>
      <c r="C6" s="72"/>
      <c r="D6" s="72"/>
      <c r="E6" s="72"/>
      <c r="F6" s="72"/>
      <c r="G6" s="72"/>
      <c r="H6" s="72"/>
      <c r="I6" s="72"/>
      <c r="J6" s="72"/>
      <c r="K6" s="72"/>
      <c r="L6" s="753"/>
      <c r="M6" s="753"/>
      <c r="N6" s="753"/>
      <c r="O6" s="753"/>
      <c r="P6" s="753"/>
      <c r="Q6" s="753"/>
      <c r="R6" s="753"/>
      <c r="S6" s="753"/>
      <c r="T6" s="753"/>
      <c r="U6" s="753"/>
      <c r="V6" s="753"/>
      <c r="W6" s="753"/>
      <c r="X6" s="753"/>
      <c r="Y6" s="753"/>
      <c r="Z6" s="753"/>
      <c r="AA6" s="753"/>
      <c r="AB6" s="753"/>
      <c r="AC6" s="72"/>
      <c r="AD6" s="72"/>
      <c r="AE6" s="72"/>
      <c r="AF6" s="74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4"/>
    </row>
    <row r="7" spans="1:63" ht="4.5" customHeight="1">
      <c r="A7" s="73"/>
      <c r="B7" s="72"/>
      <c r="C7" s="72"/>
      <c r="D7" s="72"/>
      <c r="E7" s="72"/>
      <c r="F7" s="72"/>
      <c r="G7" s="72"/>
      <c r="H7" s="72"/>
      <c r="I7" s="72"/>
      <c r="J7" s="72"/>
      <c r="K7" s="72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72"/>
      <c r="AD7" s="72"/>
      <c r="AE7" s="72"/>
      <c r="AF7" s="74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4"/>
    </row>
    <row r="8" spans="1:63" ht="4.5" customHeight="1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8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4"/>
    </row>
    <row r="9" spans="1:63" ht="9.75" customHeight="1">
      <c r="A9" s="197"/>
      <c r="B9" s="196"/>
      <c r="C9" s="196"/>
      <c r="D9" s="196"/>
      <c r="E9" s="196"/>
      <c r="F9" s="196"/>
      <c r="G9" s="196"/>
      <c r="H9" s="196"/>
      <c r="I9" s="735" t="s">
        <v>88</v>
      </c>
      <c r="J9" s="735"/>
      <c r="K9" s="735"/>
      <c r="L9" s="735"/>
      <c r="M9" s="196"/>
      <c r="N9" s="739"/>
      <c r="O9" s="739"/>
      <c r="P9" s="739"/>
      <c r="Q9" s="739"/>
      <c r="R9" s="739"/>
      <c r="S9" s="739"/>
      <c r="T9" s="739"/>
      <c r="U9" s="739"/>
      <c r="V9" s="739"/>
      <c r="W9" s="739"/>
      <c r="X9" s="739"/>
      <c r="Y9" s="739"/>
      <c r="Z9" s="739"/>
      <c r="AA9" s="739"/>
      <c r="AB9" s="739"/>
      <c r="AC9" s="739"/>
      <c r="AD9" s="739"/>
      <c r="AE9" s="283"/>
      <c r="AF9" s="83"/>
      <c r="AG9" s="72"/>
      <c r="AH9" s="84" t="s">
        <v>89</v>
      </c>
      <c r="AI9" s="196"/>
      <c r="AJ9" s="739" t="s">
        <v>286</v>
      </c>
      <c r="AK9" s="754"/>
      <c r="AL9" s="754"/>
      <c r="AM9" s="754"/>
      <c r="AN9" s="754"/>
      <c r="AO9" s="754"/>
      <c r="AP9" s="754"/>
      <c r="AQ9" s="754"/>
      <c r="AR9" s="754"/>
      <c r="AS9" s="754"/>
      <c r="AT9" s="754"/>
      <c r="AU9" s="754"/>
      <c r="AV9" s="754"/>
      <c r="AW9" s="754"/>
      <c r="AX9" s="754"/>
      <c r="AY9" s="754"/>
      <c r="AZ9" s="754"/>
      <c r="BA9" s="754"/>
      <c r="BB9" s="754"/>
      <c r="BC9" s="754"/>
      <c r="BD9" s="754"/>
      <c r="BE9" s="754"/>
      <c r="BF9" s="754"/>
      <c r="BG9" s="754"/>
      <c r="BH9" s="754"/>
      <c r="BI9" s="754"/>
      <c r="BJ9" s="754"/>
      <c r="BK9" s="755"/>
    </row>
    <row r="10" spans="1:63" ht="4.5" customHeight="1">
      <c r="A10" s="197"/>
      <c r="B10" s="196"/>
      <c r="C10" s="196"/>
      <c r="D10" s="196"/>
      <c r="E10" s="196"/>
      <c r="F10" s="196"/>
      <c r="G10" s="196"/>
      <c r="H10" s="196"/>
      <c r="I10" s="194"/>
      <c r="J10" s="194"/>
      <c r="K10" s="194"/>
      <c r="L10" s="194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83"/>
      <c r="AG10" s="72"/>
      <c r="AH10" s="84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83"/>
    </row>
    <row r="11" spans="1:63" ht="9.75" customHeight="1">
      <c r="A11" s="197"/>
      <c r="B11" s="196"/>
      <c r="C11" s="196"/>
      <c r="D11" s="196"/>
      <c r="E11" s="196"/>
      <c r="F11" s="196"/>
      <c r="G11" s="196"/>
      <c r="H11" s="196"/>
      <c r="I11" s="735" t="s">
        <v>90</v>
      </c>
      <c r="J11" s="735"/>
      <c r="K11" s="735"/>
      <c r="L11" s="735"/>
      <c r="M11" s="196"/>
      <c r="N11" s="739"/>
      <c r="O11" s="739"/>
      <c r="P11" s="739"/>
      <c r="Q11" s="739"/>
      <c r="R11" s="739"/>
      <c r="S11" s="739"/>
      <c r="T11" s="739"/>
      <c r="U11" s="739"/>
      <c r="V11" s="739"/>
      <c r="W11" s="739"/>
      <c r="X11" s="739"/>
      <c r="Y11" s="739"/>
      <c r="Z11" s="739"/>
      <c r="AA11" s="739"/>
      <c r="AB11" s="739"/>
      <c r="AC11" s="739"/>
      <c r="AD11" s="739"/>
      <c r="AE11" s="196"/>
      <c r="AF11" s="83"/>
      <c r="AG11" s="72"/>
      <c r="AH11" s="84"/>
      <c r="AI11" s="196"/>
      <c r="AJ11" s="739" t="s">
        <v>91</v>
      </c>
      <c r="AK11" s="754"/>
      <c r="AL11" s="754"/>
      <c r="AM11" s="754"/>
      <c r="AN11" s="754"/>
      <c r="AO11" s="754"/>
      <c r="AP11" s="754"/>
      <c r="AQ11" s="754"/>
      <c r="AR11" s="754"/>
      <c r="AS11" s="754"/>
      <c r="AT11" s="754"/>
      <c r="AU11" s="754"/>
      <c r="AV11" s="754"/>
      <c r="AW11" s="754"/>
      <c r="AX11" s="754"/>
      <c r="AY11" s="754"/>
      <c r="AZ11" s="754"/>
      <c r="BA11" s="754"/>
      <c r="BB11" s="754"/>
      <c r="BC11" s="754"/>
      <c r="BD11" s="754"/>
      <c r="BE11" s="754"/>
      <c r="BF11" s="754"/>
      <c r="BG11" s="754"/>
      <c r="BH11" s="754"/>
      <c r="BI11" s="754"/>
      <c r="BJ11" s="754"/>
      <c r="BK11" s="755"/>
    </row>
    <row r="12" spans="1:63" ht="4.5" customHeight="1">
      <c r="A12" s="197"/>
      <c r="B12" s="196"/>
      <c r="C12" s="196"/>
      <c r="D12" s="196"/>
      <c r="E12" s="196"/>
      <c r="F12" s="196"/>
      <c r="G12" s="196"/>
      <c r="H12" s="196"/>
      <c r="I12" s="194"/>
      <c r="J12" s="194"/>
      <c r="K12" s="194"/>
      <c r="L12" s="194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83"/>
      <c r="AG12" s="72"/>
      <c r="AH12" s="84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83"/>
    </row>
    <row r="13" spans="1:63" ht="9.75" customHeight="1">
      <c r="A13" s="197"/>
      <c r="B13" s="196"/>
      <c r="C13" s="196"/>
      <c r="D13" s="196"/>
      <c r="E13" s="196"/>
      <c r="F13" s="196"/>
      <c r="G13" s="196"/>
      <c r="H13" s="196"/>
      <c r="I13" s="735"/>
      <c r="J13" s="735"/>
      <c r="K13" s="735"/>
      <c r="L13" s="735"/>
      <c r="M13" s="196"/>
      <c r="N13" s="742"/>
      <c r="O13" s="739"/>
      <c r="P13" s="739"/>
      <c r="Q13" s="739"/>
      <c r="R13" s="739"/>
      <c r="S13" s="739"/>
      <c r="T13" s="739"/>
      <c r="U13" s="739"/>
      <c r="V13" s="739"/>
      <c r="W13" s="739"/>
      <c r="X13" s="739"/>
      <c r="Y13" s="739"/>
      <c r="Z13" s="739"/>
      <c r="AA13" s="739"/>
      <c r="AB13" s="739"/>
      <c r="AC13" s="739"/>
      <c r="AD13" s="739"/>
      <c r="AE13" s="196"/>
      <c r="AF13" s="83"/>
      <c r="AG13" s="72"/>
      <c r="AH13" s="84" t="s">
        <v>92</v>
      </c>
      <c r="AI13" s="196"/>
      <c r="AJ13" s="739" t="s">
        <v>287</v>
      </c>
      <c r="AK13" s="754"/>
      <c r="AL13" s="754"/>
      <c r="AM13" s="754"/>
      <c r="AN13" s="754"/>
      <c r="AO13" s="754"/>
      <c r="AP13" s="754"/>
      <c r="AQ13" s="754"/>
      <c r="AR13" s="754"/>
      <c r="AS13" s="754"/>
      <c r="AT13" s="754"/>
      <c r="AU13" s="754"/>
      <c r="AV13" s="754"/>
      <c r="AW13" s="754"/>
      <c r="AX13" s="754"/>
      <c r="AY13" s="754"/>
      <c r="AZ13" s="754"/>
      <c r="BA13" s="754"/>
      <c r="BB13" s="754"/>
      <c r="BC13" s="754"/>
      <c r="BD13" s="754"/>
      <c r="BE13" s="754"/>
      <c r="BF13" s="754"/>
      <c r="BG13" s="754"/>
      <c r="BH13" s="754"/>
      <c r="BI13" s="754"/>
      <c r="BJ13" s="754"/>
      <c r="BK13" s="755"/>
    </row>
    <row r="14" spans="1:63" ht="4.5" customHeight="1">
      <c r="A14" s="197"/>
      <c r="B14" s="196"/>
      <c r="C14" s="196"/>
      <c r="D14" s="196"/>
      <c r="E14" s="196"/>
      <c r="F14" s="196"/>
      <c r="G14" s="196"/>
      <c r="H14" s="196"/>
      <c r="I14" s="194"/>
      <c r="J14" s="194"/>
      <c r="K14" s="194"/>
      <c r="L14" s="194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83"/>
      <c r="AG14" s="72"/>
      <c r="AH14" s="84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83"/>
    </row>
    <row r="15" spans="1:63" ht="9.75" customHeight="1">
      <c r="A15" s="197"/>
      <c r="B15" s="196"/>
      <c r="C15" s="196"/>
      <c r="D15" s="196"/>
      <c r="E15" s="196"/>
      <c r="F15" s="196"/>
      <c r="G15" s="196"/>
      <c r="H15" s="196"/>
      <c r="I15" s="67"/>
      <c r="J15" s="67"/>
      <c r="K15" s="67"/>
      <c r="L15" s="67"/>
      <c r="M15" s="196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196"/>
      <c r="AF15" s="83"/>
      <c r="AG15" s="72"/>
      <c r="AH15" s="84" t="s">
        <v>93</v>
      </c>
      <c r="AI15" s="196"/>
      <c r="AJ15" s="739" t="s">
        <v>288</v>
      </c>
      <c r="AK15" s="754"/>
      <c r="AL15" s="754"/>
      <c r="AM15" s="754"/>
      <c r="AN15" s="754"/>
      <c r="AO15" s="754"/>
      <c r="AP15" s="754"/>
      <c r="AQ15" s="754"/>
      <c r="AR15" s="754"/>
      <c r="AS15" s="754"/>
      <c r="AT15" s="754"/>
      <c r="AU15" s="754"/>
      <c r="AV15" s="754"/>
      <c r="AW15" s="754"/>
      <c r="AX15" s="754"/>
      <c r="AY15" s="754"/>
      <c r="AZ15" s="754"/>
      <c r="BA15" s="754"/>
      <c r="BB15" s="754"/>
      <c r="BC15" s="754"/>
      <c r="BD15" s="754"/>
      <c r="BE15" s="754"/>
      <c r="BF15" s="754"/>
      <c r="BG15" s="754"/>
      <c r="BH15" s="754"/>
      <c r="BI15" s="754"/>
      <c r="BJ15" s="754"/>
      <c r="BK15" s="755"/>
    </row>
    <row r="16" spans="1:63" ht="4.5" customHeight="1">
      <c r="A16" s="197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83"/>
      <c r="AG16" s="72"/>
      <c r="AH16" s="84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83"/>
    </row>
    <row r="17" spans="1:63" ht="9.75" customHeight="1">
      <c r="A17" s="743" t="str">
        <f>IF(入力シート!D6="","　上記の者は、品川区〇〇部〇〇課施行の下記委託設計に","　上記の者は、品川区"&amp;入力シート!D6&amp;入力シート!D7&amp;"施行の下記委託設計に")</f>
        <v>　上記の者は、品川区○○部○○課施行の下記委託設計に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4"/>
      <c r="L17" s="744"/>
      <c r="M17" s="744"/>
      <c r="N17" s="744"/>
      <c r="O17" s="744"/>
      <c r="P17" s="744"/>
      <c r="Q17" s="744"/>
      <c r="R17" s="744"/>
      <c r="S17" s="744"/>
      <c r="T17" s="744"/>
      <c r="U17" s="744"/>
      <c r="V17" s="744"/>
      <c r="W17" s="744"/>
      <c r="X17" s="744"/>
      <c r="Y17" s="744"/>
      <c r="Z17" s="744"/>
      <c r="AA17" s="744"/>
      <c r="AB17" s="744"/>
      <c r="AC17" s="744"/>
      <c r="AD17" s="744"/>
      <c r="AE17" s="744"/>
      <c r="AF17" s="745"/>
      <c r="AG17" s="72"/>
      <c r="AH17" s="84" t="s">
        <v>94</v>
      </c>
      <c r="AI17" s="196"/>
      <c r="AJ17" s="739" t="str">
        <f>IF(入力シート!D6="","この証明書を紛失した時は、速やかに品川区〇〇部","この証明書を紛失した時は、速やかに品川区"&amp;入力シート!D6)</f>
        <v>この証明書を紛失した時は、速やかに品川区○○部</v>
      </c>
      <c r="AK17" s="754"/>
      <c r="AL17" s="754"/>
      <c r="AM17" s="754"/>
      <c r="AN17" s="754"/>
      <c r="AO17" s="754"/>
      <c r="AP17" s="754"/>
      <c r="AQ17" s="754"/>
      <c r="AR17" s="754"/>
      <c r="AS17" s="754"/>
      <c r="AT17" s="754"/>
      <c r="AU17" s="754"/>
      <c r="AV17" s="754"/>
      <c r="AW17" s="754"/>
      <c r="AX17" s="754"/>
      <c r="AY17" s="754"/>
      <c r="AZ17" s="754"/>
      <c r="BA17" s="754"/>
      <c r="BB17" s="754"/>
      <c r="BC17" s="754"/>
      <c r="BD17" s="754"/>
      <c r="BE17" s="754"/>
      <c r="BF17" s="754"/>
      <c r="BG17" s="754"/>
      <c r="BH17" s="754"/>
      <c r="BI17" s="754"/>
      <c r="BJ17" s="754"/>
      <c r="BK17" s="755"/>
    </row>
    <row r="18" spans="1:63" ht="4.5" customHeight="1">
      <c r="A18" s="197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83"/>
      <c r="AG18" s="72"/>
      <c r="AH18" s="84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83"/>
    </row>
    <row r="19" spans="1:63" ht="9.75" customHeight="1">
      <c r="A19" s="743" t="s">
        <v>95</v>
      </c>
      <c r="B19" s="744"/>
      <c r="C19" s="744"/>
      <c r="D19" s="744"/>
      <c r="E19" s="744"/>
      <c r="F19" s="744"/>
      <c r="G19" s="744"/>
      <c r="H19" s="744"/>
      <c r="I19" s="744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4"/>
      <c r="AA19" s="744"/>
      <c r="AB19" s="744"/>
      <c r="AC19" s="744"/>
      <c r="AD19" s="744"/>
      <c r="AE19" s="744"/>
      <c r="AF19" s="745"/>
      <c r="AG19" s="72"/>
      <c r="AH19" s="84"/>
      <c r="AI19" s="196"/>
      <c r="AJ19" s="739" t="str">
        <f>IF(入力シート!D7="","〇〇課へ届け出なければならない。",入力シート!D7&amp;"へ届け出なければならない。")</f>
        <v>○○課へ届け出なければならない。</v>
      </c>
      <c r="AK19" s="754"/>
      <c r="AL19" s="754"/>
      <c r="AM19" s="754"/>
      <c r="AN19" s="754"/>
      <c r="AO19" s="754"/>
      <c r="AP19" s="754"/>
      <c r="AQ19" s="754"/>
      <c r="AR19" s="754"/>
      <c r="AS19" s="754"/>
      <c r="AT19" s="754"/>
      <c r="AU19" s="754"/>
      <c r="AV19" s="754"/>
      <c r="AW19" s="754"/>
      <c r="AX19" s="754"/>
      <c r="AY19" s="754"/>
      <c r="AZ19" s="754"/>
      <c r="BA19" s="754"/>
      <c r="BB19" s="754"/>
      <c r="BC19" s="754"/>
      <c r="BD19" s="754"/>
      <c r="BE19" s="754"/>
      <c r="BF19" s="754"/>
      <c r="BG19" s="754"/>
      <c r="BH19" s="754"/>
      <c r="BI19" s="754"/>
      <c r="BJ19" s="754"/>
      <c r="BK19" s="755"/>
    </row>
    <row r="20" spans="1:63" ht="4.5" customHeight="1">
      <c r="A20" s="197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83"/>
      <c r="AG20" s="72"/>
      <c r="AH20" s="84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83"/>
    </row>
    <row r="21" spans="1:63" ht="9.75" customHeight="1">
      <c r="A21" s="197"/>
      <c r="B21" s="196"/>
      <c r="C21" s="735" t="s">
        <v>251</v>
      </c>
      <c r="D21" s="735"/>
      <c r="E21" s="735"/>
      <c r="F21" s="735"/>
      <c r="G21" s="736"/>
      <c r="H21" s="196"/>
      <c r="I21" s="746" t="str">
        <f>IF(入力シート!D27="","〇〇委託",入力シート!D27)</f>
        <v>〇〇委託</v>
      </c>
      <c r="J21" s="746"/>
      <c r="K21" s="746"/>
      <c r="L21" s="746"/>
      <c r="M21" s="746"/>
      <c r="N21" s="746"/>
      <c r="O21" s="746"/>
      <c r="P21" s="746"/>
      <c r="Q21" s="746"/>
      <c r="R21" s="746"/>
      <c r="S21" s="746"/>
      <c r="T21" s="746"/>
      <c r="U21" s="746"/>
      <c r="V21" s="746"/>
      <c r="W21" s="746"/>
      <c r="X21" s="746"/>
      <c r="Y21" s="746"/>
      <c r="Z21" s="746"/>
      <c r="AA21" s="746"/>
      <c r="AB21" s="746"/>
      <c r="AC21" s="746"/>
      <c r="AD21" s="746"/>
      <c r="AE21" s="196"/>
      <c r="AF21" s="83"/>
      <c r="AG21" s="72"/>
      <c r="AH21" s="84" t="s">
        <v>96</v>
      </c>
      <c r="AI21" s="196"/>
      <c r="AJ21" s="739" t="s">
        <v>289</v>
      </c>
      <c r="AK21" s="754"/>
      <c r="AL21" s="754"/>
      <c r="AM21" s="754"/>
      <c r="AN21" s="754"/>
      <c r="AO21" s="754"/>
      <c r="AP21" s="754"/>
      <c r="AQ21" s="754"/>
      <c r="AR21" s="754"/>
      <c r="AS21" s="754"/>
      <c r="AT21" s="754"/>
      <c r="AU21" s="754"/>
      <c r="AV21" s="754"/>
      <c r="AW21" s="754"/>
      <c r="AX21" s="754"/>
      <c r="AY21" s="754"/>
      <c r="AZ21" s="754"/>
      <c r="BA21" s="754"/>
      <c r="BB21" s="754"/>
      <c r="BC21" s="754"/>
      <c r="BD21" s="754"/>
      <c r="BE21" s="754"/>
      <c r="BF21" s="754"/>
      <c r="BG21" s="754"/>
      <c r="BH21" s="754"/>
      <c r="BI21" s="754"/>
      <c r="BJ21" s="754"/>
      <c r="BK21" s="755"/>
    </row>
    <row r="22" spans="1:63" ht="4.5" customHeight="1">
      <c r="A22" s="197"/>
      <c r="B22" s="196"/>
      <c r="C22" s="194"/>
      <c r="D22" s="194"/>
      <c r="E22" s="194"/>
      <c r="F22" s="194"/>
      <c r="G22" s="195"/>
      <c r="H22" s="196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196"/>
      <c r="AF22" s="83"/>
      <c r="AG22" s="72"/>
      <c r="AH22" s="84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83"/>
    </row>
    <row r="23" spans="1:63" ht="9.75" customHeight="1">
      <c r="A23" s="197"/>
      <c r="B23" s="196"/>
      <c r="C23" s="735" t="s">
        <v>97</v>
      </c>
      <c r="D23" s="735"/>
      <c r="E23" s="735"/>
      <c r="F23" s="735"/>
      <c r="G23" s="736"/>
      <c r="H23" s="196"/>
      <c r="I23" s="737" t="s">
        <v>98</v>
      </c>
      <c r="J23" s="737"/>
      <c r="K23" s="737"/>
      <c r="L23" s="737"/>
      <c r="M23" s="737"/>
      <c r="N23" s="737"/>
      <c r="O23" s="737"/>
      <c r="P23" s="737"/>
      <c r="Q23" s="737"/>
      <c r="R23" s="737"/>
      <c r="S23" s="737"/>
      <c r="T23" s="737"/>
      <c r="U23" s="737"/>
      <c r="V23" s="88"/>
      <c r="W23" s="88"/>
      <c r="X23" s="88"/>
      <c r="Y23" s="88"/>
      <c r="Z23" s="88"/>
      <c r="AA23" s="88"/>
      <c r="AB23" s="88"/>
      <c r="AC23" s="88"/>
      <c r="AD23" s="88"/>
      <c r="AE23" s="196"/>
      <c r="AF23" s="83"/>
      <c r="AG23" s="72"/>
      <c r="AH23" s="84" t="s">
        <v>99</v>
      </c>
      <c r="AI23" s="196"/>
      <c r="AJ23" s="739" t="str">
        <f>IF(入力シート!D6="","この証明書の有効期限を経過した時は、速やかに品川区〇〇部","この証明書の有効期限を経過した時は、速やかに品川区"&amp;入力シート!D6)</f>
        <v>この証明書の有効期限を経過した時は、速やかに品川区○○部</v>
      </c>
      <c r="AK23" s="754"/>
      <c r="AL23" s="754"/>
      <c r="AM23" s="754"/>
      <c r="AN23" s="754"/>
      <c r="AO23" s="754"/>
      <c r="AP23" s="754"/>
      <c r="AQ23" s="754"/>
      <c r="AR23" s="754"/>
      <c r="AS23" s="754"/>
      <c r="AT23" s="754"/>
      <c r="AU23" s="754"/>
      <c r="AV23" s="754"/>
      <c r="AW23" s="754"/>
      <c r="AX23" s="754"/>
      <c r="AY23" s="754"/>
      <c r="AZ23" s="754"/>
      <c r="BA23" s="754"/>
      <c r="BB23" s="754"/>
      <c r="BC23" s="754"/>
      <c r="BD23" s="754"/>
      <c r="BE23" s="754"/>
      <c r="BF23" s="754"/>
      <c r="BG23" s="754"/>
      <c r="BH23" s="754"/>
      <c r="BI23" s="754"/>
      <c r="BJ23" s="754"/>
      <c r="BK23" s="755"/>
    </row>
    <row r="24" spans="1:63" ht="4.5" customHeight="1">
      <c r="A24" s="197"/>
      <c r="B24" s="196"/>
      <c r="C24" s="194"/>
      <c r="D24" s="194"/>
      <c r="E24" s="194"/>
      <c r="F24" s="194"/>
      <c r="G24" s="195"/>
      <c r="H24" s="196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196"/>
      <c r="AF24" s="83"/>
      <c r="AG24" s="72"/>
      <c r="AH24" s="84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83"/>
    </row>
    <row r="25" spans="1:63" ht="9.75" customHeight="1">
      <c r="A25" s="197"/>
      <c r="B25" s="196"/>
      <c r="C25" s="735" t="s">
        <v>100</v>
      </c>
      <c r="D25" s="735"/>
      <c r="E25" s="735"/>
      <c r="F25" s="735"/>
      <c r="G25" s="736"/>
      <c r="H25" s="196"/>
      <c r="I25" s="737" t="s">
        <v>98</v>
      </c>
      <c r="J25" s="737"/>
      <c r="K25" s="737"/>
      <c r="L25" s="737"/>
      <c r="M25" s="737"/>
      <c r="N25" s="737"/>
      <c r="O25" s="737"/>
      <c r="P25" s="737"/>
      <c r="Q25" s="737"/>
      <c r="R25" s="737"/>
      <c r="S25" s="737"/>
      <c r="T25" s="737"/>
      <c r="U25" s="737"/>
      <c r="V25" s="88"/>
      <c r="W25" s="88"/>
      <c r="X25" s="88"/>
      <c r="Y25" s="88"/>
      <c r="Z25" s="88"/>
      <c r="AA25" s="88"/>
      <c r="AB25" s="88"/>
      <c r="AC25" s="88"/>
      <c r="AD25" s="88"/>
      <c r="AE25" s="196"/>
      <c r="AF25" s="83"/>
      <c r="AG25" s="72"/>
      <c r="AH25" s="84"/>
      <c r="AI25" s="196"/>
      <c r="AJ25" s="739" t="str">
        <f>IF(入力シート!D7="","〇〇課へ返還しなければならない。。",入力シート!D7&amp;"へ返還しなければならない。")</f>
        <v>○○課へ返還しなければならない。</v>
      </c>
      <c r="AK25" s="754"/>
      <c r="AL25" s="754"/>
      <c r="AM25" s="754"/>
      <c r="AN25" s="754"/>
      <c r="AO25" s="754"/>
      <c r="AP25" s="754"/>
      <c r="AQ25" s="754"/>
      <c r="AR25" s="754"/>
      <c r="AS25" s="754"/>
      <c r="AT25" s="754"/>
      <c r="AU25" s="754"/>
      <c r="AV25" s="754"/>
      <c r="AW25" s="754"/>
      <c r="AX25" s="754"/>
      <c r="AY25" s="754"/>
      <c r="AZ25" s="754"/>
      <c r="BA25" s="754"/>
      <c r="BB25" s="754"/>
      <c r="BC25" s="754"/>
      <c r="BD25" s="754"/>
      <c r="BE25" s="754"/>
      <c r="BF25" s="754"/>
      <c r="BG25" s="754"/>
      <c r="BH25" s="754"/>
      <c r="BI25" s="754"/>
      <c r="BJ25" s="754"/>
      <c r="BK25" s="755"/>
    </row>
    <row r="26" spans="1:63" ht="4.5" customHeight="1">
      <c r="A26" s="197"/>
      <c r="B26" s="196"/>
      <c r="C26" s="196"/>
      <c r="D26" s="196"/>
      <c r="E26" s="196"/>
      <c r="F26" s="196"/>
      <c r="G26" s="198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83"/>
      <c r="AG26" s="72"/>
      <c r="AH26" s="84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83"/>
    </row>
    <row r="27" spans="1:63" ht="9.75" customHeight="1">
      <c r="A27" s="197"/>
      <c r="B27" s="196"/>
      <c r="C27" s="196" t="str">
        <f>IF(入力シート!D8="","品川区〇〇部〇〇課長　　〇〇〇〇","品川区"&amp;入力シート!D6&amp;入力シート!D10&amp;"　　"&amp;入力シート!D8)</f>
        <v>品川区〇〇部〇〇課長　　〇〇〇〇</v>
      </c>
      <c r="D27" s="196"/>
      <c r="E27" s="196"/>
      <c r="F27" s="72"/>
      <c r="G27" s="283"/>
      <c r="H27" s="283"/>
      <c r="I27" s="283"/>
      <c r="J27" s="283"/>
      <c r="K27" s="283"/>
      <c r="L27" s="283"/>
      <c r="M27" s="198"/>
      <c r="N27" s="196"/>
      <c r="O27" s="283"/>
      <c r="P27" s="283"/>
      <c r="Q27" s="72"/>
      <c r="R27" s="67"/>
      <c r="S27" s="198"/>
      <c r="T27" s="196"/>
      <c r="U27" s="196"/>
      <c r="V27" s="196"/>
      <c r="W27" s="196"/>
      <c r="X27" s="196"/>
      <c r="Y27" s="198"/>
      <c r="Z27" s="198" t="s">
        <v>245</v>
      </c>
      <c r="AA27" s="198"/>
      <c r="AB27" s="196"/>
      <c r="AC27" s="196"/>
      <c r="AD27" s="196"/>
      <c r="AE27" s="196"/>
      <c r="AF27" s="83"/>
      <c r="AG27" s="72"/>
      <c r="AH27" s="84"/>
      <c r="AI27" s="196"/>
      <c r="AJ27" s="196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9"/>
    </row>
    <row r="28" spans="1:63" ht="4.5" customHeight="1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1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3"/>
    </row>
    <row r="29" spans="1:63" ht="9.75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1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47" t="s">
        <v>85</v>
      </c>
      <c r="AS29" s="748"/>
      <c r="AT29" s="748"/>
      <c r="AU29" s="748"/>
      <c r="AV29" s="748"/>
      <c r="AW29" s="748"/>
      <c r="AX29" s="748"/>
      <c r="AY29" s="748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1"/>
    </row>
    <row r="30" spans="1:63" ht="9.75" customHeight="1">
      <c r="A30" s="73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51" t="s">
        <v>86</v>
      </c>
      <c r="AB30" s="752"/>
      <c r="AC30" s="752"/>
      <c r="AD30" s="752"/>
      <c r="AE30" s="72"/>
      <c r="AF30" s="74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49"/>
      <c r="AS30" s="750"/>
      <c r="AT30" s="750"/>
      <c r="AU30" s="750"/>
      <c r="AV30" s="750"/>
      <c r="AW30" s="750"/>
      <c r="AX30" s="750"/>
      <c r="AY30" s="750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4"/>
    </row>
    <row r="31" spans="1:63" ht="9.75" customHeight="1">
      <c r="A31" s="73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53" t="s">
        <v>87</v>
      </c>
      <c r="M31" s="753"/>
      <c r="N31" s="753"/>
      <c r="O31" s="753"/>
      <c r="P31" s="753"/>
      <c r="Q31" s="753"/>
      <c r="R31" s="753"/>
      <c r="S31" s="753"/>
      <c r="T31" s="753"/>
      <c r="U31" s="753"/>
      <c r="V31" s="753"/>
      <c r="W31" s="753"/>
      <c r="X31" s="753"/>
      <c r="Y31" s="753"/>
      <c r="Z31" s="753"/>
      <c r="AA31" s="753"/>
      <c r="AB31" s="753"/>
      <c r="AC31" s="72"/>
      <c r="AD31" s="72"/>
      <c r="AE31" s="72"/>
      <c r="AF31" s="74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50"/>
      <c r="AS31" s="750"/>
      <c r="AT31" s="750"/>
      <c r="AU31" s="750"/>
      <c r="AV31" s="750"/>
      <c r="AW31" s="750"/>
      <c r="AX31" s="750"/>
      <c r="AY31" s="750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4"/>
    </row>
    <row r="32" spans="1:63" ht="9.75" customHeight="1">
      <c r="A32" s="73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53"/>
      <c r="M32" s="753"/>
      <c r="N32" s="753"/>
      <c r="O32" s="753"/>
      <c r="P32" s="753"/>
      <c r="Q32" s="753"/>
      <c r="R32" s="753"/>
      <c r="S32" s="753"/>
      <c r="T32" s="753"/>
      <c r="U32" s="753"/>
      <c r="V32" s="753"/>
      <c r="W32" s="753"/>
      <c r="X32" s="753"/>
      <c r="Y32" s="753"/>
      <c r="Z32" s="753"/>
      <c r="AA32" s="753"/>
      <c r="AB32" s="753"/>
      <c r="AC32" s="72"/>
      <c r="AD32" s="72"/>
      <c r="AE32" s="72"/>
      <c r="AF32" s="74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4"/>
    </row>
    <row r="33" spans="1:63" ht="4.5" customHeight="1">
      <c r="A33" s="73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2"/>
      <c r="AD33" s="72"/>
      <c r="AE33" s="72"/>
      <c r="AF33" s="74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4"/>
    </row>
    <row r="34" spans="1:63" ht="4.5" customHeight="1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8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4"/>
    </row>
    <row r="35" spans="1:63" ht="9.75" customHeight="1">
      <c r="A35" s="79"/>
      <c r="B35" s="80"/>
      <c r="C35" s="80"/>
      <c r="D35" s="80"/>
      <c r="E35" s="80"/>
      <c r="F35" s="80"/>
      <c r="G35" s="80"/>
      <c r="H35" s="80"/>
      <c r="I35" s="735" t="s">
        <v>88</v>
      </c>
      <c r="J35" s="735"/>
      <c r="K35" s="735"/>
      <c r="L35" s="735"/>
      <c r="M35" s="80"/>
      <c r="N35" s="739"/>
      <c r="O35" s="739"/>
      <c r="P35" s="739"/>
      <c r="Q35" s="739"/>
      <c r="R35" s="739"/>
      <c r="S35" s="739"/>
      <c r="T35" s="739"/>
      <c r="U35" s="739"/>
      <c r="V35" s="739"/>
      <c r="W35" s="739"/>
      <c r="X35" s="739"/>
      <c r="Y35" s="739"/>
      <c r="Z35" s="739"/>
      <c r="AA35" s="739"/>
      <c r="AB35" s="739"/>
      <c r="AC35" s="739"/>
      <c r="AD35" s="739"/>
      <c r="AE35" s="82"/>
      <c r="AF35" s="83"/>
      <c r="AG35" s="72"/>
      <c r="AH35" s="84" t="s">
        <v>89</v>
      </c>
      <c r="AI35" s="80"/>
      <c r="AJ35" s="739" t="str">
        <f>AJ9</f>
        <v>この証明書は、標記委託業務に従事する場合には必ず携帯し、関係</v>
      </c>
      <c r="AK35" s="740"/>
      <c r="AL35" s="740"/>
      <c r="AM35" s="740"/>
      <c r="AN35" s="740"/>
      <c r="AO35" s="740"/>
      <c r="AP35" s="740"/>
      <c r="AQ35" s="740"/>
      <c r="AR35" s="740"/>
      <c r="AS35" s="740"/>
      <c r="AT35" s="740"/>
      <c r="AU35" s="740"/>
      <c r="AV35" s="740"/>
      <c r="AW35" s="740"/>
      <c r="AX35" s="740"/>
      <c r="AY35" s="740"/>
      <c r="AZ35" s="740"/>
      <c r="BA35" s="740"/>
      <c r="BB35" s="740"/>
      <c r="BC35" s="740"/>
      <c r="BD35" s="740"/>
      <c r="BE35" s="740"/>
      <c r="BF35" s="740"/>
      <c r="BG35" s="740"/>
      <c r="BH35" s="740"/>
      <c r="BI35" s="740"/>
      <c r="BJ35" s="740"/>
      <c r="BK35" s="741"/>
    </row>
    <row r="36" spans="1:63" ht="4.5" customHeight="1">
      <c r="A36" s="79"/>
      <c r="B36" s="80"/>
      <c r="C36" s="80"/>
      <c r="D36" s="80"/>
      <c r="E36" s="80"/>
      <c r="F36" s="80"/>
      <c r="G36" s="80"/>
      <c r="H36" s="80"/>
      <c r="I36" s="81"/>
      <c r="J36" s="81"/>
      <c r="K36" s="81"/>
      <c r="L36" s="81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3"/>
      <c r="AG36" s="72"/>
      <c r="AH36" s="84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3"/>
    </row>
    <row r="37" spans="1:63" ht="9.75" customHeight="1">
      <c r="A37" s="79"/>
      <c r="B37" s="80"/>
      <c r="C37" s="80"/>
      <c r="D37" s="80"/>
      <c r="E37" s="80"/>
      <c r="F37" s="80"/>
      <c r="G37" s="80"/>
      <c r="H37" s="80"/>
      <c r="I37" s="735" t="s">
        <v>90</v>
      </c>
      <c r="J37" s="735"/>
      <c r="K37" s="735"/>
      <c r="L37" s="735"/>
      <c r="M37" s="80"/>
      <c r="N37" s="739"/>
      <c r="O37" s="739"/>
      <c r="P37" s="739"/>
      <c r="Q37" s="739"/>
      <c r="R37" s="739"/>
      <c r="S37" s="739"/>
      <c r="T37" s="739"/>
      <c r="U37" s="739"/>
      <c r="V37" s="739"/>
      <c r="W37" s="739"/>
      <c r="X37" s="739"/>
      <c r="Y37" s="739"/>
      <c r="Z37" s="739"/>
      <c r="AA37" s="739"/>
      <c r="AB37" s="739"/>
      <c r="AC37" s="739"/>
      <c r="AD37" s="739"/>
      <c r="AE37" s="80"/>
      <c r="AF37" s="83"/>
      <c r="AG37" s="72"/>
      <c r="AH37" s="84"/>
      <c r="AI37" s="80"/>
      <c r="AJ37" s="739" t="str">
        <f>AJ11</f>
        <v>人の請求があった時は、いつでも提示しなければならない。</v>
      </c>
      <c r="AK37" s="740"/>
      <c r="AL37" s="740"/>
      <c r="AM37" s="740"/>
      <c r="AN37" s="740"/>
      <c r="AO37" s="740"/>
      <c r="AP37" s="740"/>
      <c r="AQ37" s="740"/>
      <c r="AR37" s="740"/>
      <c r="AS37" s="740"/>
      <c r="AT37" s="740"/>
      <c r="AU37" s="740"/>
      <c r="AV37" s="740"/>
      <c r="AW37" s="740"/>
      <c r="AX37" s="740"/>
      <c r="AY37" s="740"/>
      <c r="AZ37" s="740"/>
      <c r="BA37" s="740"/>
      <c r="BB37" s="740"/>
      <c r="BC37" s="740"/>
      <c r="BD37" s="740"/>
      <c r="BE37" s="740"/>
      <c r="BF37" s="740"/>
      <c r="BG37" s="740"/>
      <c r="BH37" s="740"/>
      <c r="BI37" s="740"/>
      <c r="BJ37" s="740"/>
      <c r="BK37" s="741"/>
    </row>
    <row r="38" spans="1:63" ht="4.5" customHeight="1">
      <c r="A38" s="79"/>
      <c r="B38" s="80"/>
      <c r="C38" s="80"/>
      <c r="D38" s="80"/>
      <c r="E38" s="80"/>
      <c r="F38" s="80"/>
      <c r="G38" s="80"/>
      <c r="H38" s="80"/>
      <c r="I38" s="81"/>
      <c r="J38" s="81"/>
      <c r="K38" s="81"/>
      <c r="L38" s="81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3"/>
      <c r="AG38" s="72"/>
      <c r="AH38" s="84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3"/>
    </row>
    <row r="39" spans="1:63" ht="9.75" customHeight="1">
      <c r="A39" s="79"/>
      <c r="B39" s="80"/>
      <c r="C39" s="80"/>
      <c r="D39" s="80"/>
      <c r="E39" s="80"/>
      <c r="F39" s="80"/>
      <c r="G39" s="80"/>
      <c r="H39" s="80"/>
      <c r="I39" s="735"/>
      <c r="J39" s="735"/>
      <c r="K39" s="735"/>
      <c r="L39" s="735"/>
      <c r="M39" s="80"/>
      <c r="N39" s="742"/>
      <c r="O39" s="739"/>
      <c r="P39" s="739"/>
      <c r="Q39" s="739"/>
      <c r="R39" s="739"/>
      <c r="S39" s="739"/>
      <c r="T39" s="739"/>
      <c r="U39" s="739"/>
      <c r="V39" s="739"/>
      <c r="W39" s="739"/>
      <c r="X39" s="739"/>
      <c r="Y39" s="739"/>
      <c r="Z39" s="739"/>
      <c r="AA39" s="739"/>
      <c r="AB39" s="739"/>
      <c r="AC39" s="739"/>
      <c r="AD39" s="739"/>
      <c r="AE39" s="80"/>
      <c r="AF39" s="83"/>
      <c r="AG39" s="72"/>
      <c r="AH39" s="84" t="s">
        <v>92</v>
      </c>
      <c r="AI39" s="80"/>
      <c r="AJ39" s="739" t="str">
        <f>AJ13</f>
        <v>この証明書の記載事項は訂正しない。訂正したものは無効とする。</v>
      </c>
      <c r="AK39" s="740"/>
      <c r="AL39" s="740"/>
      <c r="AM39" s="740"/>
      <c r="AN39" s="740"/>
      <c r="AO39" s="740"/>
      <c r="AP39" s="740"/>
      <c r="AQ39" s="740"/>
      <c r="AR39" s="740"/>
      <c r="AS39" s="740"/>
      <c r="AT39" s="740"/>
      <c r="AU39" s="740"/>
      <c r="AV39" s="740"/>
      <c r="AW39" s="740"/>
      <c r="AX39" s="740"/>
      <c r="AY39" s="740"/>
      <c r="AZ39" s="740"/>
      <c r="BA39" s="740"/>
      <c r="BB39" s="740"/>
      <c r="BC39" s="740"/>
      <c r="BD39" s="740"/>
      <c r="BE39" s="740"/>
      <c r="BF39" s="740"/>
      <c r="BG39" s="740"/>
      <c r="BH39" s="740"/>
      <c r="BI39" s="740"/>
      <c r="BJ39" s="740"/>
      <c r="BK39" s="741"/>
    </row>
    <row r="40" spans="1:63" ht="4.5" customHeight="1">
      <c r="A40" s="79"/>
      <c r="B40" s="80"/>
      <c r="C40" s="80"/>
      <c r="D40" s="80"/>
      <c r="E40" s="80"/>
      <c r="F40" s="80"/>
      <c r="G40" s="80"/>
      <c r="H40" s="80"/>
      <c r="I40" s="81"/>
      <c r="J40" s="81"/>
      <c r="K40" s="81"/>
      <c r="L40" s="81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3"/>
      <c r="AG40" s="72"/>
      <c r="AH40" s="84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3"/>
    </row>
    <row r="41" spans="1:63" ht="9.75" customHeight="1">
      <c r="A41" s="79"/>
      <c r="B41" s="80"/>
      <c r="C41" s="80"/>
      <c r="D41" s="80"/>
      <c r="E41" s="80"/>
      <c r="F41" s="80"/>
      <c r="G41" s="80"/>
      <c r="H41" s="80"/>
      <c r="I41" s="67"/>
      <c r="J41" s="67"/>
      <c r="K41" s="67"/>
      <c r="L41" s="67"/>
      <c r="M41" s="80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80"/>
      <c r="AF41" s="83"/>
      <c r="AG41" s="72"/>
      <c r="AH41" s="84" t="s">
        <v>93</v>
      </c>
      <c r="AI41" s="80"/>
      <c r="AJ41" s="739" t="str">
        <f>AJ15</f>
        <v>この証明書は、他人に貸与し、または譲渡してはならない。</v>
      </c>
      <c r="AK41" s="740"/>
      <c r="AL41" s="740"/>
      <c r="AM41" s="740"/>
      <c r="AN41" s="740"/>
      <c r="AO41" s="740"/>
      <c r="AP41" s="740"/>
      <c r="AQ41" s="740"/>
      <c r="AR41" s="740"/>
      <c r="AS41" s="740"/>
      <c r="AT41" s="740"/>
      <c r="AU41" s="740"/>
      <c r="AV41" s="740"/>
      <c r="AW41" s="740"/>
      <c r="AX41" s="740"/>
      <c r="AY41" s="740"/>
      <c r="AZ41" s="740"/>
      <c r="BA41" s="740"/>
      <c r="BB41" s="740"/>
      <c r="BC41" s="740"/>
      <c r="BD41" s="740"/>
      <c r="BE41" s="740"/>
      <c r="BF41" s="740"/>
      <c r="BG41" s="740"/>
      <c r="BH41" s="740"/>
      <c r="BI41" s="740"/>
      <c r="BJ41" s="740"/>
      <c r="BK41" s="741"/>
    </row>
    <row r="42" spans="1:63" ht="4.5" customHeight="1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3"/>
      <c r="AG42" s="72"/>
      <c r="AH42" s="84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3"/>
    </row>
    <row r="43" spans="1:63" ht="9.75" customHeight="1">
      <c r="A43" s="743" t="str">
        <f>A17</f>
        <v>　上記の者は、品川区○○部○○課施行の下記委託設計に</v>
      </c>
      <c r="B43" s="744"/>
      <c r="C43" s="744"/>
      <c r="D43" s="744"/>
      <c r="E43" s="744"/>
      <c r="F43" s="744"/>
      <c r="G43" s="744"/>
      <c r="H43" s="744"/>
      <c r="I43" s="744"/>
      <c r="J43" s="744"/>
      <c r="K43" s="744"/>
      <c r="L43" s="744"/>
      <c r="M43" s="744"/>
      <c r="N43" s="744"/>
      <c r="O43" s="744"/>
      <c r="P43" s="744"/>
      <c r="Q43" s="744"/>
      <c r="R43" s="744"/>
      <c r="S43" s="744"/>
      <c r="T43" s="744"/>
      <c r="U43" s="744"/>
      <c r="V43" s="744"/>
      <c r="W43" s="744"/>
      <c r="X43" s="744"/>
      <c r="Y43" s="744"/>
      <c r="Z43" s="744"/>
      <c r="AA43" s="744"/>
      <c r="AB43" s="744"/>
      <c r="AC43" s="744"/>
      <c r="AD43" s="744"/>
      <c r="AE43" s="744"/>
      <c r="AF43" s="745"/>
      <c r="AG43" s="72"/>
      <c r="AH43" s="84" t="s">
        <v>94</v>
      </c>
      <c r="AI43" s="80"/>
      <c r="AJ43" s="739" t="str">
        <f>AJ17</f>
        <v>この証明書を紛失した時は、速やかに品川区○○部</v>
      </c>
      <c r="AK43" s="740"/>
      <c r="AL43" s="740"/>
      <c r="AM43" s="740"/>
      <c r="AN43" s="740"/>
      <c r="AO43" s="740"/>
      <c r="AP43" s="740"/>
      <c r="AQ43" s="740"/>
      <c r="AR43" s="740"/>
      <c r="AS43" s="740"/>
      <c r="AT43" s="740"/>
      <c r="AU43" s="740"/>
      <c r="AV43" s="740"/>
      <c r="AW43" s="740"/>
      <c r="AX43" s="740"/>
      <c r="AY43" s="740"/>
      <c r="AZ43" s="740"/>
      <c r="BA43" s="740"/>
      <c r="BB43" s="740"/>
      <c r="BC43" s="740"/>
      <c r="BD43" s="740"/>
      <c r="BE43" s="740"/>
      <c r="BF43" s="740"/>
      <c r="BG43" s="740"/>
      <c r="BH43" s="740"/>
      <c r="BI43" s="740"/>
      <c r="BJ43" s="740"/>
      <c r="BK43" s="741"/>
    </row>
    <row r="44" spans="1:63" ht="4.5" customHeight="1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3"/>
      <c r="AG44" s="72"/>
      <c r="AH44" s="84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3"/>
    </row>
    <row r="45" spans="1:63" ht="9.75" customHeight="1">
      <c r="A45" s="743" t="str">
        <f>A19</f>
        <v>従事する者であることを証明する。</v>
      </c>
      <c r="B45" s="744"/>
      <c r="C45" s="744"/>
      <c r="D45" s="744"/>
      <c r="E45" s="744"/>
      <c r="F45" s="744"/>
      <c r="G45" s="744"/>
      <c r="H45" s="744"/>
      <c r="I45" s="744"/>
      <c r="J45" s="744"/>
      <c r="K45" s="744"/>
      <c r="L45" s="744"/>
      <c r="M45" s="744"/>
      <c r="N45" s="744"/>
      <c r="O45" s="744"/>
      <c r="P45" s="744"/>
      <c r="Q45" s="744"/>
      <c r="R45" s="744"/>
      <c r="S45" s="744"/>
      <c r="T45" s="744"/>
      <c r="U45" s="744"/>
      <c r="V45" s="744"/>
      <c r="W45" s="744"/>
      <c r="X45" s="744"/>
      <c r="Y45" s="744"/>
      <c r="Z45" s="744"/>
      <c r="AA45" s="744"/>
      <c r="AB45" s="744"/>
      <c r="AC45" s="744"/>
      <c r="AD45" s="744"/>
      <c r="AE45" s="744"/>
      <c r="AF45" s="745"/>
      <c r="AG45" s="72"/>
      <c r="AH45" s="84"/>
      <c r="AI45" s="80"/>
      <c r="AJ45" s="739" t="str">
        <f>AJ19</f>
        <v>○○課へ届け出なければならない。</v>
      </c>
      <c r="AK45" s="740"/>
      <c r="AL45" s="740"/>
      <c r="AM45" s="740"/>
      <c r="AN45" s="740"/>
      <c r="AO45" s="740"/>
      <c r="AP45" s="740"/>
      <c r="AQ45" s="740"/>
      <c r="AR45" s="740"/>
      <c r="AS45" s="740"/>
      <c r="AT45" s="740"/>
      <c r="AU45" s="740"/>
      <c r="AV45" s="740"/>
      <c r="AW45" s="740"/>
      <c r="AX45" s="740"/>
      <c r="AY45" s="740"/>
      <c r="AZ45" s="740"/>
      <c r="BA45" s="740"/>
      <c r="BB45" s="740"/>
      <c r="BC45" s="740"/>
      <c r="BD45" s="740"/>
      <c r="BE45" s="740"/>
      <c r="BF45" s="740"/>
      <c r="BG45" s="740"/>
      <c r="BH45" s="740"/>
      <c r="BI45" s="740"/>
      <c r="BJ45" s="740"/>
      <c r="BK45" s="741"/>
    </row>
    <row r="46" spans="1:63" ht="4.5" customHeight="1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3"/>
      <c r="AG46" s="72"/>
      <c r="AH46" s="84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3"/>
    </row>
    <row r="47" spans="1:63" ht="9.75" customHeight="1">
      <c r="A47" s="79"/>
      <c r="B47" s="80"/>
      <c r="C47" s="735" t="str">
        <f>C21</f>
        <v>件名</v>
      </c>
      <c r="D47" s="735"/>
      <c r="E47" s="735"/>
      <c r="F47" s="735"/>
      <c r="G47" s="736"/>
      <c r="H47" s="80"/>
      <c r="I47" s="746" t="str">
        <f>I21</f>
        <v>〇〇委託</v>
      </c>
      <c r="J47" s="746"/>
      <c r="K47" s="746"/>
      <c r="L47" s="746"/>
      <c r="M47" s="746"/>
      <c r="N47" s="746"/>
      <c r="O47" s="746"/>
      <c r="P47" s="746"/>
      <c r="Q47" s="746"/>
      <c r="R47" s="746"/>
      <c r="S47" s="746"/>
      <c r="T47" s="746"/>
      <c r="U47" s="746"/>
      <c r="V47" s="746"/>
      <c r="W47" s="746"/>
      <c r="X47" s="746"/>
      <c r="Y47" s="746"/>
      <c r="Z47" s="746"/>
      <c r="AA47" s="746"/>
      <c r="AB47" s="746"/>
      <c r="AC47" s="746"/>
      <c r="AD47" s="746"/>
      <c r="AE47" s="80"/>
      <c r="AF47" s="83"/>
      <c r="AG47" s="72"/>
      <c r="AH47" s="84" t="s">
        <v>96</v>
      </c>
      <c r="AI47" s="80"/>
      <c r="AJ47" s="739" t="str">
        <f>AJ21</f>
        <v>この証明書は、標記委託以外に使用してはならない。</v>
      </c>
      <c r="AK47" s="740"/>
      <c r="AL47" s="740"/>
      <c r="AM47" s="740"/>
      <c r="AN47" s="740"/>
      <c r="AO47" s="740"/>
      <c r="AP47" s="740"/>
      <c r="AQ47" s="740"/>
      <c r="AR47" s="740"/>
      <c r="AS47" s="740"/>
      <c r="AT47" s="740"/>
      <c r="AU47" s="740"/>
      <c r="AV47" s="740"/>
      <c r="AW47" s="740"/>
      <c r="AX47" s="740"/>
      <c r="AY47" s="740"/>
      <c r="AZ47" s="740"/>
      <c r="BA47" s="740"/>
      <c r="BB47" s="740"/>
      <c r="BC47" s="740"/>
      <c r="BD47" s="740"/>
      <c r="BE47" s="740"/>
      <c r="BF47" s="740"/>
      <c r="BG47" s="740"/>
      <c r="BH47" s="740"/>
      <c r="BI47" s="740"/>
      <c r="BJ47" s="740"/>
      <c r="BK47" s="741"/>
    </row>
    <row r="48" spans="1:63" ht="4.5" customHeight="1">
      <c r="A48" s="79"/>
      <c r="B48" s="80"/>
      <c r="C48" s="81"/>
      <c r="D48" s="81"/>
      <c r="E48" s="81"/>
      <c r="F48" s="81"/>
      <c r="G48" s="87"/>
      <c r="H48" s="80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0"/>
      <c r="AF48" s="83"/>
      <c r="AG48" s="72"/>
      <c r="AH48" s="84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3"/>
    </row>
    <row r="49" spans="1:63" ht="9.75" customHeight="1">
      <c r="A49" s="79"/>
      <c r="B49" s="80"/>
      <c r="C49" s="735" t="str">
        <f>C23</f>
        <v>交付年月日</v>
      </c>
      <c r="D49" s="735"/>
      <c r="E49" s="735"/>
      <c r="F49" s="735"/>
      <c r="G49" s="736"/>
      <c r="H49" s="80"/>
      <c r="I49" s="737" t="str">
        <f>I23</f>
        <v>　　年　　月　　日</v>
      </c>
      <c r="J49" s="738"/>
      <c r="K49" s="738"/>
      <c r="L49" s="738"/>
      <c r="M49" s="738"/>
      <c r="N49" s="738"/>
      <c r="O49" s="738"/>
      <c r="P49" s="738"/>
      <c r="Q49" s="738"/>
      <c r="R49" s="738"/>
      <c r="S49" s="738"/>
      <c r="T49" s="738"/>
      <c r="U49" s="738"/>
      <c r="V49" s="88"/>
      <c r="W49" s="88"/>
      <c r="X49" s="88"/>
      <c r="Y49" s="88"/>
      <c r="Z49" s="88"/>
      <c r="AA49" s="88"/>
      <c r="AB49" s="88"/>
      <c r="AC49" s="88"/>
      <c r="AD49" s="88"/>
      <c r="AE49" s="80"/>
      <c r="AF49" s="83"/>
      <c r="AG49" s="72"/>
      <c r="AH49" s="84" t="s">
        <v>99</v>
      </c>
      <c r="AI49" s="80"/>
      <c r="AJ49" s="739" t="str">
        <f>AJ23</f>
        <v>この証明書の有効期限を経過した時は、速やかに品川区○○部</v>
      </c>
      <c r="AK49" s="740"/>
      <c r="AL49" s="740"/>
      <c r="AM49" s="740"/>
      <c r="AN49" s="740"/>
      <c r="AO49" s="740"/>
      <c r="AP49" s="740"/>
      <c r="AQ49" s="740"/>
      <c r="AR49" s="740"/>
      <c r="AS49" s="740"/>
      <c r="AT49" s="740"/>
      <c r="AU49" s="740"/>
      <c r="AV49" s="740"/>
      <c r="AW49" s="740"/>
      <c r="AX49" s="740"/>
      <c r="AY49" s="740"/>
      <c r="AZ49" s="740"/>
      <c r="BA49" s="740"/>
      <c r="BB49" s="740"/>
      <c r="BC49" s="740"/>
      <c r="BD49" s="740"/>
      <c r="BE49" s="740"/>
      <c r="BF49" s="740"/>
      <c r="BG49" s="740"/>
      <c r="BH49" s="740"/>
      <c r="BI49" s="740"/>
      <c r="BJ49" s="740"/>
      <c r="BK49" s="741"/>
    </row>
    <row r="50" spans="1:63" ht="4.5" customHeight="1">
      <c r="A50" s="79"/>
      <c r="B50" s="80"/>
      <c r="C50" s="81"/>
      <c r="D50" s="81"/>
      <c r="E50" s="81"/>
      <c r="F50" s="81"/>
      <c r="G50" s="87"/>
      <c r="H50" s="80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0"/>
      <c r="AF50" s="83"/>
      <c r="AG50" s="72"/>
      <c r="AH50" s="84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3"/>
    </row>
    <row r="51" spans="1:63" ht="9.75" customHeight="1">
      <c r="A51" s="79"/>
      <c r="B51" s="80"/>
      <c r="C51" s="735" t="str">
        <f>C25</f>
        <v>有効期限</v>
      </c>
      <c r="D51" s="735"/>
      <c r="E51" s="735"/>
      <c r="F51" s="735"/>
      <c r="G51" s="736"/>
      <c r="H51" s="80"/>
      <c r="I51" s="737" t="str">
        <f>I25</f>
        <v>　　年　　月　　日</v>
      </c>
      <c r="J51" s="738"/>
      <c r="K51" s="738"/>
      <c r="L51" s="738"/>
      <c r="M51" s="738"/>
      <c r="N51" s="738"/>
      <c r="O51" s="738"/>
      <c r="P51" s="738"/>
      <c r="Q51" s="738"/>
      <c r="R51" s="738"/>
      <c r="S51" s="738"/>
      <c r="T51" s="738"/>
      <c r="U51" s="738"/>
      <c r="V51" s="88"/>
      <c r="W51" s="88"/>
      <c r="X51" s="88"/>
      <c r="Y51" s="88"/>
      <c r="Z51" s="88"/>
      <c r="AA51" s="88"/>
      <c r="AB51" s="88"/>
      <c r="AC51" s="88"/>
      <c r="AD51" s="88"/>
      <c r="AE51" s="80"/>
      <c r="AF51" s="83"/>
      <c r="AG51" s="72"/>
      <c r="AH51" s="84"/>
      <c r="AI51" s="80"/>
      <c r="AJ51" s="739" t="str">
        <f>AJ25</f>
        <v>○○課へ返還しなければならない。</v>
      </c>
      <c r="AK51" s="740"/>
      <c r="AL51" s="740"/>
      <c r="AM51" s="740"/>
      <c r="AN51" s="740"/>
      <c r="AO51" s="740"/>
      <c r="AP51" s="740"/>
      <c r="AQ51" s="740"/>
      <c r="AR51" s="740"/>
      <c r="AS51" s="740"/>
      <c r="AT51" s="740"/>
      <c r="AU51" s="740"/>
      <c r="AV51" s="740"/>
      <c r="AW51" s="740"/>
      <c r="AX51" s="740"/>
      <c r="AY51" s="740"/>
      <c r="AZ51" s="740"/>
      <c r="BA51" s="740"/>
      <c r="BB51" s="740"/>
      <c r="BC51" s="740"/>
      <c r="BD51" s="740"/>
      <c r="BE51" s="740"/>
      <c r="BF51" s="740"/>
      <c r="BG51" s="740"/>
      <c r="BH51" s="740"/>
      <c r="BI51" s="740"/>
      <c r="BJ51" s="740"/>
      <c r="BK51" s="741"/>
    </row>
    <row r="52" spans="1:63" ht="4.5" customHeight="1">
      <c r="A52" s="79"/>
      <c r="B52" s="80"/>
      <c r="C52" s="80"/>
      <c r="D52" s="80"/>
      <c r="E52" s="80"/>
      <c r="F52" s="80"/>
      <c r="G52" s="85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3"/>
      <c r="AG52" s="72"/>
      <c r="AH52" s="84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3"/>
    </row>
    <row r="53" spans="1:63" ht="9.75" customHeight="1">
      <c r="A53" s="79"/>
      <c r="B53" s="80"/>
      <c r="C53" s="80" t="str">
        <f>C27</f>
        <v>品川区〇〇部〇〇課長　　〇〇〇〇</v>
      </c>
      <c r="D53" s="80"/>
      <c r="E53" s="80"/>
      <c r="F53" s="72"/>
      <c r="G53" s="82"/>
      <c r="H53" s="82"/>
      <c r="I53" s="82"/>
      <c r="J53" s="82"/>
      <c r="K53" s="82"/>
      <c r="L53" s="82"/>
      <c r="M53" s="85"/>
      <c r="N53" s="80"/>
      <c r="O53" s="82"/>
      <c r="P53" s="82"/>
      <c r="Q53" s="72"/>
      <c r="R53" s="67"/>
      <c r="S53" s="85"/>
      <c r="T53" s="80"/>
      <c r="U53" s="80"/>
      <c r="V53" s="80"/>
      <c r="W53" s="80"/>
      <c r="X53" s="80"/>
      <c r="Y53" s="85"/>
      <c r="Z53" s="139" t="str">
        <f>+Z27</f>
        <v>印</v>
      </c>
      <c r="AA53" s="85"/>
      <c r="AB53" s="80"/>
      <c r="AC53" s="80"/>
      <c r="AD53" s="80"/>
      <c r="AE53" s="80"/>
      <c r="AF53" s="83"/>
      <c r="AG53" s="72"/>
      <c r="AH53" s="84"/>
      <c r="AI53" s="80"/>
      <c r="AJ53" s="80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6"/>
    </row>
    <row r="54" spans="1:63" ht="4.5" customHeight="1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1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</row>
    <row r="55" spans="1:63" ht="9.75" customHeight="1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1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47" t="s">
        <v>85</v>
      </c>
      <c r="AS55" s="748"/>
      <c r="AT55" s="748"/>
      <c r="AU55" s="748"/>
      <c r="AV55" s="748"/>
      <c r="AW55" s="748"/>
      <c r="AX55" s="748"/>
      <c r="AY55" s="748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1"/>
    </row>
    <row r="56" spans="1:63" ht="9.75" customHeight="1">
      <c r="A56" s="73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51" t="s">
        <v>86</v>
      </c>
      <c r="AB56" s="752"/>
      <c r="AC56" s="752"/>
      <c r="AD56" s="752"/>
      <c r="AE56" s="72"/>
      <c r="AF56" s="74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49"/>
      <c r="AS56" s="750"/>
      <c r="AT56" s="750"/>
      <c r="AU56" s="750"/>
      <c r="AV56" s="750"/>
      <c r="AW56" s="750"/>
      <c r="AX56" s="750"/>
      <c r="AY56" s="750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4"/>
    </row>
    <row r="57" spans="1:63" ht="9.75" customHeight="1">
      <c r="A57" s="73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53" t="s">
        <v>87</v>
      </c>
      <c r="M57" s="753"/>
      <c r="N57" s="753"/>
      <c r="O57" s="753"/>
      <c r="P57" s="753"/>
      <c r="Q57" s="753"/>
      <c r="R57" s="753"/>
      <c r="S57" s="753"/>
      <c r="T57" s="753"/>
      <c r="U57" s="753"/>
      <c r="V57" s="753"/>
      <c r="W57" s="753"/>
      <c r="X57" s="753"/>
      <c r="Y57" s="753"/>
      <c r="Z57" s="753"/>
      <c r="AA57" s="753"/>
      <c r="AB57" s="753"/>
      <c r="AC57" s="72"/>
      <c r="AD57" s="72"/>
      <c r="AE57" s="72"/>
      <c r="AF57" s="74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50"/>
      <c r="AS57" s="750"/>
      <c r="AT57" s="750"/>
      <c r="AU57" s="750"/>
      <c r="AV57" s="750"/>
      <c r="AW57" s="750"/>
      <c r="AX57" s="750"/>
      <c r="AY57" s="750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4"/>
    </row>
    <row r="58" spans="1:63" ht="9.75" customHeight="1">
      <c r="A58" s="73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53"/>
      <c r="M58" s="753"/>
      <c r="N58" s="753"/>
      <c r="O58" s="753"/>
      <c r="P58" s="753"/>
      <c r="Q58" s="753"/>
      <c r="R58" s="753"/>
      <c r="S58" s="753"/>
      <c r="T58" s="753"/>
      <c r="U58" s="753"/>
      <c r="V58" s="753"/>
      <c r="W58" s="753"/>
      <c r="X58" s="753"/>
      <c r="Y58" s="753"/>
      <c r="Z58" s="753"/>
      <c r="AA58" s="753"/>
      <c r="AB58" s="753"/>
      <c r="AC58" s="72"/>
      <c r="AD58" s="72"/>
      <c r="AE58" s="72"/>
      <c r="AF58" s="74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4"/>
    </row>
    <row r="59" spans="1:63" ht="4.5" customHeight="1">
      <c r="A59" s="73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2"/>
      <c r="AD59" s="72"/>
      <c r="AE59" s="72"/>
      <c r="AF59" s="74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4"/>
    </row>
    <row r="60" spans="1:63" ht="4.5" customHeight="1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8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4"/>
    </row>
    <row r="61" spans="1:63" ht="9.75" customHeight="1">
      <c r="A61" s="79"/>
      <c r="B61" s="80"/>
      <c r="C61" s="80"/>
      <c r="D61" s="80"/>
      <c r="E61" s="80"/>
      <c r="F61" s="80"/>
      <c r="G61" s="80"/>
      <c r="H61" s="80"/>
      <c r="I61" s="735" t="s">
        <v>88</v>
      </c>
      <c r="J61" s="735"/>
      <c r="K61" s="735"/>
      <c r="L61" s="735"/>
      <c r="M61" s="80"/>
      <c r="N61" s="739"/>
      <c r="O61" s="739"/>
      <c r="P61" s="739"/>
      <c r="Q61" s="739"/>
      <c r="R61" s="739"/>
      <c r="S61" s="739"/>
      <c r="T61" s="739"/>
      <c r="U61" s="739"/>
      <c r="V61" s="739"/>
      <c r="W61" s="739"/>
      <c r="X61" s="739"/>
      <c r="Y61" s="739"/>
      <c r="Z61" s="739"/>
      <c r="AA61" s="739"/>
      <c r="AB61" s="739"/>
      <c r="AC61" s="739"/>
      <c r="AD61" s="739"/>
      <c r="AE61" s="82"/>
      <c r="AF61" s="83"/>
      <c r="AG61" s="72"/>
      <c r="AH61" s="84" t="s">
        <v>89</v>
      </c>
      <c r="AI61" s="80"/>
      <c r="AJ61" s="739" t="str">
        <f>AJ35</f>
        <v>この証明書は、標記委託業務に従事する場合には必ず携帯し、関係</v>
      </c>
      <c r="AK61" s="740"/>
      <c r="AL61" s="740"/>
      <c r="AM61" s="740"/>
      <c r="AN61" s="740"/>
      <c r="AO61" s="740"/>
      <c r="AP61" s="740"/>
      <c r="AQ61" s="740"/>
      <c r="AR61" s="740"/>
      <c r="AS61" s="740"/>
      <c r="AT61" s="740"/>
      <c r="AU61" s="740"/>
      <c r="AV61" s="740"/>
      <c r="AW61" s="740"/>
      <c r="AX61" s="740"/>
      <c r="AY61" s="740"/>
      <c r="AZ61" s="740"/>
      <c r="BA61" s="740"/>
      <c r="BB61" s="740"/>
      <c r="BC61" s="740"/>
      <c r="BD61" s="740"/>
      <c r="BE61" s="740"/>
      <c r="BF61" s="740"/>
      <c r="BG61" s="740"/>
      <c r="BH61" s="740"/>
      <c r="BI61" s="740"/>
      <c r="BJ61" s="740"/>
      <c r="BK61" s="741"/>
    </row>
    <row r="62" spans="1:63" ht="4.5" customHeight="1">
      <c r="A62" s="79"/>
      <c r="B62" s="80"/>
      <c r="C62" s="80"/>
      <c r="D62" s="80"/>
      <c r="E62" s="80"/>
      <c r="F62" s="80"/>
      <c r="G62" s="80"/>
      <c r="H62" s="80"/>
      <c r="I62" s="81"/>
      <c r="J62" s="81"/>
      <c r="K62" s="81"/>
      <c r="L62" s="81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3"/>
      <c r="AG62" s="72"/>
      <c r="AH62" s="84"/>
      <c r="AI62" s="80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6"/>
      <c r="BK62" s="83"/>
    </row>
    <row r="63" spans="1:63" ht="9.75" customHeight="1">
      <c r="A63" s="79"/>
      <c r="B63" s="80"/>
      <c r="C63" s="80"/>
      <c r="D63" s="80"/>
      <c r="E63" s="80"/>
      <c r="F63" s="80"/>
      <c r="G63" s="80"/>
      <c r="H63" s="80"/>
      <c r="I63" s="735" t="s">
        <v>90</v>
      </c>
      <c r="J63" s="735"/>
      <c r="K63" s="735"/>
      <c r="L63" s="735"/>
      <c r="M63" s="80"/>
      <c r="N63" s="739"/>
      <c r="O63" s="739"/>
      <c r="P63" s="739"/>
      <c r="Q63" s="739"/>
      <c r="R63" s="739"/>
      <c r="S63" s="739"/>
      <c r="T63" s="739"/>
      <c r="U63" s="739"/>
      <c r="V63" s="739"/>
      <c r="W63" s="739"/>
      <c r="X63" s="739"/>
      <c r="Y63" s="739"/>
      <c r="Z63" s="739"/>
      <c r="AA63" s="739"/>
      <c r="AB63" s="739"/>
      <c r="AC63" s="739"/>
      <c r="AD63" s="739"/>
      <c r="AE63" s="80"/>
      <c r="AF63" s="83"/>
      <c r="AG63" s="72"/>
      <c r="AH63" s="84"/>
      <c r="AI63" s="80"/>
      <c r="AJ63" s="739" t="str">
        <f>AJ37</f>
        <v>人の請求があった時は、いつでも提示しなければならない。</v>
      </c>
      <c r="AK63" s="740"/>
      <c r="AL63" s="740"/>
      <c r="AM63" s="740"/>
      <c r="AN63" s="740"/>
      <c r="AO63" s="740"/>
      <c r="AP63" s="740"/>
      <c r="AQ63" s="740"/>
      <c r="AR63" s="740"/>
      <c r="AS63" s="740"/>
      <c r="AT63" s="740"/>
      <c r="AU63" s="740"/>
      <c r="AV63" s="740"/>
      <c r="AW63" s="740"/>
      <c r="AX63" s="740"/>
      <c r="AY63" s="740"/>
      <c r="AZ63" s="740"/>
      <c r="BA63" s="740"/>
      <c r="BB63" s="740"/>
      <c r="BC63" s="740"/>
      <c r="BD63" s="740"/>
      <c r="BE63" s="740"/>
      <c r="BF63" s="740"/>
      <c r="BG63" s="740"/>
      <c r="BH63" s="740"/>
      <c r="BI63" s="740"/>
      <c r="BJ63" s="740"/>
      <c r="BK63" s="741"/>
    </row>
    <row r="64" spans="1:63" ht="4.5" customHeight="1">
      <c r="A64" s="79"/>
      <c r="B64" s="80"/>
      <c r="C64" s="80"/>
      <c r="D64" s="80"/>
      <c r="E64" s="80"/>
      <c r="F64" s="80"/>
      <c r="G64" s="80"/>
      <c r="H64" s="80"/>
      <c r="I64" s="81"/>
      <c r="J64" s="81"/>
      <c r="K64" s="81"/>
      <c r="L64" s="81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3"/>
      <c r="AG64" s="72"/>
      <c r="AH64" s="84"/>
      <c r="AI64" s="80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83"/>
    </row>
    <row r="65" spans="1:63" ht="9.75" customHeight="1">
      <c r="A65" s="79"/>
      <c r="B65" s="80"/>
      <c r="C65" s="80"/>
      <c r="D65" s="80"/>
      <c r="E65" s="80"/>
      <c r="F65" s="80"/>
      <c r="G65" s="80"/>
      <c r="H65" s="80"/>
      <c r="I65" s="735"/>
      <c r="J65" s="735"/>
      <c r="K65" s="735"/>
      <c r="L65" s="735"/>
      <c r="M65" s="80"/>
      <c r="N65" s="742"/>
      <c r="O65" s="739"/>
      <c r="P65" s="739"/>
      <c r="Q65" s="739"/>
      <c r="R65" s="739"/>
      <c r="S65" s="739"/>
      <c r="T65" s="739"/>
      <c r="U65" s="739"/>
      <c r="V65" s="739"/>
      <c r="W65" s="739"/>
      <c r="X65" s="739"/>
      <c r="Y65" s="739"/>
      <c r="Z65" s="739"/>
      <c r="AA65" s="739"/>
      <c r="AB65" s="739"/>
      <c r="AC65" s="739"/>
      <c r="AD65" s="739"/>
      <c r="AE65" s="80"/>
      <c r="AF65" s="83"/>
      <c r="AG65" s="72"/>
      <c r="AH65" s="84" t="s">
        <v>92</v>
      </c>
      <c r="AI65" s="80"/>
      <c r="AJ65" s="739" t="str">
        <f>AJ39</f>
        <v>この証明書の記載事項は訂正しない。訂正したものは無効とする。</v>
      </c>
      <c r="AK65" s="740"/>
      <c r="AL65" s="740"/>
      <c r="AM65" s="740"/>
      <c r="AN65" s="740"/>
      <c r="AO65" s="740"/>
      <c r="AP65" s="740"/>
      <c r="AQ65" s="740"/>
      <c r="AR65" s="740"/>
      <c r="AS65" s="740"/>
      <c r="AT65" s="740"/>
      <c r="AU65" s="740"/>
      <c r="AV65" s="740"/>
      <c r="AW65" s="740"/>
      <c r="AX65" s="740"/>
      <c r="AY65" s="740"/>
      <c r="AZ65" s="740"/>
      <c r="BA65" s="740"/>
      <c r="BB65" s="740"/>
      <c r="BC65" s="740"/>
      <c r="BD65" s="740"/>
      <c r="BE65" s="740"/>
      <c r="BF65" s="740"/>
      <c r="BG65" s="740"/>
      <c r="BH65" s="740"/>
      <c r="BI65" s="740"/>
      <c r="BJ65" s="740"/>
      <c r="BK65" s="741"/>
    </row>
    <row r="66" spans="1:63" ht="4.5" customHeight="1">
      <c r="A66" s="79"/>
      <c r="B66" s="80"/>
      <c r="C66" s="80"/>
      <c r="D66" s="80"/>
      <c r="E66" s="80"/>
      <c r="F66" s="80"/>
      <c r="G66" s="80"/>
      <c r="H66" s="80"/>
      <c r="I66" s="81"/>
      <c r="J66" s="81"/>
      <c r="K66" s="81"/>
      <c r="L66" s="81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3"/>
      <c r="AG66" s="72"/>
      <c r="AH66" s="84"/>
      <c r="AI66" s="80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6"/>
      <c r="BG66" s="136"/>
      <c r="BH66" s="136"/>
      <c r="BI66" s="136"/>
      <c r="BJ66" s="136"/>
      <c r="BK66" s="83"/>
    </row>
    <row r="67" spans="1:63" ht="9.75" customHeight="1">
      <c r="A67" s="79"/>
      <c r="B67" s="80"/>
      <c r="C67" s="80"/>
      <c r="D67" s="80"/>
      <c r="E67" s="80"/>
      <c r="F67" s="80"/>
      <c r="G67" s="80"/>
      <c r="H67" s="80"/>
      <c r="I67" s="67"/>
      <c r="J67" s="67"/>
      <c r="K67" s="67"/>
      <c r="L67" s="67"/>
      <c r="M67" s="80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80"/>
      <c r="AF67" s="83"/>
      <c r="AG67" s="72"/>
      <c r="AH67" s="84" t="s">
        <v>93</v>
      </c>
      <c r="AI67" s="80"/>
      <c r="AJ67" s="739" t="str">
        <f>AJ41</f>
        <v>この証明書は、他人に貸与し、または譲渡してはならない。</v>
      </c>
      <c r="AK67" s="740"/>
      <c r="AL67" s="740"/>
      <c r="AM67" s="740"/>
      <c r="AN67" s="740"/>
      <c r="AO67" s="740"/>
      <c r="AP67" s="740"/>
      <c r="AQ67" s="740"/>
      <c r="AR67" s="740"/>
      <c r="AS67" s="740"/>
      <c r="AT67" s="740"/>
      <c r="AU67" s="740"/>
      <c r="AV67" s="740"/>
      <c r="AW67" s="740"/>
      <c r="AX67" s="740"/>
      <c r="AY67" s="740"/>
      <c r="AZ67" s="740"/>
      <c r="BA67" s="740"/>
      <c r="BB67" s="740"/>
      <c r="BC67" s="740"/>
      <c r="BD67" s="740"/>
      <c r="BE67" s="740"/>
      <c r="BF67" s="740"/>
      <c r="BG67" s="740"/>
      <c r="BH67" s="740"/>
      <c r="BI67" s="740"/>
      <c r="BJ67" s="740"/>
      <c r="BK67" s="741"/>
    </row>
    <row r="68" spans="1:63" ht="4.5" customHeight="1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3"/>
      <c r="AG68" s="72"/>
      <c r="AH68" s="84"/>
      <c r="AI68" s="80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83"/>
    </row>
    <row r="69" spans="1:63" ht="9.75" customHeight="1">
      <c r="A69" s="743" t="str">
        <f>A43</f>
        <v>　上記の者は、品川区○○部○○課施行の下記委託設計に</v>
      </c>
      <c r="B69" s="744"/>
      <c r="C69" s="744"/>
      <c r="D69" s="744"/>
      <c r="E69" s="744"/>
      <c r="F69" s="744"/>
      <c r="G69" s="744"/>
      <c r="H69" s="744"/>
      <c r="I69" s="744"/>
      <c r="J69" s="744"/>
      <c r="K69" s="744"/>
      <c r="L69" s="744"/>
      <c r="M69" s="744"/>
      <c r="N69" s="744"/>
      <c r="O69" s="744"/>
      <c r="P69" s="744"/>
      <c r="Q69" s="744"/>
      <c r="R69" s="744"/>
      <c r="S69" s="744"/>
      <c r="T69" s="744"/>
      <c r="U69" s="744"/>
      <c r="V69" s="744"/>
      <c r="W69" s="744"/>
      <c r="X69" s="744"/>
      <c r="Y69" s="744"/>
      <c r="Z69" s="744"/>
      <c r="AA69" s="744"/>
      <c r="AB69" s="744"/>
      <c r="AC69" s="744"/>
      <c r="AD69" s="744"/>
      <c r="AE69" s="744"/>
      <c r="AF69" s="745"/>
      <c r="AG69" s="72"/>
      <c r="AH69" s="84" t="s">
        <v>94</v>
      </c>
      <c r="AI69" s="80"/>
      <c r="AJ69" s="739" t="str">
        <f>AJ43</f>
        <v>この証明書を紛失した時は、速やかに品川区○○部</v>
      </c>
      <c r="AK69" s="740"/>
      <c r="AL69" s="740"/>
      <c r="AM69" s="740"/>
      <c r="AN69" s="740"/>
      <c r="AO69" s="740"/>
      <c r="AP69" s="740"/>
      <c r="AQ69" s="740"/>
      <c r="AR69" s="740"/>
      <c r="AS69" s="740"/>
      <c r="AT69" s="740"/>
      <c r="AU69" s="740"/>
      <c r="AV69" s="740"/>
      <c r="AW69" s="740"/>
      <c r="AX69" s="740"/>
      <c r="AY69" s="740"/>
      <c r="AZ69" s="740"/>
      <c r="BA69" s="740"/>
      <c r="BB69" s="740"/>
      <c r="BC69" s="740"/>
      <c r="BD69" s="740"/>
      <c r="BE69" s="740"/>
      <c r="BF69" s="740"/>
      <c r="BG69" s="740"/>
      <c r="BH69" s="740"/>
      <c r="BI69" s="740"/>
      <c r="BJ69" s="740"/>
      <c r="BK69" s="741"/>
    </row>
    <row r="70" spans="1:63" ht="4.5" customHeight="1">
      <c r="A70" s="138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83"/>
      <c r="AG70" s="72"/>
      <c r="AH70" s="84"/>
      <c r="AI70" s="80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83"/>
    </row>
    <row r="71" spans="1:63" ht="9.75" customHeight="1">
      <c r="A71" s="743" t="str">
        <f>A45</f>
        <v>従事する者であることを証明する。</v>
      </c>
      <c r="B71" s="744"/>
      <c r="C71" s="744"/>
      <c r="D71" s="744"/>
      <c r="E71" s="744"/>
      <c r="F71" s="744"/>
      <c r="G71" s="744"/>
      <c r="H71" s="744"/>
      <c r="I71" s="744"/>
      <c r="J71" s="744"/>
      <c r="K71" s="744"/>
      <c r="L71" s="744"/>
      <c r="M71" s="744"/>
      <c r="N71" s="744"/>
      <c r="O71" s="744"/>
      <c r="P71" s="744"/>
      <c r="Q71" s="744"/>
      <c r="R71" s="744"/>
      <c r="S71" s="744"/>
      <c r="T71" s="744"/>
      <c r="U71" s="744"/>
      <c r="V71" s="744"/>
      <c r="W71" s="744"/>
      <c r="X71" s="744"/>
      <c r="Y71" s="744"/>
      <c r="Z71" s="744"/>
      <c r="AA71" s="744"/>
      <c r="AB71" s="744"/>
      <c r="AC71" s="744"/>
      <c r="AD71" s="744"/>
      <c r="AE71" s="744"/>
      <c r="AF71" s="745"/>
      <c r="AG71" s="72"/>
      <c r="AH71" s="84"/>
      <c r="AI71" s="80"/>
      <c r="AJ71" s="739" t="str">
        <f>AJ45</f>
        <v>○○課へ届け出なければならない。</v>
      </c>
      <c r="AK71" s="740"/>
      <c r="AL71" s="740"/>
      <c r="AM71" s="740"/>
      <c r="AN71" s="740"/>
      <c r="AO71" s="740"/>
      <c r="AP71" s="740"/>
      <c r="AQ71" s="740"/>
      <c r="AR71" s="740"/>
      <c r="AS71" s="740"/>
      <c r="AT71" s="740"/>
      <c r="AU71" s="740"/>
      <c r="AV71" s="740"/>
      <c r="AW71" s="740"/>
      <c r="AX71" s="740"/>
      <c r="AY71" s="740"/>
      <c r="AZ71" s="740"/>
      <c r="BA71" s="740"/>
      <c r="BB71" s="740"/>
      <c r="BC71" s="740"/>
      <c r="BD71" s="740"/>
      <c r="BE71" s="740"/>
      <c r="BF71" s="740"/>
      <c r="BG71" s="740"/>
      <c r="BH71" s="740"/>
      <c r="BI71" s="740"/>
      <c r="BJ71" s="740"/>
      <c r="BK71" s="741"/>
    </row>
    <row r="72" spans="1:63" ht="4.5" customHeight="1">
      <c r="A72" s="138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83"/>
      <c r="AG72" s="72"/>
      <c r="AH72" s="84"/>
      <c r="AI72" s="80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83"/>
    </row>
    <row r="73" spans="1:63" ht="9.75" customHeight="1">
      <c r="A73" s="138"/>
      <c r="B73" s="136"/>
      <c r="C73" s="735" t="str">
        <f>C47</f>
        <v>件名</v>
      </c>
      <c r="D73" s="735"/>
      <c r="E73" s="735"/>
      <c r="F73" s="735"/>
      <c r="G73" s="736"/>
      <c r="H73" s="136"/>
      <c r="I73" s="746" t="str">
        <f>I47</f>
        <v>〇〇委託</v>
      </c>
      <c r="J73" s="746"/>
      <c r="K73" s="746"/>
      <c r="L73" s="746"/>
      <c r="M73" s="746"/>
      <c r="N73" s="746"/>
      <c r="O73" s="746"/>
      <c r="P73" s="746"/>
      <c r="Q73" s="746"/>
      <c r="R73" s="746"/>
      <c r="S73" s="746"/>
      <c r="T73" s="746"/>
      <c r="U73" s="746"/>
      <c r="V73" s="746"/>
      <c r="W73" s="746"/>
      <c r="X73" s="746"/>
      <c r="Y73" s="746"/>
      <c r="Z73" s="746"/>
      <c r="AA73" s="746"/>
      <c r="AB73" s="746"/>
      <c r="AC73" s="746"/>
      <c r="AD73" s="746"/>
      <c r="AE73" s="136"/>
      <c r="AF73" s="83"/>
      <c r="AG73" s="72"/>
      <c r="AH73" s="84" t="s">
        <v>96</v>
      </c>
      <c r="AI73" s="80"/>
      <c r="AJ73" s="739" t="str">
        <f>AJ47</f>
        <v>この証明書は、標記委託以外に使用してはならない。</v>
      </c>
      <c r="AK73" s="740"/>
      <c r="AL73" s="740"/>
      <c r="AM73" s="740"/>
      <c r="AN73" s="740"/>
      <c r="AO73" s="740"/>
      <c r="AP73" s="740"/>
      <c r="AQ73" s="740"/>
      <c r="AR73" s="740"/>
      <c r="AS73" s="740"/>
      <c r="AT73" s="740"/>
      <c r="AU73" s="740"/>
      <c r="AV73" s="740"/>
      <c r="AW73" s="740"/>
      <c r="AX73" s="740"/>
      <c r="AY73" s="740"/>
      <c r="AZ73" s="740"/>
      <c r="BA73" s="740"/>
      <c r="BB73" s="740"/>
      <c r="BC73" s="740"/>
      <c r="BD73" s="740"/>
      <c r="BE73" s="740"/>
      <c r="BF73" s="740"/>
      <c r="BG73" s="740"/>
      <c r="BH73" s="740"/>
      <c r="BI73" s="740"/>
      <c r="BJ73" s="740"/>
      <c r="BK73" s="741"/>
    </row>
    <row r="74" spans="1:63" ht="4.5" customHeight="1">
      <c r="A74" s="138"/>
      <c r="B74" s="136"/>
      <c r="C74" s="135"/>
      <c r="D74" s="135"/>
      <c r="E74" s="135"/>
      <c r="F74" s="135"/>
      <c r="G74" s="140"/>
      <c r="H74" s="136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136"/>
      <c r="AF74" s="83"/>
      <c r="AG74" s="72"/>
      <c r="AH74" s="84"/>
      <c r="AI74" s="80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136"/>
      <c r="BJ74" s="136"/>
      <c r="BK74" s="83"/>
    </row>
    <row r="75" spans="1:63" ht="9.75" customHeight="1">
      <c r="A75" s="138"/>
      <c r="B75" s="136"/>
      <c r="C75" s="735" t="str">
        <f>C49</f>
        <v>交付年月日</v>
      </c>
      <c r="D75" s="735"/>
      <c r="E75" s="735"/>
      <c r="F75" s="735"/>
      <c r="G75" s="736"/>
      <c r="H75" s="136"/>
      <c r="I75" s="737" t="str">
        <f>I49</f>
        <v>　　年　　月　　日</v>
      </c>
      <c r="J75" s="738"/>
      <c r="K75" s="738"/>
      <c r="L75" s="738"/>
      <c r="M75" s="738"/>
      <c r="N75" s="738"/>
      <c r="O75" s="738"/>
      <c r="P75" s="738"/>
      <c r="Q75" s="738"/>
      <c r="R75" s="738"/>
      <c r="S75" s="738"/>
      <c r="T75" s="738"/>
      <c r="U75" s="738"/>
      <c r="V75" s="88"/>
      <c r="W75" s="88"/>
      <c r="X75" s="88"/>
      <c r="Y75" s="88"/>
      <c r="Z75" s="88"/>
      <c r="AA75" s="88"/>
      <c r="AB75" s="88"/>
      <c r="AC75" s="88"/>
      <c r="AD75" s="88"/>
      <c r="AE75" s="136"/>
      <c r="AF75" s="83"/>
      <c r="AG75" s="72"/>
      <c r="AH75" s="84" t="s">
        <v>99</v>
      </c>
      <c r="AI75" s="80"/>
      <c r="AJ75" s="739" t="str">
        <f>AJ49</f>
        <v>この証明書の有効期限を経過した時は、速やかに品川区○○部</v>
      </c>
      <c r="AK75" s="740"/>
      <c r="AL75" s="740"/>
      <c r="AM75" s="740"/>
      <c r="AN75" s="740"/>
      <c r="AO75" s="740"/>
      <c r="AP75" s="740"/>
      <c r="AQ75" s="740"/>
      <c r="AR75" s="740"/>
      <c r="AS75" s="740"/>
      <c r="AT75" s="740"/>
      <c r="AU75" s="740"/>
      <c r="AV75" s="740"/>
      <c r="AW75" s="740"/>
      <c r="AX75" s="740"/>
      <c r="AY75" s="740"/>
      <c r="AZ75" s="740"/>
      <c r="BA75" s="740"/>
      <c r="BB75" s="740"/>
      <c r="BC75" s="740"/>
      <c r="BD75" s="740"/>
      <c r="BE75" s="740"/>
      <c r="BF75" s="740"/>
      <c r="BG75" s="740"/>
      <c r="BH75" s="740"/>
      <c r="BI75" s="740"/>
      <c r="BJ75" s="740"/>
      <c r="BK75" s="741"/>
    </row>
    <row r="76" spans="1:63" ht="4.5" customHeight="1">
      <c r="A76" s="138"/>
      <c r="B76" s="136"/>
      <c r="C76" s="135"/>
      <c r="D76" s="135"/>
      <c r="E76" s="135"/>
      <c r="F76" s="135"/>
      <c r="G76" s="140"/>
      <c r="H76" s="136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136"/>
      <c r="AF76" s="83"/>
      <c r="AG76" s="72"/>
      <c r="AH76" s="84"/>
      <c r="AI76" s="80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83"/>
    </row>
    <row r="77" spans="1:63" ht="9.75" customHeight="1">
      <c r="A77" s="138"/>
      <c r="B77" s="136"/>
      <c r="C77" s="735" t="str">
        <f>C51</f>
        <v>有効期限</v>
      </c>
      <c r="D77" s="735"/>
      <c r="E77" s="735"/>
      <c r="F77" s="735"/>
      <c r="G77" s="736"/>
      <c r="H77" s="136"/>
      <c r="I77" s="737" t="str">
        <f>I51</f>
        <v>　　年　　月　　日</v>
      </c>
      <c r="J77" s="738"/>
      <c r="K77" s="738"/>
      <c r="L77" s="738"/>
      <c r="M77" s="738"/>
      <c r="N77" s="738"/>
      <c r="O77" s="738"/>
      <c r="P77" s="738"/>
      <c r="Q77" s="738"/>
      <c r="R77" s="738"/>
      <c r="S77" s="738"/>
      <c r="T77" s="738"/>
      <c r="U77" s="738"/>
      <c r="V77" s="88"/>
      <c r="W77" s="88"/>
      <c r="X77" s="88"/>
      <c r="Y77" s="88"/>
      <c r="Z77" s="88"/>
      <c r="AA77" s="88"/>
      <c r="AB77" s="88"/>
      <c r="AC77" s="88"/>
      <c r="AD77" s="88"/>
      <c r="AE77" s="136"/>
      <c r="AF77" s="83"/>
      <c r="AG77" s="72"/>
      <c r="AH77" s="84"/>
      <c r="AI77" s="80"/>
      <c r="AJ77" s="739" t="str">
        <f>AJ51</f>
        <v>○○課へ返還しなければならない。</v>
      </c>
      <c r="AK77" s="740"/>
      <c r="AL77" s="740"/>
      <c r="AM77" s="740"/>
      <c r="AN77" s="740"/>
      <c r="AO77" s="740"/>
      <c r="AP77" s="740"/>
      <c r="AQ77" s="740"/>
      <c r="AR77" s="740"/>
      <c r="AS77" s="740"/>
      <c r="AT77" s="740"/>
      <c r="AU77" s="740"/>
      <c r="AV77" s="740"/>
      <c r="AW77" s="740"/>
      <c r="AX77" s="740"/>
      <c r="AY77" s="740"/>
      <c r="AZ77" s="740"/>
      <c r="BA77" s="740"/>
      <c r="BB77" s="740"/>
      <c r="BC77" s="740"/>
      <c r="BD77" s="740"/>
      <c r="BE77" s="740"/>
      <c r="BF77" s="740"/>
      <c r="BG77" s="740"/>
      <c r="BH77" s="740"/>
      <c r="BI77" s="740"/>
      <c r="BJ77" s="740"/>
      <c r="BK77" s="741"/>
    </row>
    <row r="78" spans="1:63" ht="4.5" customHeight="1">
      <c r="A78" s="138"/>
      <c r="B78" s="136"/>
      <c r="C78" s="136"/>
      <c r="D78" s="136"/>
      <c r="E78" s="136"/>
      <c r="F78" s="136"/>
      <c r="G78" s="139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83"/>
      <c r="AG78" s="72"/>
      <c r="AH78" s="84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3"/>
    </row>
    <row r="79" spans="1:63" ht="9.75" customHeight="1">
      <c r="A79" s="138"/>
      <c r="B79" s="136"/>
      <c r="C79" s="136" t="str">
        <f>C53</f>
        <v>品川区〇〇部〇〇課長　　〇〇〇〇</v>
      </c>
      <c r="D79" s="136"/>
      <c r="E79" s="136"/>
      <c r="F79" s="72"/>
      <c r="G79" s="137"/>
      <c r="H79" s="137"/>
      <c r="I79" s="137"/>
      <c r="J79" s="137"/>
      <c r="K79" s="137"/>
      <c r="L79" s="137"/>
      <c r="M79" s="139"/>
      <c r="N79" s="136"/>
      <c r="O79" s="137"/>
      <c r="P79" s="137"/>
      <c r="Q79" s="72"/>
      <c r="R79" s="67"/>
      <c r="S79" s="139"/>
      <c r="T79" s="136"/>
      <c r="U79" s="136"/>
      <c r="V79" s="136"/>
      <c r="W79" s="136"/>
      <c r="X79" s="136"/>
      <c r="Y79" s="139"/>
      <c r="Z79" s="139" t="str">
        <f>+Z53</f>
        <v>印</v>
      </c>
      <c r="AA79" s="139"/>
      <c r="AB79" s="136"/>
      <c r="AC79" s="136"/>
      <c r="AD79" s="136"/>
      <c r="AE79" s="136"/>
      <c r="AF79" s="83"/>
      <c r="AG79" s="72"/>
      <c r="AH79" s="84"/>
      <c r="AI79" s="80"/>
      <c r="AJ79" s="80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6"/>
    </row>
    <row r="80" spans="1:63" ht="4.5" customHeight="1">
      <c r="A80" s="89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1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3"/>
    </row>
    <row r="81" spans="1:63" ht="9.75" customHeight="1">
      <c r="A81" s="69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1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47" t="s">
        <v>85</v>
      </c>
      <c r="AS81" s="748"/>
      <c r="AT81" s="748"/>
      <c r="AU81" s="748"/>
      <c r="AV81" s="748"/>
      <c r="AW81" s="748"/>
      <c r="AX81" s="748"/>
      <c r="AY81" s="748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1"/>
    </row>
    <row r="82" spans="1:63" ht="9.75" customHeight="1">
      <c r="A82" s="73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51" t="s">
        <v>86</v>
      </c>
      <c r="AB82" s="752"/>
      <c r="AC82" s="752"/>
      <c r="AD82" s="752"/>
      <c r="AE82" s="72"/>
      <c r="AF82" s="74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49"/>
      <c r="AS82" s="750"/>
      <c r="AT82" s="750"/>
      <c r="AU82" s="750"/>
      <c r="AV82" s="750"/>
      <c r="AW82" s="750"/>
      <c r="AX82" s="750"/>
      <c r="AY82" s="750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4"/>
    </row>
    <row r="83" spans="1:63" ht="9.75" customHeight="1">
      <c r="A83" s="73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53" t="s">
        <v>87</v>
      </c>
      <c r="M83" s="753"/>
      <c r="N83" s="753"/>
      <c r="O83" s="753"/>
      <c r="P83" s="753"/>
      <c r="Q83" s="753"/>
      <c r="R83" s="753"/>
      <c r="S83" s="753"/>
      <c r="T83" s="753"/>
      <c r="U83" s="753"/>
      <c r="V83" s="753"/>
      <c r="W83" s="753"/>
      <c r="X83" s="753"/>
      <c r="Y83" s="753"/>
      <c r="Z83" s="753"/>
      <c r="AA83" s="753"/>
      <c r="AB83" s="753"/>
      <c r="AC83" s="72"/>
      <c r="AD83" s="72"/>
      <c r="AE83" s="72"/>
      <c r="AF83" s="74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50"/>
      <c r="AS83" s="750"/>
      <c r="AT83" s="750"/>
      <c r="AU83" s="750"/>
      <c r="AV83" s="750"/>
      <c r="AW83" s="750"/>
      <c r="AX83" s="750"/>
      <c r="AY83" s="750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4"/>
    </row>
    <row r="84" spans="1:63" ht="9.75" customHeight="1">
      <c r="A84" s="73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53"/>
      <c r="M84" s="753"/>
      <c r="N84" s="753"/>
      <c r="O84" s="753"/>
      <c r="P84" s="753"/>
      <c r="Q84" s="753"/>
      <c r="R84" s="753"/>
      <c r="S84" s="753"/>
      <c r="T84" s="753"/>
      <c r="U84" s="753"/>
      <c r="V84" s="753"/>
      <c r="W84" s="753"/>
      <c r="X84" s="753"/>
      <c r="Y84" s="753"/>
      <c r="Z84" s="753"/>
      <c r="AA84" s="753"/>
      <c r="AB84" s="753"/>
      <c r="AC84" s="72"/>
      <c r="AD84" s="72"/>
      <c r="AE84" s="72"/>
      <c r="AF84" s="74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4"/>
    </row>
    <row r="85" spans="1:63" ht="4.5" customHeight="1">
      <c r="A85" s="73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2"/>
      <c r="AD85" s="72"/>
      <c r="AE85" s="72"/>
      <c r="AF85" s="74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4"/>
    </row>
    <row r="86" spans="1:63" ht="4.5" customHeight="1">
      <c r="A86" s="76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8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4"/>
    </row>
    <row r="87" spans="1:63" ht="9.75" customHeight="1">
      <c r="A87" s="79"/>
      <c r="B87" s="80"/>
      <c r="C87" s="80"/>
      <c r="D87" s="80"/>
      <c r="E87" s="80"/>
      <c r="F87" s="80"/>
      <c r="G87" s="80"/>
      <c r="H87" s="80"/>
      <c r="I87" s="735" t="s">
        <v>88</v>
      </c>
      <c r="J87" s="735"/>
      <c r="K87" s="735"/>
      <c r="L87" s="735"/>
      <c r="M87" s="80"/>
      <c r="N87" s="739"/>
      <c r="O87" s="739"/>
      <c r="P87" s="739"/>
      <c r="Q87" s="739"/>
      <c r="R87" s="739"/>
      <c r="S87" s="739"/>
      <c r="T87" s="739"/>
      <c r="U87" s="739"/>
      <c r="V87" s="739"/>
      <c r="W87" s="739"/>
      <c r="X87" s="739"/>
      <c r="Y87" s="739"/>
      <c r="Z87" s="739"/>
      <c r="AA87" s="739"/>
      <c r="AB87" s="739"/>
      <c r="AC87" s="739"/>
      <c r="AD87" s="739"/>
      <c r="AE87" s="82"/>
      <c r="AF87" s="83"/>
      <c r="AG87" s="72"/>
      <c r="AH87" s="84" t="s">
        <v>89</v>
      </c>
      <c r="AI87" s="80"/>
      <c r="AJ87" s="739" t="str">
        <f>AJ61</f>
        <v>この証明書は、標記委託業務に従事する場合には必ず携帯し、関係</v>
      </c>
      <c r="AK87" s="740"/>
      <c r="AL87" s="740"/>
      <c r="AM87" s="740"/>
      <c r="AN87" s="740"/>
      <c r="AO87" s="740"/>
      <c r="AP87" s="740"/>
      <c r="AQ87" s="740"/>
      <c r="AR87" s="740"/>
      <c r="AS87" s="740"/>
      <c r="AT87" s="740"/>
      <c r="AU87" s="740"/>
      <c r="AV87" s="740"/>
      <c r="AW87" s="740"/>
      <c r="AX87" s="740"/>
      <c r="AY87" s="740"/>
      <c r="AZ87" s="740"/>
      <c r="BA87" s="740"/>
      <c r="BB87" s="740"/>
      <c r="BC87" s="740"/>
      <c r="BD87" s="740"/>
      <c r="BE87" s="740"/>
      <c r="BF87" s="740"/>
      <c r="BG87" s="740"/>
      <c r="BH87" s="740"/>
      <c r="BI87" s="740"/>
      <c r="BJ87" s="740"/>
      <c r="BK87" s="741"/>
    </row>
    <row r="88" spans="1:63" ht="4.5" customHeight="1">
      <c r="A88" s="79"/>
      <c r="B88" s="80"/>
      <c r="C88" s="80"/>
      <c r="D88" s="80"/>
      <c r="E88" s="80"/>
      <c r="F88" s="80"/>
      <c r="G88" s="80"/>
      <c r="H88" s="80"/>
      <c r="I88" s="81"/>
      <c r="J88" s="81"/>
      <c r="K88" s="81"/>
      <c r="L88" s="81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3"/>
      <c r="AG88" s="72"/>
      <c r="AH88" s="84"/>
      <c r="AI88" s="80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  <c r="BJ88" s="136"/>
      <c r="BK88" s="83"/>
    </row>
    <row r="89" spans="1:63" ht="9.75" customHeight="1">
      <c r="A89" s="79"/>
      <c r="B89" s="80"/>
      <c r="C89" s="80"/>
      <c r="D89" s="80"/>
      <c r="E89" s="80"/>
      <c r="F89" s="80"/>
      <c r="G89" s="80"/>
      <c r="H89" s="80"/>
      <c r="I89" s="735" t="s">
        <v>90</v>
      </c>
      <c r="J89" s="735"/>
      <c r="K89" s="735"/>
      <c r="L89" s="735"/>
      <c r="M89" s="80"/>
      <c r="N89" s="739"/>
      <c r="O89" s="739"/>
      <c r="P89" s="739"/>
      <c r="Q89" s="739"/>
      <c r="R89" s="739"/>
      <c r="S89" s="739"/>
      <c r="T89" s="739"/>
      <c r="U89" s="739"/>
      <c r="V89" s="739"/>
      <c r="W89" s="739"/>
      <c r="X89" s="739"/>
      <c r="Y89" s="739"/>
      <c r="Z89" s="739"/>
      <c r="AA89" s="739"/>
      <c r="AB89" s="739"/>
      <c r="AC89" s="739"/>
      <c r="AD89" s="739"/>
      <c r="AE89" s="80"/>
      <c r="AF89" s="83"/>
      <c r="AG89" s="72"/>
      <c r="AH89" s="84"/>
      <c r="AI89" s="80"/>
      <c r="AJ89" s="739" t="str">
        <f>AJ63</f>
        <v>人の請求があった時は、いつでも提示しなければならない。</v>
      </c>
      <c r="AK89" s="740"/>
      <c r="AL89" s="740"/>
      <c r="AM89" s="740"/>
      <c r="AN89" s="740"/>
      <c r="AO89" s="740"/>
      <c r="AP89" s="740"/>
      <c r="AQ89" s="740"/>
      <c r="AR89" s="740"/>
      <c r="AS89" s="740"/>
      <c r="AT89" s="740"/>
      <c r="AU89" s="740"/>
      <c r="AV89" s="740"/>
      <c r="AW89" s="740"/>
      <c r="AX89" s="740"/>
      <c r="AY89" s="740"/>
      <c r="AZ89" s="740"/>
      <c r="BA89" s="740"/>
      <c r="BB89" s="740"/>
      <c r="BC89" s="740"/>
      <c r="BD89" s="740"/>
      <c r="BE89" s="740"/>
      <c r="BF89" s="740"/>
      <c r="BG89" s="740"/>
      <c r="BH89" s="740"/>
      <c r="BI89" s="740"/>
      <c r="BJ89" s="740"/>
      <c r="BK89" s="741"/>
    </row>
    <row r="90" spans="1:63" ht="4.5" customHeight="1">
      <c r="A90" s="79"/>
      <c r="B90" s="80"/>
      <c r="C90" s="80"/>
      <c r="D90" s="80"/>
      <c r="E90" s="80"/>
      <c r="F90" s="80"/>
      <c r="G90" s="80"/>
      <c r="H90" s="80"/>
      <c r="I90" s="81"/>
      <c r="J90" s="81"/>
      <c r="K90" s="81"/>
      <c r="L90" s="81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3"/>
      <c r="AG90" s="72"/>
      <c r="AH90" s="84"/>
      <c r="AI90" s="80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83"/>
    </row>
    <row r="91" spans="1:63" ht="9.75" customHeight="1">
      <c r="A91" s="79"/>
      <c r="B91" s="80"/>
      <c r="C91" s="80"/>
      <c r="D91" s="80"/>
      <c r="E91" s="80"/>
      <c r="F91" s="80"/>
      <c r="G91" s="80"/>
      <c r="H91" s="80"/>
      <c r="I91" s="735"/>
      <c r="J91" s="735"/>
      <c r="K91" s="735"/>
      <c r="L91" s="735"/>
      <c r="M91" s="80"/>
      <c r="N91" s="742"/>
      <c r="O91" s="739"/>
      <c r="P91" s="739"/>
      <c r="Q91" s="739"/>
      <c r="R91" s="739"/>
      <c r="S91" s="739"/>
      <c r="T91" s="739"/>
      <c r="U91" s="739"/>
      <c r="V91" s="739"/>
      <c r="W91" s="739"/>
      <c r="X91" s="739"/>
      <c r="Y91" s="739"/>
      <c r="Z91" s="739"/>
      <c r="AA91" s="739"/>
      <c r="AB91" s="739"/>
      <c r="AC91" s="739"/>
      <c r="AD91" s="739"/>
      <c r="AE91" s="80"/>
      <c r="AF91" s="83"/>
      <c r="AG91" s="72"/>
      <c r="AH91" s="84" t="s">
        <v>92</v>
      </c>
      <c r="AI91" s="80"/>
      <c r="AJ91" s="739" t="str">
        <f>AJ65</f>
        <v>この証明書の記載事項は訂正しない。訂正したものは無効とする。</v>
      </c>
      <c r="AK91" s="740"/>
      <c r="AL91" s="740"/>
      <c r="AM91" s="740"/>
      <c r="AN91" s="740"/>
      <c r="AO91" s="740"/>
      <c r="AP91" s="740"/>
      <c r="AQ91" s="740"/>
      <c r="AR91" s="740"/>
      <c r="AS91" s="740"/>
      <c r="AT91" s="740"/>
      <c r="AU91" s="740"/>
      <c r="AV91" s="740"/>
      <c r="AW91" s="740"/>
      <c r="AX91" s="740"/>
      <c r="AY91" s="740"/>
      <c r="AZ91" s="740"/>
      <c r="BA91" s="740"/>
      <c r="BB91" s="740"/>
      <c r="BC91" s="740"/>
      <c r="BD91" s="740"/>
      <c r="BE91" s="740"/>
      <c r="BF91" s="740"/>
      <c r="BG91" s="740"/>
      <c r="BH91" s="740"/>
      <c r="BI91" s="740"/>
      <c r="BJ91" s="740"/>
      <c r="BK91" s="741"/>
    </row>
    <row r="92" spans="1:63" ht="4.5" customHeight="1">
      <c r="A92" s="79"/>
      <c r="B92" s="80"/>
      <c r="C92" s="80"/>
      <c r="D92" s="80"/>
      <c r="E92" s="80"/>
      <c r="F92" s="80"/>
      <c r="G92" s="80"/>
      <c r="H92" s="80"/>
      <c r="I92" s="81"/>
      <c r="J92" s="81"/>
      <c r="K92" s="81"/>
      <c r="L92" s="81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3"/>
      <c r="AG92" s="72"/>
      <c r="AH92" s="84"/>
      <c r="AI92" s="80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83"/>
    </row>
    <row r="93" spans="1:63" ht="9.75" customHeight="1">
      <c r="A93" s="79"/>
      <c r="B93" s="80"/>
      <c r="C93" s="80"/>
      <c r="D93" s="80"/>
      <c r="E93" s="80"/>
      <c r="F93" s="80"/>
      <c r="G93" s="80"/>
      <c r="H93" s="80"/>
      <c r="I93" s="67"/>
      <c r="J93" s="67"/>
      <c r="K93" s="67"/>
      <c r="L93" s="67"/>
      <c r="M93" s="80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80"/>
      <c r="AF93" s="83"/>
      <c r="AG93" s="72"/>
      <c r="AH93" s="84" t="s">
        <v>93</v>
      </c>
      <c r="AI93" s="80"/>
      <c r="AJ93" s="739" t="str">
        <f>AJ67</f>
        <v>この証明書は、他人に貸与し、または譲渡してはならない。</v>
      </c>
      <c r="AK93" s="740"/>
      <c r="AL93" s="740"/>
      <c r="AM93" s="740"/>
      <c r="AN93" s="740"/>
      <c r="AO93" s="740"/>
      <c r="AP93" s="740"/>
      <c r="AQ93" s="740"/>
      <c r="AR93" s="740"/>
      <c r="AS93" s="740"/>
      <c r="AT93" s="740"/>
      <c r="AU93" s="740"/>
      <c r="AV93" s="740"/>
      <c r="AW93" s="740"/>
      <c r="AX93" s="740"/>
      <c r="AY93" s="740"/>
      <c r="AZ93" s="740"/>
      <c r="BA93" s="740"/>
      <c r="BB93" s="740"/>
      <c r="BC93" s="740"/>
      <c r="BD93" s="740"/>
      <c r="BE93" s="740"/>
      <c r="BF93" s="740"/>
      <c r="BG93" s="740"/>
      <c r="BH93" s="740"/>
      <c r="BI93" s="740"/>
      <c r="BJ93" s="740"/>
      <c r="BK93" s="741"/>
    </row>
    <row r="94" spans="1:63" ht="4.5" customHeight="1">
      <c r="A94" s="79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3"/>
      <c r="AG94" s="72"/>
      <c r="AH94" s="84"/>
      <c r="AI94" s="80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83"/>
    </row>
    <row r="95" spans="1:63" ht="9.75" customHeight="1">
      <c r="A95" s="743" t="str">
        <f>A69</f>
        <v>　上記の者は、品川区○○部○○課施行の下記委託設計に</v>
      </c>
      <c r="B95" s="744"/>
      <c r="C95" s="744"/>
      <c r="D95" s="744"/>
      <c r="E95" s="744"/>
      <c r="F95" s="744"/>
      <c r="G95" s="744"/>
      <c r="H95" s="744"/>
      <c r="I95" s="744"/>
      <c r="J95" s="744"/>
      <c r="K95" s="744"/>
      <c r="L95" s="744"/>
      <c r="M95" s="744"/>
      <c r="N95" s="744"/>
      <c r="O95" s="744"/>
      <c r="P95" s="744"/>
      <c r="Q95" s="744"/>
      <c r="R95" s="744"/>
      <c r="S95" s="744"/>
      <c r="T95" s="744"/>
      <c r="U95" s="744"/>
      <c r="V95" s="744"/>
      <c r="W95" s="744"/>
      <c r="X95" s="744"/>
      <c r="Y95" s="744"/>
      <c r="Z95" s="744"/>
      <c r="AA95" s="744"/>
      <c r="AB95" s="744"/>
      <c r="AC95" s="744"/>
      <c r="AD95" s="744"/>
      <c r="AE95" s="744"/>
      <c r="AF95" s="745"/>
      <c r="AG95" s="72"/>
      <c r="AH95" s="84" t="s">
        <v>94</v>
      </c>
      <c r="AI95" s="80"/>
      <c r="AJ95" s="739" t="str">
        <f>AJ69</f>
        <v>この証明書を紛失した時は、速やかに品川区○○部</v>
      </c>
      <c r="AK95" s="740"/>
      <c r="AL95" s="740"/>
      <c r="AM95" s="740"/>
      <c r="AN95" s="740"/>
      <c r="AO95" s="740"/>
      <c r="AP95" s="740"/>
      <c r="AQ95" s="740"/>
      <c r="AR95" s="740"/>
      <c r="AS95" s="740"/>
      <c r="AT95" s="740"/>
      <c r="AU95" s="740"/>
      <c r="AV95" s="740"/>
      <c r="AW95" s="740"/>
      <c r="AX95" s="740"/>
      <c r="AY95" s="740"/>
      <c r="AZ95" s="740"/>
      <c r="BA95" s="740"/>
      <c r="BB95" s="740"/>
      <c r="BC95" s="740"/>
      <c r="BD95" s="740"/>
      <c r="BE95" s="740"/>
      <c r="BF95" s="740"/>
      <c r="BG95" s="740"/>
      <c r="BH95" s="740"/>
      <c r="BI95" s="740"/>
      <c r="BJ95" s="740"/>
      <c r="BK95" s="741"/>
    </row>
    <row r="96" spans="1:63" ht="4.5" customHeight="1">
      <c r="A96" s="138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83"/>
      <c r="AG96" s="72"/>
      <c r="AH96" s="84"/>
      <c r="AI96" s="80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83"/>
    </row>
    <row r="97" spans="1:63" ht="9.75" customHeight="1">
      <c r="A97" s="743" t="str">
        <f>A71</f>
        <v>従事する者であることを証明する。</v>
      </c>
      <c r="B97" s="744"/>
      <c r="C97" s="744"/>
      <c r="D97" s="744"/>
      <c r="E97" s="744"/>
      <c r="F97" s="744"/>
      <c r="G97" s="744"/>
      <c r="H97" s="744"/>
      <c r="I97" s="744"/>
      <c r="J97" s="744"/>
      <c r="K97" s="744"/>
      <c r="L97" s="744"/>
      <c r="M97" s="744"/>
      <c r="N97" s="744"/>
      <c r="O97" s="744"/>
      <c r="P97" s="744"/>
      <c r="Q97" s="744"/>
      <c r="R97" s="744"/>
      <c r="S97" s="744"/>
      <c r="T97" s="744"/>
      <c r="U97" s="744"/>
      <c r="V97" s="744"/>
      <c r="W97" s="744"/>
      <c r="X97" s="744"/>
      <c r="Y97" s="744"/>
      <c r="Z97" s="744"/>
      <c r="AA97" s="744"/>
      <c r="AB97" s="744"/>
      <c r="AC97" s="744"/>
      <c r="AD97" s="744"/>
      <c r="AE97" s="744"/>
      <c r="AF97" s="745"/>
      <c r="AG97" s="72"/>
      <c r="AH97" s="84"/>
      <c r="AI97" s="80"/>
      <c r="AJ97" s="739" t="str">
        <f>AJ71</f>
        <v>○○課へ届け出なければならない。</v>
      </c>
      <c r="AK97" s="740"/>
      <c r="AL97" s="740"/>
      <c r="AM97" s="740"/>
      <c r="AN97" s="740"/>
      <c r="AO97" s="740"/>
      <c r="AP97" s="740"/>
      <c r="AQ97" s="740"/>
      <c r="AR97" s="740"/>
      <c r="AS97" s="740"/>
      <c r="AT97" s="740"/>
      <c r="AU97" s="740"/>
      <c r="AV97" s="740"/>
      <c r="AW97" s="740"/>
      <c r="AX97" s="740"/>
      <c r="AY97" s="740"/>
      <c r="AZ97" s="740"/>
      <c r="BA97" s="740"/>
      <c r="BB97" s="740"/>
      <c r="BC97" s="740"/>
      <c r="BD97" s="740"/>
      <c r="BE97" s="740"/>
      <c r="BF97" s="740"/>
      <c r="BG97" s="740"/>
      <c r="BH97" s="740"/>
      <c r="BI97" s="740"/>
      <c r="BJ97" s="740"/>
      <c r="BK97" s="741"/>
    </row>
    <row r="98" spans="1:63" ht="4.5" customHeight="1">
      <c r="A98" s="138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83"/>
      <c r="AG98" s="72"/>
      <c r="AH98" s="84"/>
      <c r="AI98" s="80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  <c r="BI98" s="136"/>
      <c r="BJ98" s="136"/>
      <c r="BK98" s="83"/>
    </row>
    <row r="99" spans="1:63" ht="9.75" customHeight="1">
      <c r="A99" s="138"/>
      <c r="B99" s="136"/>
      <c r="C99" s="735" t="str">
        <f>C73</f>
        <v>件名</v>
      </c>
      <c r="D99" s="735"/>
      <c r="E99" s="735"/>
      <c r="F99" s="735"/>
      <c r="G99" s="736"/>
      <c r="H99" s="136"/>
      <c r="I99" s="746" t="str">
        <f>I73</f>
        <v>〇〇委託</v>
      </c>
      <c r="J99" s="746"/>
      <c r="K99" s="746"/>
      <c r="L99" s="746"/>
      <c r="M99" s="746"/>
      <c r="N99" s="746"/>
      <c r="O99" s="746"/>
      <c r="P99" s="746"/>
      <c r="Q99" s="746"/>
      <c r="R99" s="746"/>
      <c r="S99" s="746"/>
      <c r="T99" s="746"/>
      <c r="U99" s="746"/>
      <c r="V99" s="746"/>
      <c r="W99" s="746"/>
      <c r="X99" s="746"/>
      <c r="Y99" s="746"/>
      <c r="Z99" s="746"/>
      <c r="AA99" s="746"/>
      <c r="AB99" s="746"/>
      <c r="AC99" s="746"/>
      <c r="AD99" s="746"/>
      <c r="AE99" s="136"/>
      <c r="AF99" s="83"/>
      <c r="AG99" s="72"/>
      <c r="AH99" s="84" t="s">
        <v>96</v>
      </c>
      <c r="AI99" s="80"/>
      <c r="AJ99" s="739" t="str">
        <f>AJ73</f>
        <v>この証明書は、標記委託以外に使用してはならない。</v>
      </c>
      <c r="AK99" s="740"/>
      <c r="AL99" s="740"/>
      <c r="AM99" s="740"/>
      <c r="AN99" s="740"/>
      <c r="AO99" s="740"/>
      <c r="AP99" s="740"/>
      <c r="AQ99" s="740"/>
      <c r="AR99" s="740"/>
      <c r="AS99" s="740"/>
      <c r="AT99" s="740"/>
      <c r="AU99" s="740"/>
      <c r="AV99" s="740"/>
      <c r="AW99" s="740"/>
      <c r="AX99" s="740"/>
      <c r="AY99" s="740"/>
      <c r="AZ99" s="740"/>
      <c r="BA99" s="740"/>
      <c r="BB99" s="740"/>
      <c r="BC99" s="740"/>
      <c r="BD99" s="740"/>
      <c r="BE99" s="740"/>
      <c r="BF99" s="740"/>
      <c r="BG99" s="740"/>
      <c r="BH99" s="740"/>
      <c r="BI99" s="740"/>
      <c r="BJ99" s="740"/>
      <c r="BK99" s="741"/>
    </row>
    <row r="100" spans="1:63" ht="4.5" customHeight="1">
      <c r="A100" s="138"/>
      <c r="B100" s="136"/>
      <c r="C100" s="135"/>
      <c r="D100" s="135"/>
      <c r="E100" s="135"/>
      <c r="F100" s="135"/>
      <c r="G100" s="140"/>
      <c r="H100" s="136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136"/>
      <c r="AF100" s="83"/>
      <c r="AG100" s="72"/>
      <c r="AH100" s="84"/>
      <c r="AI100" s="80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  <c r="BI100" s="136"/>
      <c r="BJ100" s="136"/>
      <c r="BK100" s="83"/>
    </row>
    <row r="101" spans="1:63" ht="9.75" customHeight="1">
      <c r="A101" s="138"/>
      <c r="B101" s="136"/>
      <c r="C101" s="735" t="str">
        <f>C75</f>
        <v>交付年月日</v>
      </c>
      <c r="D101" s="735"/>
      <c r="E101" s="735"/>
      <c r="F101" s="735"/>
      <c r="G101" s="736"/>
      <c r="H101" s="136"/>
      <c r="I101" s="737" t="str">
        <f>I75</f>
        <v>　　年　　月　　日</v>
      </c>
      <c r="J101" s="738"/>
      <c r="K101" s="738"/>
      <c r="L101" s="738"/>
      <c r="M101" s="738"/>
      <c r="N101" s="738"/>
      <c r="O101" s="738"/>
      <c r="P101" s="738"/>
      <c r="Q101" s="738"/>
      <c r="R101" s="738"/>
      <c r="S101" s="738"/>
      <c r="T101" s="738"/>
      <c r="U101" s="738"/>
      <c r="V101" s="88"/>
      <c r="W101" s="88"/>
      <c r="X101" s="88"/>
      <c r="Y101" s="88"/>
      <c r="Z101" s="88"/>
      <c r="AA101" s="88"/>
      <c r="AB101" s="88"/>
      <c r="AC101" s="88"/>
      <c r="AD101" s="88"/>
      <c r="AE101" s="136"/>
      <c r="AF101" s="83"/>
      <c r="AG101" s="72"/>
      <c r="AH101" s="84" t="s">
        <v>99</v>
      </c>
      <c r="AI101" s="80"/>
      <c r="AJ101" s="739" t="str">
        <f>AJ75</f>
        <v>この証明書の有効期限を経過した時は、速やかに品川区○○部</v>
      </c>
      <c r="AK101" s="740"/>
      <c r="AL101" s="740"/>
      <c r="AM101" s="740"/>
      <c r="AN101" s="740"/>
      <c r="AO101" s="740"/>
      <c r="AP101" s="740"/>
      <c r="AQ101" s="740"/>
      <c r="AR101" s="740"/>
      <c r="AS101" s="740"/>
      <c r="AT101" s="740"/>
      <c r="AU101" s="740"/>
      <c r="AV101" s="740"/>
      <c r="AW101" s="740"/>
      <c r="AX101" s="740"/>
      <c r="AY101" s="740"/>
      <c r="AZ101" s="740"/>
      <c r="BA101" s="740"/>
      <c r="BB101" s="740"/>
      <c r="BC101" s="740"/>
      <c r="BD101" s="740"/>
      <c r="BE101" s="740"/>
      <c r="BF101" s="740"/>
      <c r="BG101" s="740"/>
      <c r="BH101" s="740"/>
      <c r="BI101" s="740"/>
      <c r="BJ101" s="740"/>
      <c r="BK101" s="741"/>
    </row>
    <row r="102" spans="1:63" ht="4.5" customHeight="1">
      <c r="A102" s="138"/>
      <c r="B102" s="136"/>
      <c r="C102" s="135"/>
      <c r="D102" s="135"/>
      <c r="E102" s="135"/>
      <c r="F102" s="135"/>
      <c r="G102" s="140"/>
      <c r="H102" s="136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136"/>
      <c r="AF102" s="83"/>
      <c r="AG102" s="72"/>
      <c r="AH102" s="84"/>
      <c r="AI102" s="80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  <c r="BI102" s="136"/>
      <c r="BJ102" s="136"/>
      <c r="BK102" s="83"/>
    </row>
    <row r="103" spans="1:63" ht="9.75" customHeight="1">
      <c r="A103" s="138"/>
      <c r="B103" s="136"/>
      <c r="C103" s="735" t="str">
        <f>C77</f>
        <v>有効期限</v>
      </c>
      <c r="D103" s="735"/>
      <c r="E103" s="735"/>
      <c r="F103" s="735"/>
      <c r="G103" s="736"/>
      <c r="H103" s="136"/>
      <c r="I103" s="737" t="str">
        <f>I77</f>
        <v>　　年　　月　　日</v>
      </c>
      <c r="J103" s="738"/>
      <c r="K103" s="738"/>
      <c r="L103" s="738"/>
      <c r="M103" s="738"/>
      <c r="N103" s="738"/>
      <c r="O103" s="738"/>
      <c r="P103" s="738"/>
      <c r="Q103" s="738"/>
      <c r="R103" s="738"/>
      <c r="S103" s="738"/>
      <c r="T103" s="738"/>
      <c r="U103" s="738"/>
      <c r="V103" s="88"/>
      <c r="W103" s="88"/>
      <c r="X103" s="88"/>
      <c r="Y103" s="88"/>
      <c r="Z103" s="88"/>
      <c r="AA103" s="88"/>
      <c r="AB103" s="88"/>
      <c r="AC103" s="88"/>
      <c r="AD103" s="88"/>
      <c r="AE103" s="136"/>
      <c r="AF103" s="83"/>
      <c r="AG103" s="72"/>
      <c r="AH103" s="84"/>
      <c r="AI103" s="80"/>
      <c r="AJ103" s="739" t="str">
        <f>AJ77</f>
        <v>○○課へ返還しなければならない。</v>
      </c>
      <c r="AK103" s="740"/>
      <c r="AL103" s="740"/>
      <c r="AM103" s="740"/>
      <c r="AN103" s="740"/>
      <c r="AO103" s="740"/>
      <c r="AP103" s="740"/>
      <c r="AQ103" s="740"/>
      <c r="AR103" s="740"/>
      <c r="AS103" s="740"/>
      <c r="AT103" s="740"/>
      <c r="AU103" s="740"/>
      <c r="AV103" s="740"/>
      <c r="AW103" s="740"/>
      <c r="AX103" s="740"/>
      <c r="AY103" s="740"/>
      <c r="AZ103" s="740"/>
      <c r="BA103" s="740"/>
      <c r="BB103" s="740"/>
      <c r="BC103" s="740"/>
      <c r="BD103" s="740"/>
      <c r="BE103" s="740"/>
      <c r="BF103" s="740"/>
      <c r="BG103" s="740"/>
      <c r="BH103" s="740"/>
      <c r="BI103" s="740"/>
      <c r="BJ103" s="740"/>
      <c r="BK103" s="741"/>
    </row>
    <row r="104" spans="1:63" ht="4.5" customHeight="1">
      <c r="A104" s="138"/>
      <c r="B104" s="136"/>
      <c r="C104" s="136"/>
      <c r="D104" s="136"/>
      <c r="E104" s="136"/>
      <c r="F104" s="136"/>
      <c r="G104" s="139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83"/>
      <c r="AG104" s="72"/>
      <c r="AH104" s="84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3"/>
    </row>
    <row r="105" spans="1:63" ht="9.75" customHeight="1">
      <c r="A105" s="138"/>
      <c r="B105" s="136"/>
      <c r="C105" s="136" t="str">
        <f>C79</f>
        <v>品川区〇〇部〇〇課長　　〇〇〇〇</v>
      </c>
      <c r="D105" s="136"/>
      <c r="E105" s="136"/>
      <c r="F105" s="72"/>
      <c r="G105" s="137"/>
      <c r="H105" s="137"/>
      <c r="I105" s="137"/>
      <c r="J105" s="137"/>
      <c r="K105" s="137"/>
      <c r="L105" s="137"/>
      <c r="M105" s="139"/>
      <c r="N105" s="136"/>
      <c r="O105" s="137"/>
      <c r="P105" s="137"/>
      <c r="Q105" s="72"/>
      <c r="R105" s="67"/>
      <c r="S105" s="139"/>
      <c r="T105" s="136"/>
      <c r="U105" s="136"/>
      <c r="V105" s="136"/>
      <c r="W105" s="136"/>
      <c r="X105" s="136"/>
      <c r="Y105" s="139"/>
      <c r="Z105" s="139" t="str">
        <f>+Z79</f>
        <v>印</v>
      </c>
      <c r="AA105" s="139"/>
      <c r="AB105" s="136"/>
      <c r="AC105" s="136"/>
      <c r="AD105" s="136"/>
      <c r="AE105" s="136"/>
      <c r="AF105" s="83"/>
      <c r="AG105" s="72"/>
      <c r="AH105" s="84"/>
      <c r="AI105" s="80"/>
      <c r="AJ105" s="80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6"/>
    </row>
    <row r="106" spans="1:63" ht="4.5" customHeight="1">
      <c r="A106" s="89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1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3"/>
    </row>
    <row r="107" spans="1:63" ht="9.75" customHeight="1"/>
  </sheetData>
  <mergeCells count="104">
    <mergeCell ref="AR3:AY5"/>
    <mergeCell ref="AA4:AD4"/>
    <mergeCell ref="L5:AB6"/>
    <mergeCell ref="I9:L9"/>
    <mergeCell ref="N9:AD9"/>
    <mergeCell ref="AJ9:BK9"/>
    <mergeCell ref="I11:L11"/>
    <mergeCell ref="N11:AD11"/>
    <mergeCell ref="AJ11:BK11"/>
    <mergeCell ref="I13:L13"/>
    <mergeCell ref="N13:AD13"/>
    <mergeCell ref="AJ13:BK13"/>
    <mergeCell ref="AJ15:BK15"/>
    <mergeCell ref="A17:AF17"/>
    <mergeCell ref="AJ17:BK17"/>
    <mergeCell ref="A19:AF19"/>
    <mergeCell ref="AJ19:BK19"/>
    <mergeCell ref="C21:G21"/>
    <mergeCell ref="I21:AD21"/>
    <mergeCell ref="AJ21:BK21"/>
    <mergeCell ref="C23:G23"/>
    <mergeCell ref="I23:U23"/>
    <mergeCell ref="AJ23:BK23"/>
    <mergeCell ref="C25:G25"/>
    <mergeCell ref="I25:U25"/>
    <mergeCell ref="AJ25:BK25"/>
    <mergeCell ref="AR29:AY31"/>
    <mergeCell ref="AA30:AD30"/>
    <mergeCell ref="L31:AB32"/>
    <mergeCell ref="I35:L35"/>
    <mergeCell ref="N35:AD35"/>
    <mergeCell ref="AJ35:BK35"/>
    <mergeCell ref="I37:L37"/>
    <mergeCell ref="N37:AD37"/>
    <mergeCell ref="AJ37:BK37"/>
    <mergeCell ref="I39:L39"/>
    <mergeCell ref="N39:AD39"/>
    <mergeCell ref="AJ39:BK39"/>
    <mergeCell ref="AJ41:BK41"/>
    <mergeCell ref="A43:AF43"/>
    <mergeCell ref="AJ43:BK43"/>
    <mergeCell ref="A45:AF45"/>
    <mergeCell ref="AJ45:BK45"/>
    <mergeCell ref="C47:G47"/>
    <mergeCell ref="I47:AD47"/>
    <mergeCell ref="AJ47:BK47"/>
    <mergeCell ref="C49:G49"/>
    <mergeCell ref="I49:U49"/>
    <mergeCell ref="AJ49:BK49"/>
    <mergeCell ref="C51:G51"/>
    <mergeCell ref="I51:U51"/>
    <mergeCell ref="AJ51:BK51"/>
    <mergeCell ref="AR55:AY57"/>
    <mergeCell ref="AA56:AD56"/>
    <mergeCell ref="L57:AB58"/>
    <mergeCell ref="I61:L61"/>
    <mergeCell ref="N61:AD61"/>
    <mergeCell ref="AJ61:BK61"/>
    <mergeCell ref="I63:L63"/>
    <mergeCell ref="N63:AD63"/>
    <mergeCell ref="AJ63:BK63"/>
    <mergeCell ref="I65:L65"/>
    <mergeCell ref="N65:AD65"/>
    <mergeCell ref="AJ65:BK65"/>
    <mergeCell ref="AJ67:BK67"/>
    <mergeCell ref="A69:AF69"/>
    <mergeCell ref="AJ69:BK69"/>
    <mergeCell ref="A71:AF71"/>
    <mergeCell ref="AJ71:BK71"/>
    <mergeCell ref="C73:G73"/>
    <mergeCell ref="I73:AD73"/>
    <mergeCell ref="AJ73:BK73"/>
    <mergeCell ref="C75:G75"/>
    <mergeCell ref="I75:U75"/>
    <mergeCell ref="AJ75:BK75"/>
    <mergeCell ref="C77:G77"/>
    <mergeCell ref="I77:U77"/>
    <mergeCell ref="AJ77:BK77"/>
    <mergeCell ref="AR81:AY83"/>
    <mergeCell ref="AA82:AD82"/>
    <mergeCell ref="L83:AB84"/>
    <mergeCell ref="I87:L87"/>
    <mergeCell ref="N87:AD87"/>
    <mergeCell ref="AJ87:BK87"/>
    <mergeCell ref="I89:L89"/>
    <mergeCell ref="N89:AD89"/>
    <mergeCell ref="AJ89:BK89"/>
    <mergeCell ref="C101:G101"/>
    <mergeCell ref="I101:U101"/>
    <mergeCell ref="AJ101:BK101"/>
    <mergeCell ref="C103:G103"/>
    <mergeCell ref="I103:U103"/>
    <mergeCell ref="AJ103:BK103"/>
    <mergeCell ref="I91:L91"/>
    <mergeCell ref="N91:AD91"/>
    <mergeCell ref="AJ91:BK91"/>
    <mergeCell ref="AJ93:BK93"/>
    <mergeCell ref="A95:AF95"/>
    <mergeCell ref="AJ95:BK95"/>
    <mergeCell ref="A97:AF97"/>
    <mergeCell ref="AJ97:BK97"/>
    <mergeCell ref="C99:G99"/>
    <mergeCell ref="I99:AD99"/>
    <mergeCell ref="AJ99:BK99"/>
  </mergeCells>
  <phoneticPr fontId="2"/>
  <pageMargins left="0.7" right="0.7" top="0.75" bottom="0.75" header="0.3" footer="0.3"/>
  <pageSetup paperSize="9" scale="88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3"/>
  <sheetViews>
    <sheetView view="pageBreakPreview" zoomScale="85" zoomScaleNormal="85" zoomScaleSheetLayoutView="85" workbookViewId="0">
      <selection activeCell="AP53" sqref="AP53"/>
    </sheetView>
  </sheetViews>
  <sheetFormatPr defaultRowHeight="12"/>
  <cols>
    <col min="1" max="40" width="2.125" style="1" customWidth="1"/>
    <col min="41" max="16384" width="9" style="1"/>
  </cols>
  <sheetData>
    <row r="1" spans="1:40" ht="12.95" customHeight="1">
      <c r="A1" s="173" t="s">
        <v>166</v>
      </c>
      <c r="B1" s="173"/>
      <c r="C1" s="173"/>
      <c r="D1" s="173"/>
      <c r="E1" s="173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</row>
    <row r="2" spans="1:40" ht="12.95" customHeight="1">
      <c r="A2" s="285" t="s">
        <v>167</v>
      </c>
      <c r="B2" s="285"/>
      <c r="C2" s="285"/>
      <c r="D2" s="285"/>
      <c r="E2" s="285"/>
      <c r="F2" s="285"/>
      <c r="G2" s="285"/>
      <c r="H2" s="285"/>
      <c r="I2" s="128"/>
      <c r="J2" s="128"/>
      <c r="K2" s="128"/>
      <c r="L2" s="128"/>
      <c r="M2" s="128"/>
      <c r="N2" s="128"/>
      <c r="O2" s="128"/>
      <c r="P2" s="128"/>
      <c r="Q2" s="128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</row>
    <row r="3" spans="1:40" ht="12.95" customHeight="1">
      <c r="A3" s="173"/>
      <c r="B3" s="173"/>
      <c r="C3" s="173"/>
      <c r="D3" s="173"/>
      <c r="E3" s="173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</row>
    <row r="4" spans="1:40" ht="12.9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288" t="s">
        <v>16</v>
      </c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173"/>
      <c r="AN4" s="173"/>
    </row>
    <row r="5" spans="1:40" ht="12.95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285" t="str">
        <f>IF(入力シート!D31="","",入力シート!D31)</f>
        <v/>
      </c>
      <c r="AC5" s="285"/>
      <c r="AD5" s="297" t="str">
        <f>IF(入力シート!D32="","",入力シート!D32)</f>
        <v/>
      </c>
      <c r="AE5" s="297"/>
      <c r="AF5" s="173" t="s">
        <v>0</v>
      </c>
      <c r="AG5" s="284"/>
      <c r="AH5" s="284"/>
      <c r="AI5" s="173" t="s">
        <v>1</v>
      </c>
      <c r="AJ5" s="284"/>
      <c r="AK5" s="284"/>
      <c r="AL5" s="173" t="s">
        <v>2</v>
      </c>
      <c r="AM5" s="173"/>
      <c r="AN5" s="173"/>
    </row>
    <row r="6" spans="1:40" ht="12.95" customHeight="1">
      <c r="A6" s="173"/>
      <c r="B6" s="287" t="str">
        <f>IF(入力シート!D21="","（請負者）",入力シート!D21&amp;CHAR(10)&amp;入力シート!D22)</f>
        <v>（請負者）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4" t="s">
        <v>20</v>
      </c>
      <c r="R6" s="285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</row>
    <row r="7" spans="1:40" ht="12.95" customHeight="1">
      <c r="A7" s="173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</row>
    <row r="8" spans="1:40" ht="12.95" customHeight="1">
      <c r="A8" s="173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</row>
    <row r="9" spans="1:40" ht="12.95" customHeigh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</row>
    <row r="10" spans="1:40" ht="12.9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</row>
    <row r="11" spans="1:40" ht="12.95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290" t="str">
        <f>IF(入力シート!D10="","品川区○○部〇〇課長","品川区"&amp;入力シート!D6&amp;入力シート!D10)</f>
        <v>品川区○○部(主管課)課長</v>
      </c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173"/>
      <c r="AM11" s="173"/>
      <c r="AN11" s="173"/>
    </row>
    <row r="12" spans="1:40" ht="12.95" customHeight="1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173"/>
      <c r="AM12" s="173"/>
      <c r="AN12" s="173"/>
    </row>
    <row r="13" spans="1:40" ht="12.95" customHeight="1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173"/>
      <c r="AM13" s="173"/>
      <c r="AN13" s="173"/>
    </row>
    <row r="14" spans="1:40" ht="12.95" customHeight="1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292" t="str">
        <f>IF(入力シート!D8="","○　○　○　○",入力シート!D8)</f>
        <v>○　○　○　○</v>
      </c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84" t="s">
        <v>4</v>
      </c>
      <c r="AM14" s="284"/>
      <c r="AN14" s="173"/>
    </row>
    <row r="15" spans="1:40" ht="12.95" customHeight="1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84"/>
      <c r="AM15" s="284"/>
      <c r="AN15" s="173"/>
    </row>
    <row r="16" spans="1:40" ht="12.95" customHeight="1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84"/>
      <c r="AM16" s="284"/>
      <c r="AN16" s="173"/>
    </row>
    <row r="17" spans="1:40" ht="12.95" customHeight="1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</row>
    <row r="18" spans="1:40" ht="12.95" customHeight="1">
      <c r="A18" s="293" t="s">
        <v>5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</row>
    <row r="19" spans="1:40" ht="12.95" customHeight="1">
      <c r="A19" s="293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</row>
    <row r="20" spans="1:40" ht="12.95" customHeight="1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3"/>
      <c r="AN20" s="173"/>
    </row>
    <row r="21" spans="1:40" ht="12.95" customHeight="1">
      <c r="A21" s="173"/>
      <c r="B21" s="173"/>
      <c r="C21" s="294" t="s">
        <v>17</v>
      </c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173"/>
      <c r="AN21" s="173"/>
    </row>
    <row r="22" spans="1:40" ht="12.95" customHeight="1">
      <c r="A22" s="173"/>
      <c r="B22" s="173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3"/>
      <c r="AN22" s="173"/>
    </row>
    <row r="23" spans="1:40" ht="12.95" customHeight="1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</row>
    <row r="24" spans="1:40" ht="12.95" customHeight="1">
      <c r="A24" s="173"/>
      <c r="B24" s="173"/>
      <c r="C24" s="173" t="s">
        <v>168</v>
      </c>
      <c r="D24" s="173"/>
      <c r="E24" s="173"/>
      <c r="F24" s="173"/>
      <c r="G24" s="173"/>
      <c r="H24" s="173"/>
      <c r="I24" s="173"/>
      <c r="J24" s="173"/>
      <c r="K24" s="173"/>
      <c r="L24" s="285" t="str">
        <f>IF(入力シート!D10="","","品川区　"&amp;入力シート!D6&amp;"　"&amp;入力シート!D7)</f>
        <v>品川区　○○部　○○課</v>
      </c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173"/>
    </row>
    <row r="25" spans="1:40" ht="12.95" customHeight="1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</row>
    <row r="26" spans="1:40" ht="12.95" customHeight="1">
      <c r="A26" s="173"/>
      <c r="B26" s="173"/>
      <c r="C26" s="173" t="s">
        <v>169</v>
      </c>
      <c r="D26" s="173"/>
      <c r="E26" s="173"/>
      <c r="F26" s="173"/>
      <c r="G26" s="173"/>
      <c r="H26" s="173"/>
      <c r="I26" s="173"/>
      <c r="J26" s="173"/>
      <c r="K26" s="173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173"/>
    </row>
    <row r="27" spans="1:40" ht="12.95" customHeight="1">
      <c r="A27" s="173"/>
      <c r="B27" s="173"/>
      <c r="C27" s="173"/>
      <c r="D27" s="173"/>
      <c r="E27" s="173" t="s">
        <v>13</v>
      </c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285" t="str">
        <f>IF(入力シート!D9="","",入力シート!D9)</f>
        <v/>
      </c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173"/>
    </row>
    <row r="28" spans="1:40" ht="12.95" customHeight="1">
      <c r="A28" s="173"/>
      <c r="B28" s="173"/>
      <c r="C28" s="173"/>
      <c r="D28" s="173"/>
      <c r="E28" s="173" t="s">
        <v>14</v>
      </c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285" t="str">
        <f>IF(入力シート!D12="","",入力シート!D12)</f>
        <v/>
      </c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173"/>
    </row>
    <row r="29" spans="1:40" ht="12.95" customHeight="1">
      <c r="A29" s="173"/>
      <c r="B29" s="173"/>
      <c r="C29" s="173"/>
      <c r="D29" s="173"/>
      <c r="E29" s="173" t="s">
        <v>15</v>
      </c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285" t="str">
        <f>IF(入力シート!D14="","",入力シート!D14)</f>
        <v/>
      </c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173"/>
    </row>
    <row r="30" spans="1:40" ht="12.95" customHeight="1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3"/>
    </row>
    <row r="31" spans="1:40" ht="12.95" customHeight="1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3"/>
    </row>
    <row r="32" spans="1:40" ht="12.95" customHeight="1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3"/>
    </row>
    <row r="33" spans="1:40" ht="12.95" customHeight="1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3"/>
    </row>
    <row r="34" spans="1:40" ht="12.95" customHeight="1">
      <c r="A34" s="173"/>
      <c r="B34" s="173"/>
      <c r="C34" s="173" t="s">
        <v>170</v>
      </c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3"/>
    </row>
    <row r="35" spans="1:40" ht="12.95" customHeight="1">
      <c r="A35" s="173"/>
      <c r="B35" s="173"/>
      <c r="C35" s="173"/>
      <c r="D35" s="173" t="s">
        <v>171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 t="str">
        <f>IF(入力シート!D15="","",入力シート!D15)</f>
        <v/>
      </c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3"/>
    </row>
    <row r="36" spans="1:40" ht="12.95" customHeight="1">
      <c r="A36" s="173"/>
      <c r="B36" s="173"/>
      <c r="C36" s="173"/>
      <c r="D36" s="173" t="s">
        <v>172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 t="str">
        <f>IF(入力シート!D16="","",入力シート!D16)</f>
        <v/>
      </c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3"/>
    </row>
    <row r="37" spans="1:40" ht="12.95" customHeight="1">
      <c r="A37" s="173"/>
      <c r="B37" s="173"/>
      <c r="C37" s="173"/>
      <c r="D37" s="173" t="s">
        <v>173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 t="str">
        <f>IF(入力シート!D17="","",入力シート!D17)</f>
        <v/>
      </c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3"/>
    </row>
    <row r="38" spans="1:40" ht="12.95" customHeight="1">
      <c r="A38" s="173"/>
      <c r="B38" s="173"/>
      <c r="C38" s="173"/>
      <c r="D38" s="173" t="s">
        <v>174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3"/>
    </row>
    <row r="39" spans="1:40" ht="12.95" customHeight="1">
      <c r="A39" s="173"/>
      <c r="B39" s="173"/>
      <c r="C39" s="173"/>
      <c r="D39" s="173"/>
      <c r="E39" s="173"/>
      <c r="F39" s="173" t="s">
        <v>175</v>
      </c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3"/>
    </row>
    <row r="40" spans="1:40" ht="12.95" customHeight="1">
      <c r="A40" s="173"/>
      <c r="B40" s="173"/>
      <c r="C40" s="173"/>
      <c r="D40" s="173"/>
      <c r="E40" s="173"/>
      <c r="F40" s="173" t="s">
        <v>176</v>
      </c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</row>
    <row r="41" spans="1:40" ht="12.95" customHeight="1">
      <c r="A41" s="173"/>
      <c r="B41" s="173"/>
      <c r="C41" s="173"/>
      <c r="D41" s="173"/>
      <c r="E41" s="173"/>
      <c r="F41" s="173" t="s">
        <v>177</v>
      </c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</row>
    <row r="42" spans="1:40" ht="12.95" customHeight="1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</row>
    <row r="43" spans="1:40" ht="12.95" customHeight="1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</row>
    <row r="44" spans="1:40" ht="12.95" customHeight="1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</row>
    <row r="45" spans="1:40" ht="12.95" customHeight="1">
      <c r="A45" s="284" t="s">
        <v>3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</row>
    <row r="46" spans="1:40" ht="12.95" customHeight="1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</row>
    <row r="47" spans="1:40" ht="12.95" customHeight="1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</row>
    <row r="48" spans="1:40" ht="12.95" customHeight="1">
      <c r="A48" s="173"/>
      <c r="B48" s="173"/>
      <c r="C48" s="173"/>
      <c r="D48" s="173" t="s">
        <v>178</v>
      </c>
      <c r="E48" s="173"/>
      <c r="F48" s="173"/>
      <c r="G48" s="173"/>
      <c r="H48" s="173"/>
      <c r="I48" s="173"/>
      <c r="J48" s="173"/>
      <c r="K48" s="173"/>
      <c r="L48" s="173"/>
      <c r="M48" s="285" t="str">
        <f>IF(入力シート!D27="","",入力シート!D27)</f>
        <v/>
      </c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173"/>
    </row>
    <row r="49" spans="1:40" ht="12.95" customHeight="1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</row>
    <row r="50" spans="1:40" ht="12.95" customHeight="1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</row>
    <row r="51" spans="1:40" ht="12.95" customHeight="1">
      <c r="A51" s="173"/>
      <c r="B51" s="173"/>
      <c r="C51" s="173"/>
      <c r="D51" s="173" t="s">
        <v>179</v>
      </c>
      <c r="E51" s="173"/>
      <c r="F51" s="173"/>
      <c r="G51" s="173"/>
      <c r="H51" s="173"/>
      <c r="I51" s="173"/>
      <c r="J51" s="173"/>
      <c r="K51" s="173"/>
      <c r="L51" s="173"/>
      <c r="M51" s="285" t="str">
        <f>IF(入力シート!D28="","",入力シート!D28)</f>
        <v/>
      </c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173"/>
    </row>
    <row r="52" spans="1:40" ht="12.95" customHeight="1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</row>
    <row r="53" spans="1:40" ht="12.95" customHeight="1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</row>
    <row r="54" spans="1:40" ht="12.95" customHeight="1">
      <c r="A54" s="173"/>
      <c r="B54" s="173"/>
      <c r="C54" s="173"/>
      <c r="D54" s="173" t="s">
        <v>180</v>
      </c>
      <c r="E54" s="173"/>
      <c r="F54" s="173"/>
      <c r="G54" s="173"/>
      <c r="H54" s="173"/>
      <c r="I54" s="173"/>
      <c r="J54" s="173"/>
      <c r="K54" s="173"/>
      <c r="L54" s="173"/>
      <c r="M54" s="295" t="str">
        <f>IF(入力シート!D29="","",入力シート!D29)</f>
        <v/>
      </c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173"/>
    </row>
    <row r="55" spans="1:40" ht="12.95" customHeight="1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</row>
    <row r="56" spans="1:40" ht="12.95" customHeight="1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</row>
    <row r="57" spans="1:40" ht="12.95" customHeight="1">
      <c r="A57" s="173"/>
      <c r="B57" s="173"/>
      <c r="C57" s="173"/>
      <c r="D57" s="173" t="s">
        <v>181</v>
      </c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284" t="str">
        <f>IF(入力シート!D31="","",入力シート!D31)</f>
        <v/>
      </c>
      <c r="Q57" s="284"/>
      <c r="R57" s="297" t="str">
        <f>IF(入力シート!D32="","",入力シート!D32)</f>
        <v/>
      </c>
      <c r="S57" s="297"/>
      <c r="T57" s="172" t="s">
        <v>0</v>
      </c>
      <c r="U57" s="284" t="str">
        <f>IF(入力シート!D33="","",入力シート!D33)</f>
        <v/>
      </c>
      <c r="V57" s="284"/>
      <c r="W57" s="172" t="s">
        <v>1</v>
      </c>
      <c r="X57" s="284" t="str">
        <f>IF(入力シート!D34="","",入力シート!D34)</f>
        <v/>
      </c>
      <c r="Y57" s="284"/>
      <c r="Z57" s="172" t="s">
        <v>2</v>
      </c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</row>
    <row r="58" spans="1:40" ht="12.95" customHeight="1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</row>
    <row r="59" spans="1:40" ht="12.95" customHeight="1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</row>
    <row r="60" spans="1:40" ht="12.95" customHeight="1">
      <c r="A60" s="173"/>
      <c r="B60" s="173"/>
      <c r="C60" s="173"/>
      <c r="D60" s="173" t="s">
        <v>182</v>
      </c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284" t="str">
        <f>IF(入力シート!D31="","",入力シート!D31)</f>
        <v/>
      </c>
      <c r="Q60" s="284"/>
      <c r="R60" s="297" t="str">
        <f>IF(入力シート!D39="","",入力シート!D39)</f>
        <v/>
      </c>
      <c r="S60" s="297"/>
      <c r="T60" s="172" t="s">
        <v>0</v>
      </c>
      <c r="U60" s="284" t="str">
        <f>IF(入力シート!D40="","",入力シート!D40)</f>
        <v/>
      </c>
      <c r="V60" s="284"/>
      <c r="W60" s="172" t="s">
        <v>1</v>
      </c>
      <c r="X60" s="284" t="str">
        <f>IF(入力シート!D41="","",入力シート!D41)</f>
        <v/>
      </c>
      <c r="Y60" s="284"/>
      <c r="Z60" s="172" t="s">
        <v>2</v>
      </c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</row>
    <row r="61" spans="1:40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</row>
    <row r="62" spans="1:4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</sheetData>
  <mergeCells count="30">
    <mergeCell ref="P57:Q57"/>
    <mergeCell ref="R57:S57"/>
    <mergeCell ref="U57:V57"/>
    <mergeCell ref="X57:Y57"/>
    <mergeCell ref="P60:Q60"/>
    <mergeCell ref="R60:S60"/>
    <mergeCell ref="U60:V60"/>
    <mergeCell ref="X60:Y60"/>
    <mergeCell ref="A45:AN45"/>
    <mergeCell ref="M48:AM48"/>
    <mergeCell ref="M51:AM51"/>
    <mergeCell ref="M54:AM54"/>
    <mergeCell ref="C21:AL21"/>
    <mergeCell ref="L24:AM24"/>
    <mergeCell ref="L26:AM26"/>
    <mergeCell ref="T27:AM27"/>
    <mergeCell ref="T28:AM28"/>
    <mergeCell ref="T29:AM29"/>
    <mergeCell ref="A18:AN19"/>
    <mergeCell ref="A2:H2"/>
    <mergeCell ref="AB4:AL4"/>
    <mergeCell ref="AB5:AC5"/>
    <mergeCell ref="AD5:AE5"/>
    <mergeCell ref="AG5:AH5"/>
    <mergeCell ref="AJ5:AK5"/>
    <mergeCell ref="B6:P8"/>
    <mergeCell ref="Q6:R8"/>
    <mergeCell ref="V11:AK13"/>
    <mergeCell ref="V14:AK16"/>
    <mergeCell ref="AL14:AM16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6"/>
  <sheetViews>
    <sheetView view="pageBreakPreview" zoomScale="85" zoomScaleNormal="100" zoomScaleSheetLayoutView="85" workbookViewId="0">
      <selection activeCell="AO27" sqref="AO27"/>
    </sheetView>
  </sheetViews>
  <sheetFormatPr defaultRowHeight="12"/>
  <cols>
    <col min="1" max="40" width="2.125" style="1" customWidth="1"/>
    <col min="41" max="16384" width="9" style="1"/>
  </cols>
  <sheetData>
    <row r="1" spans="1:40" ht="12.95" customHeight="1">
      <c r="A1" s="173"/>
      <c r="B1" s="173"/>
      <c r="C1" s="173"/>
      <c r="D1" s="173"/>
      <c r="E1" s="173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</row>
    <row r="2" spans="1:40" ht="12.95" customHeight="1">
      <c r="A2" s="284" t="s">
        <v>22</v>
      </c>
      <c r="B2" s="284"/>
      <c r="C2" s="284"/>
      <c r="D2" s="284"/>
      <c r="E2" s="284"/>
      <c r="F2" s="284"/>
      <c r="G2" s="284"/>
      <c r="H2" s="284"/>
      <c r="I2" s="128"/>
      <c r="J2" s="128"/>
      <c r="K2" s="128"/>
      <c r="L2" s="128"/>
      <c r="M2" s="128"/>
      <c r="N2" s="128"/>
      <c r="O2" s="128"/>
      <c r="P2" s="128"/>
      <c r="Q2" s="128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</row>
    <row r="3" spans="1:40" ht="12.95" customHeight="1">
      <c r="A3" s="173"/>
      <c r="B3" s="173"/>
      <c r="C3" s="173"/>
      <c r="D3" s="173"/>
      <c r="E3" s="173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</row>
    <row r="4" spans="1:40" ht="12.9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288" t="s">
        <v>16</v>
      </c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173"/>
      <c r="AN4" s="173"/>
    </row>
    <row r="5" spans="1:40" ht="12.95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285" t="str">
        <f>IF(入力シート!D31="","",入力シート!D31)</f>
        <v/>
      </c>
      <c r="AC5" s="285"/>
      <c r="AD5" s="297" t="str">
        <f>IF(入力シート!D32="","",入力シート!D32)</f>
        <v/>
      </c>
      <c r="AE5" s="297"/>
      <c r="AF5" s="173" t="s">
        <v>0</v>
      </c>
      <c r="AG5" s="284"/>
      <c r="AH5" s="284"/>
      <c r="AI5" s="173" t="s">
        <v>1</v>
      </c>
      <c r="AJ5" s="284"/>
      <c r="AK5" s="284"/>
      <c r="AL5" s="173" t="s">
        <v>2</v>
      </c>
      <c r="AM5" s="173"/>
      <c r="AN5" s="173"/>
    </row>
    <row r="6" spans="1:40" ht="12.95" customHeight="1">
      <c r="A6" s="173"/>
      <c r="B6" s="287" t="str">
        <f>IF(入力シート!D21="","（請負者）",入力シート!D21&amp;CHAR(10)&amp;入力シート!D22)</f>
        <v>（請負者）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4" t="s">
        <v>20</v>
      </c>
      <c r="R6" s="285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</row>
    <row r="7" spans="1:40" ht="12.95" customHeight="1">
      <c r="A7" s="173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</row>
    <row r="8" spans="1:40" ht="12.95" customHeight="1">
      <c r="A8" s="173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</row>
    <row r="9" spans="1:40" ht="12.95" customHeigh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</row>
    <row r="10" spans="1:40" ht="12.9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</row>
    <row r="11" spans="1:40" ht="12.95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290" t="str">
        <f>IF(入力シート!D10="","品川区○○部〇〇課長","品川区"&amp;入力シート!D6&amp;入力シート!D10)</f>
        <v>品川区○○部(主管課)課長</v>
      </c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173"/>
      <c r="AM11" s="173"/>
      <c r="AN11" s="173"/>
    </row>
    <row r="12" spans="1:40" ht="12.95" customHeight="1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173"/>
      <c r="AM12" s="173"/>
      <c r="AN12" s="173"/>
    </row>
    <row r="13" spans="1:40" ht="12.95" customHeight="1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173"/>
      <c r="AM13" s="173"/>
      <c r="AN13" s="173"/>
    </row>
    <row r="14" spans="1:40" ht="12.95" customHeight="1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292" t="str">
        <f>IF(入力シート!D8="","○　○　○　○",入力シート!D8)</f>
        <v>○　○　○　○</v>
      </c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84" t="s">
        <v>4</v>
      </c>
      <c r="AM14" s="284"/>
      <c r="AN14" s="173"/>
    </row>
    <row r="15" spans="1:40" ht="12.95" customHeight="1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84"/>
      <c r="AM15" s="284"/>
      <c r="AN15" s="173"/>
    </row>
    <row r="16" spans="1:40" ht="12.95" customHeight="1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84"/>
      <c r="AM16" s="284"/>
      <c r="AN16" s="173"/>
    </row>
    <row r="17" spans="1:40" ht="12.95" customHeight="1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</row>
    <row r="18" spans="1:40" ht="12.95" customHeight="1">
      <c r="A18" s="293" t="s">
        <v>259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</row>
    <row r="19" spans="1:40" ht="12.95" customHeight="1">
      <c r="A19" s="293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</row>
    <row r="20" spans="1:40" ht="12.95" customHeight="1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3"/>
      <c r="AN20" s="173"/>
    </row>
    <row r="21" spans="1:40" ht="12.95" customHeight="1">
      <c r="A21" s="173"/>
      <c r="B21" s="173"/>
      <c r="C21" s="294" t="s">
        <v>260</v>
      </c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173"/>
      <c r="AN21" s="173"/>
    </row>
    <row r="22" spans="1:40" ht="12.95" customHeight="1">
      <c r="A22" s="173"/>
      <c r="B22" s="173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173"/>
      <c r="AN22" s="173"/>
    </row>
    <row r="23" spans="1:40" ht="12.95" customHeight="1">
      <c r="A23" s="173"/>
      <c r="B23" s="173"/>
      <c r="C23" s="211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3"/>
      <c r="AN23" s="173"/>
    </row>
    <row r="24" spans="1:40" ht="12.95" customHeight="1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</row>
    <row r="25" spans="1:40" ht="12.95" customHeight="1">
      <c r="A25" s="173"/>
      <c r="B25" s="173"/>
      <c r="C25" s="173" t="s">
        <v>261</v>
      </c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 t="str">
        <f>IF(入力シート!D15="","",入力シート!D15)</f>
        <v/>
      </c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</row>
    <row r="26" spans="1:40" ht="12.95" customHeight="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</row>
    <row r="27" spans="1:40" ht="12.95" customHeight="1">
      <c r="A27" s="173"/>
      <c r="B27" s="173"/>
      <c r="C27" s="173" t="s">
        <v>19</v>
      </c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 t="str">
        <f>IF(入力シート!D16="","",入力シート!D16)</f>
        <v/>
      </c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</row>
    <row r="28" spans="1:40" ht="12.95" customHeight="1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</row>
    <row r="29" spans="1:40" ht="12.95" customHeight="1">
      <c r="A29" s="173"/>
      <c r="B29" s="173"/>
      <c r="C29" s="173" t="s">
        <v>262</v>
      </c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 t="str">
        <f>IF(入力シート!D17="","",入力シート!D17)</f>
        <v/>
      </c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</row>
    <row r="30" spans="1:40" ht="12.95" customHeight="1">
      <c r="A30" s="173"/>
      <c r="B30" s="173"/>
      <c r="C30" s="128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</row>
    <row r="31" spans="1:40" ht="12.95" customHeight="1">
      <c r="A31" s="173"/>
      <c r="B31" s="173"/>
      <c r="C31" s="173" t="s">
        <v>23</v>
      </c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</row>
    <row r="32" spans="1:40" ht="12.95" customHeight="1">
      <c r="A32" s="173"/>
      <c r="B32" s="173"/>
      <c r="C32" s="173"/>
      <c r="D32" s="173"/>
      <c r="E32" s="128" t="s">
        <v>159</v>
      </c>
      <c r="F32" s="128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</row>
    <row r="33" spans="1:40" ht="12.95" customHeight="1">
      <c r="A33" s="173"/>
      <c r="B33" s="173"/>
      <c r="C33" s="173"/>
      <c r="D33" s="173"/>
      <c r="E33" s="128" t="s">
        <v>160</v>
      </c>
      <c r="F33" s="128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</row>
    <row r="34" spans="1:40" ht="12.95" customHeight="1">
      <c r="A34" s="173"/>
      <c r="B34" s="173"/>
      <c r="C34" s="173"/>
      <c r="D34" s="173"/>
      <c r="E34" s="128" t="s">
        <v>161</v>
      </c>
      <c r="F34" s="128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</row>
    <row r="35" spans="1:40" ht="12.95" customHeight="1">
      <c r="A35" s="173"/>
      <c r="B35" s="173"/>
      <c r="C35" s="173"/>
      <c r="D35" s="173"/>
      <c r="E35" s="128"/>
      <c r="F35" s="128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</row>
    <row r="36" spans="1:40" ht="12.95" customHeight="1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3"/>
    </row>
    <row r="37" spans="1:40" ht="12.95" customHeight="1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</row>
    <row r="38" spans="1:40" ht="12.95" customHeight="1">
      <c r="A38" s="284" t="s">
        <v>3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</row>
    <row r="39" spans="1:40" ht="12.95" customHeight="1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</row>
    <row r="40" spans="1:40" ht="12.95" customHeight="1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</row>
    <row r="41" spans="1:40" ht="12.95" customHeight="1">
      <c r="A41" s="173"/>
      <c r="B41" s="173"/>
      <c r="C41" s="173"/>
      <c r="D41" s="173" t="s">
        <v>263</v>
      </c>
      <c r="E41" s="173"/>
      <c r="F41" s="173"/>
      <c r="G41" s="173"/>
      <c r="H41" s="173"/>
      <c r="I41" s="173"/>
      <c r="J41" s="173"/>
      <c r="K41" s="173"/>
      <c r="L41" s="173"/>
      <c r="M41" s="285" t="str">
        <f>IF(入力シート!D27="","",入力シート!D27)</f>
        <v/>
      </c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173"/>
    </row>
    <row r="42" spans="1:40" ht="12.95" customHeight="1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</row>
    <row r="43" spans="1:40" ht="12.95" customHeight="1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</row>
    <row r="44" spans="1:40" ht="12.95" customHeight="1">
      <c r="A44" s="173"/>
      <c r="B44" s="173"/>
      <c r="C44" s="173"/>
      <c r="D44" s="173" t="s">
        <v>264</v>
      </c>
      <c r="E44" s="173"/>
      <c r="F44" s="173"/>
      <c r="G44" s="173"/>
      <c r="H44" s="173"/>
      <c r="I44" s="173"/>
      <c r="J44" s="173"/>
      <c r="K44" s="173"/>
      <c r="L44" s="173"/>
      <c r="M44" s="285" t="str">
        <f>IF(入力シート!D28="","",入力シート!D28)</f>
        <v/>
      </c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N44" s="173"/>
    </row>
    <row r="45" spans="1:40" ht="12.95" customHeight="1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</row>
    <row r="46" spans="1:40" ht="12.95" customHeight="1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</row>
    <row r="47" spans="1:40" ht="12.95" customHeight="1">
      <c r="A47" s="173"/>
      <c r="B47" s="173"/>
      <c r="C47" s="173"/>
      <c r="D47" s="173" t="s">
        <v>265</v>
      </c>
      <c r="E47" s="173"/>
      <c r="F47" s="173"/>
      <c r="G47" s="173"/>
      <c r="H47" s="173"/>
      <c r="I47" s="173"/>
      <c r="J47" s="173"/>
      <c r="K47" s="173"/>
      <c r="L47" s="173"/>
      <c r="M47" s="295" t="str">
        <f>IF(入力シート!D29="","",入力シート!D29)</f>
        <v/>
      </c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173"/>
    </row>
    <row r="48" spans="1:40" ht="12.95" customHeight="1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</row>
    <row r="49" spans="1:40" ht="12.95" customHeight="1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</row>
    <row r="50" spans="1:40" ht="12.95" customHeight="1">
      <c r="A50" s="173"/>
      <c r="B50" s="173"/>
      <c r="C50" s="173"/>
      <c r="D50" s="173" t="s">
        <v>266</v>
      </c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284" t="str">
        <f>IF(入力シート!D31="","",入力シート!D31)</f>
        <v/>
      </c>
      <c r="Q50" s="284"/>
      <c r="R50" s="297" t="str">
        <f>IF(入力シート!D32="","",入力シート!D32)</f>
        <v/>
      </c>
      <c r="S50" s="297"/>
      <c r="T50" s="172" t="s">
        <v>0</v>
      </c>
      <c r="U50" s="284" t="str">
        <f>IF(入力シート!D33="","",入力シート!D33)</f>
        <v/>
      </c>
      <c r="V50" s="284"/>
      <c r="W50" s="172" t="s">
        <v>1</v>
      </c>
      <c r="X50" s="284" t="str">
        <f>IF(入力シート!D34="","",入力シート!D34)</f>
        <v/>
      </c>
      <c r="Y50" s="284"/>
      <c r="Z50" s="172" t="s">
        <v>2</v>
      </c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</row>
    <row r="51" spans="1:40" ht="12.95" customHeight="1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</row>
    <row r="52" spans="1:40" ht="12.95" customHeight="1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</row>
    <row r="53" spans="1:40" ht="12.95" customHeight="1">
      <c r="A53" s="173"/>
      <c r="B53" s="173"/>
      <c r="C53" s="173"/>
      <c r="D53" s="173" t="s">
        <v>267</v>
      </c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284" t="str">
        <f>IF(入力シート!D31="","",入力シート!D31)</f>
        <v/>
      </c>
      <c r="Q53" s="284"/>
      <c r="R53" s="297" t="str">
        <f>IF(入力シート!D39="","",入力シート!D39)</f>
        <v/>
      </c>
      <c r="S53" s="297"/>
      <c r="T53" s="172" t="s">
        <v>0</v>
      </c>
      <c r="U53" s="284" t="str">
        <f>IF(入力シート!D40="","",入力シート!D40)</f>
        <v/>
      </c>
      <c r="V53" s="284"/>
      <c r="W53" s="172" t="s">
        <v>1</v>
      </c>
      <c r="X53" s="284" t="str">
        <f>IF(入力シート!D41="","",入力シート!D41)</f>
        <v/>
      </c>
      <c r="Y53" s="284"/>
      <c r="Z53" s="172" t="s">
        <v>2</v>
      </c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</row>
    <row r="54" spans="1:4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</sheetData>
  <mergeCells count="25">
    <mergeCell ref="P53:Q53"/>
    <mergeCell ref="R53:S53"/>
    <mergeCell ref="U53:V53"/>
    <mergeCell ref="X53:Y53"/>
    <mergeCell ref="M41:AM41"/>
    <mergeCell ref="M44:AM44"/>
    <mergeCell ref="M47:AM47"/>
    <mergeCell ref="P50:Q50"/>
    <mergeCell ref="R50:S50"/>
    <mergeCell ref="U50:V50"/>
    <mergeCell ref="X50:Y50"/>
    <mergeCell ref="A38:AN38"/>
    <mergeCell ref="V11:AK13"/>
    <mergeCell ref="V14:AK16"/>
    <mergeCell ref="AL14:AM16"/>
    <mergeCell ref="A18:AN19"/>
    <mergeCell ref="C21:AL22"/>
    <mergeCell ref="B6:P8"/>
    <mergeCell ref="Q6:R8"/>
    <mergeCell ref="AB4:AL4"/>
    <mergeCell ref="A2:H2"/>
    <mergeCell ref="AB5:AC5"/>
    <mergeCell ref="AD5:AE5"/>
    <mergeCell ref="AG5:AH5"/>
    <mergeCell ref="AJ5:AK5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3"/>
  <sheetViews>
    <sheetView view="pageBreakPreview" zoomScale="85" zoomScaleNormal="85" zoomScaleSheetLayoutView="85" workbookViewId="0">
      <selection activeCell="AB26" sqref="AB26"/>
    </sheetView>
  </sheetViews>
  <sheetFormatPr defaultRowHeight="12"/>
  <cols>
    <col min="1" max="40" width="2.125" style="1" customWidth="1"/>
    <col min="41" max="16384" width="9" style="1"/>
  </cols>
  <sheetData>
    <row r="1" spans="1:40" ht="12.95" customHeight="1">
      <c r="A1" s="173"/>
      <c r="B1" s="173"/>
      <c r="C1" s="173"/>
      <c r="D1" s="173"/>
      <c r="E1" s="173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</row>
    <row r="2" spans="1:40" ht="12.95" customHeight="1">
      <c r="A2" s="284" t="s">
        <v>183</v>
      </c>
      <c r="B2" s="284"/>
      <c r="C2" s="284"/>
      <c r="D2" s="284"/>
      <c r="E2" s="284"/>
      <c r="F2" s="284"/>
      <c r="G2" s="284"/>
      <c r="H2" s="284"/>
      <c r="I2" s="128"/>
      <c r="J2" s="128"/>
      <c r="K2" s="128"/>
      <c r="L2" s="128"/>
      <c r="M2" s="128"/>
      <c r="N2" s="128"/>
      <c r="O2" s="128"/>
      <c r="P2" s="128"/>
      <c r="Q2" s="128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</row>
    <row r="3" spans="1:40" ht="12.95" customHeight="1">
      <c r="A3" s="173"/>
      <c r="B3" s="173"/>
      <c r="C3" s="173"/>
      <c r="D3" s="173"/>
      <c r="E3" s="173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</row>
    <row r="4" spans="1:40" ht="12.9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288" t="s">
        <v>16</v>
      </c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173"/>
      <c r="AN4" s="173"/>
    </row>
    <row r="5" spans="1:40" ht="12.95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285" t="str">
        <f>IF(入力シート!D31="","",入力シート!D31)</f>
        <v/>
      </c>
      <c r="AC5" s="285"/>
      <c r="AD5" s="297"/>
      <c r="AE5" s="297"/>
      <c r="AF5" s="173" t="s">
        <v>0</v>
      </c>
      <c r="AG5" s="284"/>
      <c r="AH5" s="284"/>
      <c r="AI5" s="173" t="s">
        <v>1</v>
      </c>
      <c r="AJ5" s="284"/>
      <c r="AK5" s="284"/>
      <c r="AL5" s="173" t="s">
        <v>2</v>
      </c>
      <c r="AM5" s="173"/>
      <c r="AN5" s="173"/>
    </row>
    <row r="6" spans="1:40" ht="12.95" customHeight="1">
      <c r="A6" s="173"/>
      <c r="B6" s="287" t="str">
        <f>IF(入力シート!D21="","（請負者）",入力シート!D21&amp;CHAR(10)&amp;入力シート!D22)</f>
        <v>（請負者）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4" t="s">
        <v>20</v>
      </c>
      <c r="R6" s="285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</row>
    <row r="7" spans="1:40" ht="12.95" customHeight="1">
      <c r="A7" s="173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</row>
    <row r="8" spans="1:40" ht="12.95" customHeight="1">
      <c r="A8" s="173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</row>
    <row r="9" spans="1:40" ht="12.95" customHeigh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</row>
    <row r="10" spans="1:40" ht="12.9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</row>
    <row r="11" spans="1:40" ht="12.95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290" t="str">
        <f>IF(入力シート!D10="","品川区○○部〇〇課長","品川区"&amp;入力シート!D6&amp;入力シート!D10)</f>
        <v>品川区○○部(主管課)課長</v>
      </c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173"/>
      <c r="AM11" s="173"/>
      <c r="AN11" s="173"/>
    </row>
    <row r="12" spans="1:40" ht="12.95" customHeight="1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173"/>
      <c r="AM12" s="173"/>
      <c r="AN12" s="173"/>
    </row>
    <row r="13" spans="1:40" ht="12.95" customHeight="1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173"/>
      <c r="AM13" s="173"/>
      <c r="AN13" s="173"/>
    </row>
    <row r="14" spans="1:40" ht="12.95" customHeight="1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292" t="str">
        <f>IF(入力シート!D8="","○　○　○　○",入力シート!D8)</f>
        <v>○　○　○　○</v>
      </c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84" t="s">
        <v>4</v>
      </c>
      <c r="AM14" s="284"/>
      <c r="AN14" s="173"/>
    </row>
    <row r="15" spans="1:40" ht="12.95" customHeight="1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84"/>
      <c r="AM15" s="284"/>
      <c r="AN15" s="173"/>
    </row>
    <row r="16" spans="1:40" ht="12.95" customHeight="1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84"/>
      <c r="AM16" s="284"/>
      <c r="AN16" s="173"/>
    </row>
    <row r="17" spans="1:40" ht="12.95" customHeight="1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</row>
    <row r="18" spans="1:40" ht="12.95" customHeight="1">
      <c r="A18" s="293" t="s">
        <v>165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</row>
    <row r="19" spans="1:40" ht="12.95" customHeight="1">
      <c r="A19" s="293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</row>
    <row r="20" spans="1:40" ht="12.95" customHeight="1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3"/>
      <c r="AN20" s="173"/>
    </row>
    <row r="21" spans="1:40" ht="12.95" customHeight="1">
      <c r="A21" s="173"/>
      <c r="B21" s="173"/>
      <c r="C21" s="294" t="s">
        <v>164</v>
      </c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173"/>
      <c r="AN21" s="173"/>
    </row>
    <row r="22" spans="1:40" ht="12.95" customHeight="1">
      <c r="A22" s="173"/>
      <c r="B22" s="173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3"/>
      <c r="AN22" s="173"/>
    </row>
    <row r="23" spans="1:40" ht="12.95" customHeight="1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</row>
    <row r="24" spans="1:40" ht="12.95" customHeight="1">
      <c r="A24" s="173"/>
      <c r="B24" s="173"/>
      <c r="C24" s="173" t="s">
        <v>11</v>
      </c>
      <c r="D24" s="173"/>
      <c r="E24" s="173"/>
      <c r="F24" s="173"/>
      <c r="G24" s="173"/>
      <c r="H24" s="173"/>
      <c r="I24" s="173"/>
      <c r="J24" s="173"/>
      <c r="K24" s="173"/>
      <c r="L24" s="285" t="str">
        <f>IF(入力シート!D10="","","品川区　"&amp;入力シート!D6&amp;"　"&amp;入力シート!D7)</f>
        <v>品川区　○○部　○○課</v>
      </c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173"/>
    </row>
    <row r="25" spans="1:40" ht="12.95" customHeight="1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</row>
    <row r="26" spans="1:40" ht="12.95" customHeight="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</row>
    <row r="27" spans="1:40" ht="12.95" customHeight="1">
      <c r="A27" s="173"/>
      <c r="B27" s="173"/>
      <c r="C27" s="173" t="s">
        <v>12</v>
      </c>
      <c r="D27" s="173"/>
      <c r="E27" s="173"/>
      <c r="F27" s="173"/>
      <c r="G27" s="173"/>
      <c r="H27" s="173"/>
      <c r="I27" s="173"/>
      <c r="J27" s="173"/>
      <c r="K27" s="173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173"/>
    </row>
    <row r="28" spans="1:40" ht="12.95" customHeight="1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</row>
    <row r="29" spans="1:40" ht="12.95" customHeight="1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</row>
    <row r="30" spans="1:40" ht="12.95" customHeight="1">
      <c r="A30" s="173"/>
      <c r="B30" s="173"/>
      <c r="C30" s="173"/>
      <c r="D30" s="173"/>
      <c r="E30" s="173" t="s">
        <v>13</v>
      </c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285" t="str">
        <f>IF(入力シート!D9="","",入力シート!D9)</f>
        <v/>
      </c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173"/>
    </row>
    <row r="31" spans="1:40" ht="12.95" customHeight="1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</row>
    <row r="32" spans="1:40" ht="12.95" customHeight="1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</row>
    <row r="33" spans="1:40" ht="12.95" customHeight="1">
      <c r="A33" s="173"/>
      <c r="B33" s="173"/>
      <c r="C33" s="173"/>
      <c r="D33" s="173"/>
      <c r="E33" s="173" t="s">
        <v>14</v>
      </c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285" t="str">
        <f>IF(入力シート!D12="","",入力シート!D12)</f>
        <v/>
      </c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173"/>
    </row>
    <row r="34" spans="1:40" ht="12.95" customHeight="1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</row>
    <row r="35" spans="1:40" ht="12.95" customHeight="1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</row>
    <row r="36" spans="1:40" ht="12.95" customHeight="1">
      <c r="A36" s="173"/>
      <c r="B36" s="173"/>
      <c r="C36" s="173"/>
      <c r="D36" s="173"/>
      <c r="E36" s="173" t="s">
        <v>15</v>
      </c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285" t="str">
        <f>IF(入力シート!D14="","",入力シート!D14)</f>
        <v/>
      </c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173"/>
    </row>
    <row r="37" spans="1:40" s="125" customFormat="1" ht="12.95" customHeight="1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</row>
    <row r="38" spans="1:40" s="125" customFormat="1" ht="12.95" customHeight="1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</row>
    <row r="39" spans="1:40" s="125" customFormat="1" ht="12.95" customHeight="1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</row>
    <row r="40" spans="1:40" ht="12.95" customHeight="1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3"/>
    </row>
    <row r="41" spans="1:40" ht="12.95" customHeight="1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</row>
    <row r="42" spans="1:40" ht="12.95" customHeight="1">
      <c r="A42" s="284" t="s">
        <v>3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</row>
    <row r="43" spans="1:40" ht="12.95" customHeight="1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</row>
    <row r="44" spans="1:40" ht="12.95" customHeight="1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</row>
    <row r="45" spans="1:40" ht="12.95" customHeight="1">
      <c r="A45" s="173"/>
      <c r="B45" s="173"/>
      <c r="C45" s="173"/>
      <c r="D45" s="173" t="s">
        <v>18</v>
      </c>
      <c r="E45" s="173"/>
      <c r="F45" s="173"/>
      <c r="G45" s="173"/>
      <c r="H45" s="173"/>
      <c r="I45" s="173"/>
      <c r="J45" s="173"/>
      <c r="K45" s="173"/>
      <c r="L45" s="173"/>
      <c r="M45" s="285" t="str">
        <f>IF(入力シート!D26="","",入力シート!D26)</f>
        <v/>
      </c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173"/>
    </row>
    <row r="46" spans="1:40" ht="12.95" customHeight="1">
      <c r="A46" s="173"/>
      <c r="B46" s="173"/>
      <c r="C46" s="173"/>
      <c r="D46" s="128"/>
      <c r="E46" s="284"/>
      <c r="F46" s="284"/>
      <c r="G46" s="284"/>
      <c r="H46" s="284"/>
      <c r="I46" s="284"/>
      <c r="J46" s="284"/>
      <c r="K46" s="284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</row>
    <row r="47" spans="1:40" ht="12.95" customHeight="1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</row>
    <row r="48" spans="1:40" ht="12.95" customHeight="1">
      <c r="A48" s="173"/>
      <c r="B48" s="173"/>
      <c r="C48" s="173"/>
      <c r="D48" s="173" t="s">
        <v>6</v>
      </c>
      <c r="E48" s="173"/>
      <c r="F48" s="173"/>
      <c r="G48" s="173"/>
      <c r="H48" s="173"/>
      <c r="I48" s="173"/>
      <c r="J48" s="173"/>
      <c r="K48" s="173"/>
      <c r="L48" s="173"/>
      <c r="M48" s="285" t="str">
        <f>IF(入力シート!D27="","",入力シート!D27)</f>
        <v/>
      </c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173"/>
    </row>
    <row r="49" spans="1:40" ht="12.95" customHeight="1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</row>
    <row r="50" spans="1:40" ht="12.95" customHeight="1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</row>
    <row r="51" spans="1:40" ht="12.95" customHeight="1">
      <c r="A51" s="173"/>
      <c r="B51" s="173"/>
      <c r="C51" s="173"/>
      <c r="D51" s="173" t="s">
        <v>7</v>
      </c>
      <c r="E51" s="173"/>
      <c r="F51" s="173"/>
      <c r="G51" s="173"/>
      <c r="H51" s="173"/>
      <c r="I51" s="173"/>
      <c r="J51" s="173"/>
      <c r="K51" s="173"/>
      <c r="L51" s="173"/>
      <c r="M51" s="285" t="str">
        <f>IF(入力シート!D28="","",入力シート!D28)</f>
        <v/>
      </c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173"/>
    </row>
    <row r="52" spans="1:40" ht="12.95" customHeight="1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</row>
    <row r="53" spans="1:40" ht="12.95" customHeight="1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</row>
    <row r="54" spans="1:40" ht="12.95" customHeight="1">
      <c r="A54" s="173"/>
      <c r="B54" s="173"/>
      <c r="C54" s="173"/>
      <c r="D54" s="173" t="s">
        <v>8</v>
      </c>
      <c r="E54" s="173"/>
      <c r="F54" s="173"/>
      <c r="G54" s="173"/>
      <c r="H54" s="173"/>
      <c r="I54" s="173"/>
      <c r="J54" s="173"/>
      <c r="K54" s="173"/>
      <c r="L54" s="173"/>
      <c r="M54" s="295" t="str">
        <f>IF(入力シート!D29="","",入力シート!D29)</f>
        <v/>
      </c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173"/>
    </row>
    <row r="55" spans="1:40" ht="12.95" customHeight="1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</row>
    <row r="56" spans="1:40" ht="12.95" customHeight="1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</row>
    <row r="57" spans="1:40" ht="12.95" customHeight="1">
      <c r="A57" s="173"/>
      <c r="B57" s="173"/>
      <c r="C57" s="173"/>
      <c r="D57" s="173" t="s">
        <v>9</v>
      </c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284" t="str">
        <f>IF(入力シート!D31="","",入力シート!D31)</f>
        <v/>
      </c>
      <c r="Q57" s="284"/>
      <c r="R57" s="297" t="str">
        <f>IF(入力シート!D32="","",入力シート!D32)</f>
        <v/>
      </c>
      <c r="S57" s="297"/>
      <c r="T57" s="172" t="s">
        <v>0</v>
      </c>
      <c r="U57" s="284" t="str">
        <f>IF(入力シート!D33="","",入力シート!D33)</f>
        <v/>
      </c>
      <c r="V57" s="284"/>
      <c r="W57" s="172" t="s">
        <v>1</v>
      </c>
      <c r="X57" s="284" t="str">
        <f>IF(入力シート!D34="","",入力シート!D34)</f>
        <v/>
      </c>
      <c r="Y57" s="284"/>
      <c r="Z57" s="172" t="s">
        <v>2</v>
      </c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</row>
    <row r="58" spans="1:40" ht="12.95" customHeight="1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</row>
    <row r="59" spans="1:40" ht="12.95" customHeight="1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</row>
    <row r="60" spans="1:40" ht="12.95" customHeight="1">
      <c r="A60" s="173"/>
      <c r="B60" s="173"/>
      <c r="C60" s="173"/>
      <c r="D60" s="173" t="s">
        <v>10</v>
      </c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284" t="str">
        <f>IF(入力シート!D31="","",入力シート!D31)</f>
        <v/>
      </c>
      <c r="Q60" s="284"/>
      <c r="R60" s="297" t="str">
        <f>IF(入力シート!D39="","",入力シート!D39)</f>
        <v/>
      </c>
      <c r="S60" s="297"/>
      <c r="T60" s="172" t="s">
        <v>0</v>
      </c>
      <c r="U60" s="284" t="str">
        <f>IF(入力シート!D40="","",入力シート!D40)</f>
        <v/>
      </c>
      <c r="V60" s="284"/>
      <c r="W60" s="172" t="s">
        <v>1</v>
      </c>
      <c r="X60" s="284" t="str">
        <f>IF(入力シート!D41="","",入力シート!D41)</f>
        <v/>
      </c>
      <c r="Y60" s="284"/>
      <c r="Z60" s="172" t="s">
        <v>2</v>
      </c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</row>
    <row r="61" spans="1:40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</row>
    <row r="62" spans="1:40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</row>
    <row r="63" spans="1:40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</row>
  </sheetData>
  <mergeCells count="32">
    <mergeCell ref="P57:Q57"/>
    <mergeCell ref="R57:S57"/>
    <mergeCell ref="U57:V57"/>
    <mergeCell ref="X57:Y57"/>
    <mergeCell ref="P60:Q60"/>
    <mergeCell ref="R60:S60"/>
    <mergeCell ref="U60:V60"/>
    <mergeCell ref="X60:Y60"/>
    <mergeCell ref="M54:AM54"/>
    <mergeCell ref="C21:AL21"/>
    <mergeCell ref="L24:AM24"/>
    <mergeCell ref="L27:AM27"/>
    <mergeCell ref="T30:AM30"/>
    <mergeCell ref="T33:AM33"/>
    <mergeCell ref="T36:AM36"/>
    <mergeCell ref="A42:AN42"/>
    <mergeCell ref="M45:AM45"/>
    <mergeCell ref="E46:K46"/>
    <mergeCell ref="M48:AM48"/>
    <mergeCell ref="M51:AM51"/>
    <mergeCell ref="A18:AN19"/>
    <mergeCell ref="A2:H2"/>
    <mergeCell ref="AB4:AL4"/>
    <mergeCell ref="AB5:AC5"/>
    <mergeCell ref="AD5:AE5"/>
    <mergeCell ref="AG5:AH5"/>
    <mergeCell ref="AJ5:AK5"/>
    <mergeCell ref="B6:P8"/>
    <mergeCell ref="Q6:R8"/>
    <mergeCell ref="V11:AK13"/>
    <mergeCell ref="V14:AK16"/>
    <mergeCell ref="AL14:AM16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3"/>
  <sheetViews>
    <sheetView view="pageBreakPreview" zoomScale="85" zoomScaleNormal="100" zoomScaleSheetLayoutView="85" workbookViewId="0">
      <selection activeCell="B6" sqref="B6:P8"/>
    </sheetView>
  </sheetViews>
  <sheetFormatPr defaultRowHeight="12"/>
  <cols>
    <col min="1" max="40" width="2.125" style="1" customWidth="1"/>
    <col min="41" max="16384" width="9" style="1"/>
  </cols>
  <sheetData>
    <row r="1" spans="1:40" ht="12.95" customHeight="1">
      <c r="A1" s="173"/>
      <c r="B1" s="173"/>
      <c r="C1" s="173"/>
      <c r="D1" s="173"/>
      <c r="E1" s="173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</row>
    <row r="2" spans="1:40" ht="12.95" customHeight="1">
      <c r="A2" s="284" t="s">
        <v>269</v>
      </c>
      <c r="B2" s="284"/>
      <c r="C2" s="284"/>
      <c r="D2" s="284"/>
      <c r="E2" s="284"/>
      <c r="F2" s="284"/>
      <c r="G2" s="284"/>
      <c r="H2" s="284"/>
      <c r="I2" s="128"/>
      <c r="J2" s="128"/>
      <c r="K2" s="128"/>
      <c r="L2" s="128"/>
      <c r="M2" s="128"/>
      <c r="N2" s="128"/>
      <c r="O2" s="128"/>
      <c r="P2" s="128"/>
      <c r="Q2" s="128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</row>
    <row r="3" spans="1:40" ht="12.95" customHeight="1">
      <c r="A3" s="173"/>
      <c r="B3" s="173"/>
      <c r="C3" s="173"/>
      <c r="D3" s="173"/>
      <c r="E3" s="173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</row>
    <row r="4" spans="1:40" ht="12.9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288" t="s">
        <v>16</v>
      </c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173"/>
      <c r="AN4" s="173"/>
    </row>
    <row r="5" spans="1:40" ht="12.95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285" t="str">
        <f>IF(入力シート!D31="","",入力シート!D31)</f>
        <v/>
      </c>
      <c r="AC5" s="285"/>
      <c r="AD5" s="297" t="str">
        <f>IF(入力シート!D32="","",入力シート!D32)</f>
        <v/>
      </c>
      <c r="AE5" s="297"/>
      <c r="AF5" s="173" t="s">
        <v>0</v>
      </c>
      <c r="AG5" s="284"/>
      <c r="AH5" s="284"/>
      <c r="AI5" s="173" t="s">
        <v>1</v>
      </c>
      <c r="AJ5" s="284"/>
      <c r="AK5" s="284"/>
      <c r="AL5" s="173" t="s">
        <v>2</v>
      </c>
      <c r="AM5" s="173"/>
      <c r="AN5" s="173"/>
    </row>
    <row r="6" spans="1:40" ht="12.95" customHeight="1">
      <c r="A6" s="173"/>
      <c r="B6" s="287" t="str">
        <f>IF(入力シート!D21="","（受託者）",入力シート!D21&amp;CHAR(10)&amp;入力シート!D22)</f>
        <v>（受託者）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4" t="s">
        <v>20</v>
      </c>
      <c r="R6" s="285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</row>
    <row r="7" spans="1:40" ht="12.95" customHeight="1">
      <c r="A7" s="173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</row>
    <row r="8" spans="1:40" ht="12.95" customHeight="1">
      <c r="A8" s="173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</row>
    <row r="9" spans="1:40" ht="12.95" customHeigh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</row>
    <row r="10" spans="1:40" ht="12.9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</row>
    <row r="11" spans="1:40" ht="12.95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290" t="str">
        <f>IF(入力シート!D10="","品川区○○部〇〇課長","品川区"&amp;入力シート!D6&amp;入力シート!D10)</f>
        <v>品川区○○部(主管課)課長</v>
      </c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173"/>
      <c r="AM11" s="173"/>
      <c r="AN11" s="173"/>
    </row>
    <row r="12" spans="1:40" ht="12.95" customHeight="1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173"/>
      <c r="AM12" s="173"/>
      <c r="AN12" s="173"/>
    </row>
    <row r="13" spans="1:40" ht="12.95" customHeight="1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173"/>
      <c r="AM13" s="173"/>
      <c r="AN13" s="173"/>
    </row>
    <row r="14" spans="1:40" ht="12.95" customHeight="1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292" t="str">
        <f>IF(入力シート!D8="","○　○　○　○",入力シート!D8)</f>
        <v>○　○　○　○</v>
      </c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84" t="s">
        <v>4</v>
      </c>
      <c r="AM14" s="284"/>
      <c r="AN14" s="173"/>
    </row>
    <row r="15" spans="1:40" ht="12.95" customHeight="1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84"/>
      <c r="AM15" s="284"/>
      <c r="AN15" s="173"/>
    </row>
    <row r="16" spans="1:40" ht="12.95" customHeight="1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84"/>
      <c r="AM16" s="284"/>
      <c r="AN16" s="173"/>
    </row>
    <row r="17" spans="1:40" ht="12.95" customHeight="1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</row>
    <row r="18" spans="1:40" ht="12.95" customHeight="1">
      <c r="A18" s="293" t="s">
        <v>5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</row>
    <row r="19" spans="1:40" ht="12.95" customHeight="1">
      <c r="A19" s="293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</row>
    <row r="20" spans="1:40" ht="12.95" customHeight="1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3"/>
      <c r="AN20" s="173"/>
    </row>
    <row r="21" spans="1:40" ht="12.95" customHeight="1">
      <c r="A21" s="173"/>
      <c r="B21" s="287" t="s">
        <v>268</v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</row>
    <row r="22" spans="1:40" ht="12.95" customHeight="1">
      <c r="A22" s="173"/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</row>
    <row r="23" spans="1:40" ht="12.95" customHeight="1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</row>
    <row r="24" spans="1:40" ht="12.95" customHeight="1">
      <c r="A24" s="173"/>
      <c r="B24" s="173"/>
      <c r="C24" s="173" t="s">
        <v>11</v>
      </c>
      <c r="D24" s="173"/>
      <c r="E24" s="173"/>
      <c r="F24" s="173"/>
      <c r="G24" s="173"/>
      <c r="H24" s="173"/>
      <c r="I24" s="173"/>
      <c r="J24" s="173"/>
      <c r="K24" s="173"/>
      <c r="L24" s="285" t="str">
        <f>IF(入力シート!D10="","","品川区　"&amp;入力シート!D6&amp;"　"&amp;入力シート!D7)</f>
        <v>品川区　○○部　○○課</v>
      </c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173"/>
    </row>
    <row r="25" spans="1:40" ht="12.95" customHeight="1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</row>
    <row r="26" spans="1:40" ht="12.95" customHeight="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</row>
    <row r="27" spans="1:40" ht="12.95" customHeight="1">
      <c r="A27" s="173"/>
      <c r="B27" s="173"/>
      <c r="C27" s="173" t="s">
        <v>12</v>
      </c>
      <c r="D27" s="173"/>
      <c r="E27" s="173"/>
      <c r="F27" s="173"/>
      <c r="G27" s="173"/>
      <c r="H27" s="173"/>
      <c r="I27" s="173"/>
      <c r="J27" s="173"/>
      <c r="K27" s="173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173"/>
    </row>
    <row r="28" spans="1:40" ht="12.95" customHeight="1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</row>
    <row r="29" spans="1:40" ht="12.95" customHeight="1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</row>
    <row r="30" spans="1:40" ht="12.95" customHeight="1">
      <c r="A30" s="173"/>
      <c r="B30" s="173"/>
      <c r="C30" s="173"/>
      <c r="D30" s="173"/>
      <c r="E30" s="173" t="s">
        <v>13</v>
      </c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285" t="str">
        <f>IF(入力シート!D9="","",入力シート!D9)</f>
        <v/>
      </c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173"/>
    </row>
    <row r="31" spans="1:40" ht="12.95" customHeight="1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</row>
    <row r="32" spans="1:40" ht="12.95" customHeight="1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</row>
    <row r="33" spans="1:40" ht="12.95" customHeight="1">
      <c r="A33" s="173"/>
      <c r="B33" s="173"/>
      <c r="C33" s="173"/>
      <c r="D33" s="173"/>
      <c r="E33" s="173" t="s">
        <v>14</v>
      </c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285" t="str">
        <f>IF(入力シート!D12="","",入力シート!D12)</f>
        <v/>
      </c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173"/>
    </row>
    <row r="34" spans="1:40" ht="12.95" customHeight="1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</row>
    <row r="35" spans="1:40" ht="12.95" customHeight="1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</row>
    <row r="36" spans="1:40" ht="12.95" customHeight="1">
      <c r="A36" s="173"/>
      <c r="B36" s="173"/>
      <c r="C36" s="173"/>
      <c r="D36" s="173"/>
      <c r="E36" s="173" t="s">
        <v>15</v>
      </c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285" t="str">
        <f>IF(入力シート!D14="","",入力シート!D14)</f>
        <v/>
      </c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173"/>
    </row>
    <row r="37" spans="1:40" ht="12.95" customHeight="1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</row>
    <row r="38" spans="1:40" s="128" customFormat="1" ht="12.95" customHeight="1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</row>
    <row r="39" spans="1:40" s="128" customFormat="1" ht="12.95" customHeight="1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</row>
    <row r="40" spans="1:40" s="128" customFormat="1" ht="12.95" customHeight="1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</row>
    <row r="41" spans="1:40" ht="12.95" customHeight="1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</row>
    <row r="42" spans="1:40" ht="12.95" customHeight="1">
      <c r="A42" s="284" t="s">
        <v>3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</row>
    <row r="43" spans="1:40" ht="12.95" customHeight="1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</row>
    <row r="44" spans="1:40" ht="12.95" customHeight="1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</row>
    <row r="45" spans="1:40" ht="12.95" customHeight="1">
      <c r="A45" s="173"/>
      <c r="B45" s="173"/>
      <c r="C45" s="173"/>
      <c r="D45" s="173" t="s">
        <v>18</v>
      </c>
      <c r="E45" s="173"/>
      <c r="F45" s="173"/>
      <c r="G45" s="173"/>
      <c r="H45" s="173"/>
      <c r="I45" s="173"/>
      <c r="J45" s="173"/>
      <c r="K45" s="173"/>
      <c r="L45" s="173"/>
      <c r="M45" s="285" t="str">
        <f>IF(入力シート!D26="","",入力シート!D26)</f>
        <v/>
      </c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173"/>
    </row>
    <row r="46" spans="1:40" ht="12.95" customHeight="1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</row>
    <row r="47" spans="1:40" ht="12.95" customHeight="1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</row>
    <row r="48" spans="1:40" ht="12.95" customHeight="1">
      <c r="A48" s="173"/>
      <c r="B48" s="173"/>
      <c r="C48" s="173"/>
      <c r="D48" s="173" t="s">
        <v>24</v>
      </c>
      <c r="E48" s="173"/>
      <c r="F48" s="173"/>
      <c r="G48" s="173"/>
      <c r="H48" s="173"/>
      <c r="I48" s="173"/>
      <c r="J48" s="173"/>
      <c r="K48" s="173"/>
      <c r="L48" s="173"/>
      <c r="M48" s="285" t="str">
        <f>IF(入力シート!D27="","",入力シート!D27)</f>
        <v/>
      </c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173"/>
    </row>
    <row r="49" spans="1:40" ht="12.95" customHeight="1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</row>
    <row r="50" spans="1:40" ht="12.95" customHeight="1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</row>
    <row r="51" spans="1:40" ht="12.95" customHeight="1">
      <c r="A51" s="173"/>
      <c r="B51" s="173"/>
      <c r="C51" s="173"/>
      <c r="D51" s="173" t="s">
        <v>25</v>
      </c>
      <c r="E51" s="173"/>
      <c r="F51" s="173"/>
      <c r="G51" s="173"/>
      <c r="H51" s="173"/>
      <c r="I51" s="173"/>
      <c r="J51" s="173"/>
      <c r="K51" s="173"/>
      <c r="L51" s="173"/>
      <c r="M51" s="285" t="str">
        <f>IF(入力シート!D28="","",入力シート!D28)</f>
        <v/>
      </c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173"/>
    </row>
    <row r="52" spans="1:40" ht="12.95" customHeight="1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</row>
    <row r="53" spans="1:40" ht="12.95" customHeight="1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</row>
    <row r="54" spans="1:40" ht="12.95" customHeight="1">
      <c r="A54" s="173"/>
      <c r="B54" s="173"/>
      <c r="C54" s="173"/>
      <c r="D54" s="173" t="s">
        <v>8</v>
      </c>
      <c r="E54" s="173"/>
      <c r="F54" s="173"/>
      <c r="G54" s="173"/>
      <c r="H54" s="173"/>
      <c r="I54" s="173"/>
      <c r="J54" s="173"/>
      <c r="K54" s="173"/>
      <c r="L54" s="173"/>
      <c r="M54" s="295" t="str">
        <f>IF(入力シート!D29="","",入力シート!D29)</f>
        <v/>
      </c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173"/>
    </row>
    <row r="55" spans="1:40" ht="12.95" customHeight="1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</row>
    <row r="56" spans="1:40" ht="12.95" customHeight="1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</row>
    <row r="57" spans="1:40" ht="12.95" customHeight="1">
      <c r="A57" s="173"/>
      <c r="B57" s="173"/>
      <c r="C57" s="173"/>
      <c r="D57" s="173" t="s">
        <v>9</v>
      </c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284" t="str">
        <f>IF(入力シート!D31="","",入力シート!D31)</f>
        <v/>
      </c>
      <c r="Q57" s="284"/>
      <c r="R57" s="297" t="str">
        <f>IF(入力シート!D32="","",入力シート!D32)</f>
        <v/>
      </c>
      <c r="S57" s="297"/>
      <c r="T57" s="172" t="s">
        <v>0</v>
      </c>
      <c r="U57" s="284" t="str">
        <f>IF(入力シート!D33="","",入力シート!D33)</f>
        <v/>
      </c>
      <c r="V57" s="284"/>
      <c r="W57" s="172" t="s">
        <v>1</v>
      </c>
      <c r="X57" s="284" t="str">
        <f>IF(入力シート!D34="","",入力シート!D34)</f>
        <v/>
      </c>
      <c r="Y57" s="284"/>
      <c r="Z57" s="172" t="s">
        <v>2</v>
      </c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</row>
    <row r="58" spans="1:40" ht="12.95" customHeight="1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</row>
    <row r="59" spans="1:40" ht="12.95" customHeight="1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</row>
    <row r="60" spans="1:40" ht="12.95" customHeight="1">
      <c r="A60" s="173"/>
      <c r="B60" s="173"/>
      <c r="C60" s="173"/>
      <c r="D60" s="173" t="s">
        <v>10</v>
      </c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284" t="str">
        <f>IF(入力シート!D31="","",入力シート!D31)</f>
        <v/>
      </c>
      <c r="Q60" s="284"/>
      <c r="R60" s="297" t="str">
        <f>IF(入力シート!D39="","",入力シート!D39)</f>
        <v/>
      </c>
      <c r="S60" s="297"/>
      <c r="T60" s="172" t="s">
        <v>0</v>
      </c>
      <c r="U60" s="284" t="str">
        <f>IF(入力シート!D40="","",入力シート!D40)</f>
        <v/>
      </c>
      <c r="V60" s="284"/>
      <c r="W60" s="172" t="s">
        <v>1</v>
      </c>
      <c r="X60" s="284" t="str">
        <f>IF(入力シート!D41="","",入力シート!D41)</f>
        <v/>
      </c>
      <c r="Y60" s="284"/>
      <c r="Z60" s="172" t="s">
        <v>2</v>
      </c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</row>
    <row r="61" spans="1:4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2"/>
    </row>
    <row r="62" spans="1:4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</sheetData>
  <mergeCells count="31">
    <mergeCell ref="P60:Q60"/>
    <mergeCell ref="R60:S60"/>
    <mergeCell ref="U60:V60"/>
    <mergeCell ref="X60:Y60"/>
    <mergeCell ref="M48:AM48"/>
    <mergeCell ref="M51:AM51"/>
    <mergeCell ref="M54:AM54"/>
    <mergeCell ref="P57:Q57"/>
    <mergeCell ref="R57:S57"/>
    <mergeCell ref="U57:V57"/>
    <mergeCell ref="X57:Y57"/>
    <mergeCell ref="M45:AM45"/>
    <mergeCell ref="V11:AK13"/>
    <mergeCell ref="V14:AK16"/>
    <mergeCell ref="AL14:AM16"/>
    <mergeCell ref="A18:AN19"/>
    <mergeCell ref="L24:AM24"/>
    <mergeCell ref="L27:AM27"/>
    <mergeCell ref="T30:AM30"/>
    <mergeCell ref="T33:AM33"/>
    <mergeCell ref="T36:AM36"/>
    <mergeCell ref="A42:AN42"/>
    <mergeCell ref="B21:AN22"/>
    <mergeCell ref="B6:P8"/>
    <mergeCell ref="Q6:R8"/>
    <mergeCell ref="A2:H2"/>
    <mergeCell ref="AB5:AC5"/>
    <mergeCell ref="AD5:AE5"/>
    <mergeCell ref="AB4:AL4"/>
    <mergeCell ref="AG5:AH5"/>
    <mergeCell ref="AJ5:AK5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3"/>
  <sheetViews>
    <sheetView view="pageBreakPreview" zoomScale="85" zoomScaleNormal="100" zoomScaleSheetLayoutView="85" workbookViewId="0">
      <selection activeCell="Q17" sqref="Q17"/>
    </sheetView>
  </sheetViews>
  <sheetFormatPr defaultRowHeight="12"/>
  <cols>
    <col min="1" max="40" width="2.125" style="128" customWidth="1"/>
    <col min="41" max="16384" width="9" style="128"/>
  </cols>
  <sheetData>
    <row r="1" spans="1:40" ht="12.95" customHeight="1">
      <c r="A1" s="173"/>
      <c r="B1" s="173"/>
      <c r="C1" s="173"/>
      <c r="D1" s="173"/>
      <c r="E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</row>
    <row r="2" spans="1:40" ht="12.95" customHeight="1">
      <c r="A2" s="284" t="s">
        <v>35</v>
      </c>
      <c r="B2" s="284"/>
      <c r="C2" s="284"/>
      <c r="D2" s="284"/>
      <c r="E2" s="284"/>
      <c r="F2" s="284"/>
      <c r="G2" s="284"/>
      <c r="H2" s="284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</row>
    <row r="3" spans="1:40" ht="12.95" customHeight="1">
      <c r="A3" s="173"/>
      <c r="B3" s="173"/>
      <c r="C3" s="173"/>
      <c r="D3" s="173"/>
      <c r="E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</row>
    <row r="4" spans="1:40" ht="12.95" customHeight="1"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288" t="s">
        <v>16</v>
      </c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173"/>
      <c r="AN4" s="173"/>
    </row>
    <row r="5" spans="1:40" ht="12.95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285" t="str">
        <f>IF(入力シート!D31="","",入力シート!D31)</f>
        <v/>
      </c>
      <c r="AC5" s="285"/>
      <c r="AD5" s="297"/>
      <c r="AE5" s="297"/>
      <c r="AF5" s="173" t="s">
        <v>0</v>
      </c>
      <c r="AG5" s="284"/>
      <c r="AH5" s="284"/>
      <c r="AI5" s="173" t="s">
        <v>1</v>
      </c>
      <c r="AJ5" s="284"/>
      <c r="AK5" s="284"/>
      <c r="AL5" s="173" t="s">
        <v>2</v>
      </c>
      <c r="AM5" s="173"/>
      <c r="AN5" s="173"/>
    </row>
    <row r="6" spans="1:40" ht="12.95" customHeight="1">
      <c r="A6" s="173"/>
      <c r="B6" s="287" t="str">
        <f>IF(入力シート!D21="","（受託者）",入力シート!D21&amp;CHAR(10)&amp;入力シート!D22)</f>
        <v>（受託者）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4" t="s">
        <v>20</v>
      </c>
      <c r="R6" s="285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</row>
    <row r="7" spans="1:40" ht="12.95" customHeight="1">
      <c r="A7" s="173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</row>
    <row r="8" spans="1:40" ht="12.95" customHeight="1">
      <c r="A8" s="173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</row>
    <row r="9" spans="1:40" ht="12.95" customHeigh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</row>
    <row r="10" spans="1:40" ht="12.9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</row>
    <row r="11" spans="1:40" ht="12.95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290" t="str">
        <f>IF(入力シート!D10="","品川区○○部〇〇課長","品川区"&amp;入力シート!D6&amp;入力シート!D10)</f>
        <v>品川区○○部(主管課)課長</v>
      </c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173"/>
      <c r="AM11" s="173"/>
      <c r="AN11" s="173"/>
    </row>
    <row r="12" spans="1:40" ht="12.95" customHeight="1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173"/>
      <c r="AM12" s="173"/>
      <c r="AN12" s="173"/>
    </row>
    <row r="13" spans="1:40" ht="12.95" customHeight="1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173"/>
      <c r="AM13" s="173"/>
      <c r="AN13" s="173"/>
    </row>
    <row r="14" spans="1:40" ht="12.95" customHeight="1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292" t="str">
        <f>IF(入力シート!D8="","○　○　○　○",入力シート!D8)</f>
        <v>○　○　○　○</v>
      </c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84" t="s">
        <v>4</v>
      </c>
      <c r="AM14" s="284"/>
      <c r="AN14" s="173"/>
    </row>
    <row r="15" spans="1:40" ht="12.95" customHeight="1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84"/>
      <c r="AM15" s="284"/>
      <c r="AN15" s="173"/>
    </row>
    <row r="16" spans="1:40" ht="12.95" customHeight="1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84"/>
      <c r="AM16" s="284"/>
      <c r="AN16" s="173"/>
    </row>
    <row r="17" spans="1:40" ht="12.95" customHeight="1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</row>
    <row r="18" spans="1:40" ht="12.95" customHeight="1">
      <c r="A18" s="293" t="s">
        <v>165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</row>
    <row r="19" spans="1:40" ht="12.95" customHeight="1">
      <c r="A19" s="293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</row>
    <row r="20" spans="1:40" ht="12.95" customHeight="1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3"/>
      <c r="AN20" s="173"/>
    </row>
    <row r="21" spans="1:40" ht="12.95" customHeight="1">
      <c r="A21" s="173"/>
      <c r="B21" s="287" t="s">
        <v>246</v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</row>
    <row r="22" spans="1:40" ht="12.95" customHeight="1">
      <c r="A22" s="173"/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</row>
    <row r="23" spans="1:40" ht="12.95" customHeight="1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</row>
    <row r="24" spans="1:40" ht="12.95" customHeight="1">
      <c r="A24" s="173"/>
      <c r="B24" s="173"/>
      <c r="C24" s="173" t="s">
        <v>11</v>
      </c>
      <c r="D24" s="173"/>
      <c r="E24" s="173"/>
      <c r="F24" s="173"/>
      <c r="G24" s="173"/>
      <c r="H24" s="173"/>
      <c r="I24" s="173"/>
      <c r="J24" s="173"/>
      <c r="K24" s="173"/>
      <c r="L24" s="285" t="str">
        <f>IF(入力シート!D10="","","品川区　"&amp;入力シート!D6&amp;"　"&amp;入力シート!D7)</f>
        <v>品川区　○○部　○○課</v>
      </c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173"/>
    </row>
    <row r="25" spans="1:40" ht="12.95" customHeight="1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</row>
    <row r="26" spans="1:40" ht="12.95" customHeight="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</row>
    <row r="27" spans="1:40" ht="12.95" customHeight="1">
      <c r="A27" s="173"/>
      <c r="B27" s="173"/>
      <c r="C27" s="173" t="s">
        <v>12</v>
      </c>
      <c r="D27" s="173"/>
      <c r="E27" s="173"/>
      <c r="F27" s="173"/>
      <c r="G27" s="173"/>
      <c r="H27" s="173"/>
      <c r="I27" s="173"/>
      <c r="J27" s="173"/>
      <c r="K27" s="173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173"/>
    </row>
    <row r="28" spans="1:40" ht="12.95" customHeight="1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</row>
    <row r="29" spans="1:40" ht="12.95" customHeight="1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</row>
    <row r="30" spans="1:40" ht="12.95" customHeight="1">
      <c r="A30" s="173"/>
      <c r="B30" s="173"/>
      <c r="C30" s="173"/>
      <c r="D30" s="173"/>
      <c r="E30" s="173" t="s">
        <v>13</v>
      </c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285" t="str">
        <f>IF(入力シート!D9="","",入力シート!D9)</f>
        <v/>
      </c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173"/>
    </row>
    <row r="31" spans="1:40" ht="12.95" customHeight="1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</row>
    <row r="32" spans="1:40" ht="12.95" customHeight="1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</row>
    <row r="33" spans="1:40" ht="12.95" customHeight="1">
      <c r="A33" s="173"/>
      <c r="B33" s="173"/>
      <c r="C33" s="173"/>
      <c r="D33" s="173"/>
      <c r="E33" s="173" t="s">
        <v>14</v>
      </c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285" t="str">
        <f>IF(入力シート!D12="","",入力シート!D12)</f>
        <v/>
      </c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173"/>
    </row>
    <row r="34" spans="1:40" ht="12.95" customHeight="1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</row>
    <row r="35" spans="1:40" ht="12.95" customHeight="1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</row>
    <row r="36" spans="1:40" ht="12.95" customHeight="1">
      <c r="A36" s="173"/>
      <c r="B36" s="173"/>
      <c r="C36" s="173"/>
      <c r="D36" s="173"/>
      <c r="E36" s="173" t="s">
        <v>15</v>
      </c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285" t="str">
        <f>IF(入力シート!D14="","",入力シート!D14)</f>
        <v/>
      </c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173"/>
    </row>
    <row r="37" spans="1:40" ht="12.95" customHeight="1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</row>
    <row r="38" spans="1:40" ht="12.95" customHeight="1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</row>
    <row r="39" spans="1:40" ht="12.95" customHeight="1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</row>
    <row r="40" spans="1:40" ht="12.95" customHeight="1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</row>
    <row r="41" spans="1:40" ht="12.95" customHeight="1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</row>
    <row r="42" spans="1:40" ht="12.95" customHeight="1">
      <c r="A42" s="284" t="s">
        <v>3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</row>
    <row r="43" spans="1:40" ht="12.95" customHeight="1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</row>
    <row r="44" spans="1:40" ht="12.95" customHeight="1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</row>
    <row r="45" spans="1:40" ht="12.95" customHeight="1">
      <c r="A45" s="173"/>
      <c r="B45" s="173"/>
      <c r="C45" s="173"/>
      <c r="D45" s="173" t="s">
        <v>18</v>
      </c>
      <c r="E45" s="173"/>
      <c r="F45" s="173"/>
      <c r="G45" s="173"/>
      <c r="H45" s="173"/>
      <c r="I45" s="173"/>
      <c r="J45" s="173"/>
      <c r="K45" s="173"/>
      <c r="L45" s="173"/>
      <c r="M45" s="285" t="str">
        <f>IF(入力シート!D26="","",入力シート!D26)</f>
        <v/>
      </c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173"/>
    </row>
    <row r="46" spans="1:40" ht="12.95" customHeight="1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</row>
    <row r="47" spans="1:40" ht="12.95" customHeight="1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</row>
    <row r="48" spans="1:40" ht="12.95" customHeight="1">
      <c r="A48" s="173"/>
      <c r="B48" s="173"/>
      <c r="C48" s="173"/>
      <c r="D48" s="173" t="s">
        <v>24</v>
      </c>
      <c r="E48" s="173"/>
      <c r="F48" s="173"/>
      <c r="G48" s="173"/>
      <c r="H48" s="173"/>
      <c r="I48" s="173"/>
      <c r="J48" s="173"/>
      <c r="K48" s="173"/>
      <c r="L48" s="173"/>
      <c r="M48" s="285" t="str">
        <f>IF(入力シート!D27="","",入力シート!D27)</f>
        <v/>
      </c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173"/>
    </row>
    <row r="49" spans="1:40" ht="12.95" customHeight="1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</row>
    <row r="50" spans="1:40" ht="12.95" customHeight="1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</row>
    <row r="51" spans="1:40" ht="12.95" customHeight="1">
      <c r="A51" s="173"/>
      <c r="B51" s="173"/>
      <c r="C51" s="173"/>
      <c r="D51" s="173" t="s">
        <v>25</v>
      </c>
      <c r="E51" s="173"/>
      <c r="F51" s="173"/>
      <c r="G51" s="173"/>
      <c r="H51" s="173"/>
      <c r="I51" s="173"/>
      <c r="J51" s="173"/>
      <c r="K51" s="173"/>
      <c r="L51" s="173"/>
      <c r="M51" s="285" t="str">
        <f>IF(入力シート!D28="","",入力シート!D28)</f>
        <v/>
      </c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173"/>
    </row>
    <row r="52" spans="1:40" ht="12.95" customHeight="1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</row>
    <row r="53" spans="1:40" ht="12.95" customHeight="1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</row>
    <row r="54" spans="1:40" ht="12.95" customHeight="1">
      <c r="A54" s="173"/>
      <c r="B54" s="173"/>
      <c r="C54" s="173"/>
      <c r="D54" s="173" t="s">
        <v>8</v>
      </c>
      <c r="E54" s="173"/>
      <c r="F54" s="173"/>
      <c r="G54" s="173"/>
      <c r="H54" s="173"/>
      <c r="I54" s="173"/>
      <c r="J54" s="173"/>
      <c r="K54" s="173"/>
      <c r="L54" s="173"/>
      <c r="M54" s="295" t="str">
        <f>IF(入力シート!D29="","",入力シート!D29)</f>
        <v/>
      </c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173"/>
    </row>
    <row r="55" spans="1:40" ht="12.95" customHeight="1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</row>
    <row r="56" spans="1:40" ht="12.95" customHeight="1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</row>
    <row r="57" spans="1:40" ht="12.95" customHeight="1">
      <c r="A57" s="173"/>
      <c r="B57" s="173"/>
      <c r="C57" s="173"/>
      <c r="D57" s="173" t="s">
        <v>9</v>
      </c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284" t="str">
        <f>IF(入力シート!D31="","",入力シート!D31)</f>
        <v/>
      </c>
      <c r="Q57" s="284"/>
      <c r="R57" s="297" t="str">
        <f>IF(入力シート!D32="","",入力シート!D32)</f>
        <v/>
      </c>
      <c r="S57" s="297"/>
      <c r="T57" s="172" t="s">
        <v>0</v>
      </c>
      <c r="U57" s="284" t="str">
        <f>IF(入力シート!D33="","",入力シート!D33)</f>
        <v/>
      </c>
      <c r="V57" s="284"/>
      <c r="W57" s="172" t="s">
        <v>1</v>
      </c>
      <c r="X57" s="284" t="str">
        <f>IF(入力シート!D34="","",入力シート!D34)</f>
        <v/>
      </c>
      <c r="Y57" s="284"/>
      <c r="Z57" s="172" t="s">
        <v>2</v>
      </c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</row>
    <row r="58" spans="1:40" ht="12.95" customHeight="1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</row>
    <row r="59" spans="1:40" ht="12.95" customHeight="1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</row>
    <row r="60" spans="1:40" ht="12.95" customHeight="1">
      <c r="A60" s="173"/>
      <c r="B60" s="173"/>
      <c r="C60" s="173"/>
      <c r="D60" s="173" t="s">
        <v>10</v>
      </c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284" t="str">
        <f>IF(入力シート!D31="","",入力シート!D31)</f>
        <v/>
      </c>
      <c r="Q60" s="284"/>
      <c r="R60" s="297" t="str">
        <f>IF(入力シート!D39="","",入力シート!D39)</f>
        <v/>
      </c>
      <c r="S60" s="297"/>
      <c r="T60" s="172" t="s">
        <v>0</v>
      </c>
      <c r="U60" s="284" t="str">
        <f>IF(入力シート!D40="","",入力シート!D40)</f>
        <v/>
      </c>
      <c r="V60" s="284"/>
      <c r="W60" s="172" t="s">
        <v>1</v>
      </c>
      <c r="X60" s="284" t="str">
        <f>IF(入力シート!D41="","",入力シート!D41)</f>
        <v/>
      </c>
      <c r="Y60" s="284"/>
      <c r="Z60" s="172" t="s">
        <v>2</v>
      </c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</row>
    <row r="61" spans="1:40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6"/>
    </row>
    <row r="62" spans="1:40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</row>
    <row r="63" spans="1:40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</row>
  </sheetData>
  <mergeCells count="31">
    <mergeCell ref="A2:H2"/>
    <mergeCell ref="AB4:AL4"/>
    <mergeCell ref="AB5:AC5"/>
    <mergeCell ref="AD5:AE5"/>
    <mergeCell ref="AG5:AH5"/>
    <mergeCell ref="AJ5:AK5"/>
    <mergeCell ref="T36:AM36"/>
    <mergeCell ref="B6:P8"/>
    <mergeCell ref="Q6:R8"/>
    <mergeCell ref="V11:AK13"/>
    <mergeCell ref="V14:AK16"/>
    <mergeCell ref="AL14:AM16"/>
    <mergeCell ref="A18:AN19"/>
    <mergeCell ref="B21:AN22"/>
    <mergeCell ref="L24:AM24"/>
    <mergeCell ref="L27:AM27"/>
    <mergeCell ref="T30:AM30"/>
    <mergeCell ref="T33:AM33"/>
    <mergeCell ref="P60:Q60"/>
    <mergeCell ref="R60:S60"/>
    <mergeCell ref="U60:V60"/>
    <mergeCell ref="X60:Y60"/>
    <mergeCell ref="A42:AN42"/>
    <mergeCell ref="M45:AM45"/>
    <mergeCell ref="M48:AM48"/>
    <mergeCell ref="M51:AM51"/>
    <mergeCell ref="M54:AM54"/>
    <mergeCell ref="P57:Q57"/>
    <mergeCell ref="R57:S57"/>
    <mergeCell ref="U57:V57"/>
    <mergeCell ref="X57:Y57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horizont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6"/>
  <sheetViews>
    <sheetView view="pageBreakPreview" zoomScale="85" zoomScaleNormal="85" zoomScaleSheetLayoutView="85" workbookViewId="0">
      <selection activeCell="A58" sqref="A58"/>
    </sheetView>
  </sheetViews>
  <sheetFormatPr defaultRowHeight="12"/>
  <cols>
    <col min="1" max="40" width="2.125" style="1" customWidth="1"/>
    <col min="41" max="16384" width="9" style="1"/>
  </cols>
  <sheetData>
    <row r="1" spans="1:40" ht="12.95" customHeight="1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73"/>
      <c r="S1" s="36"/>
      <c r="T1" s="36"/>
      <c r="U1" s="36"/>
      <c r="V1" s="36"/>
      <c r="W1" s="36"/>
      <c r="X1" s="36"/>
      <c r="Y1" s="173"/>
      <c r="Z1" s="173"/>
      <c r="AA1" s="173"/>
      <c r="AB1" s="173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</row>
    <row r="2" spans="1:40" ht="12.7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73"/>
      <c r="S2" s="36"/>
      <c r="T2" s="36"/>
      <c r="U2" s="36"/>
      <c r="V2" s="36"/>
      <c r="W2" s="36"/>
      <c r="X2" s="36"/>
      <c r="Y2" s="173"/>
      <c r="Z2" s="173"/>
      <c r="AA2" s="173"/>
      <c r="AB2" s="173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</row>
    <row r="3" spans="1:40" ht="12.9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73"/>
      <c r="S3" s="36"/>
      <c r="T3" s="36"/>
      <c r="U3" s="36"/>
      <c r="V3" s="36"/>
      <c r="W3" s="36"/>
      <c r="X3" s="36"/>
      <c r="Y3" s="34"/>
      <c r="Z3" s="34"/>
      <c r="AA3" s="34"/>
      <c r="AB3" s="34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</row>
    <row r="4" spans="1:40" ht="13.5" customHeight="1">
      <c r="A4" s="333" t="s">
        <v>270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173"/>
      <c r="S4" s="36"/>
      <c r="T4" s="36"/>
      <c r="U4" s="36"/>
      <c r="V4" s="36"/>
      <c r="W4" s="36"/>
      <c r="X4" s="36"/>
      <c r="Y4" s="34"/>
      <c r="Z4" s="34"/>
      <c r="AA4" s="34"/>
      <c r="AB4" s="34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</row>
    <row r="5" spans="1:40" ht="13.5" customHeight="1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173"/>
      <c r="S5" s="37"/>
      <c r="T5" s="37"/>
      <c r="U5" s="37"/>
      <c r="V5" s="37"/>
      <c r="W5" s="37"/>
      <c r="X5" s="37"/>
      <c r="Y5" s="35"/>
      <c r="Z5" s="35"/>
      <c r="AA5" s="35"/>
      <c r="AB5" s="35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</row>
    <row r="6" spans="1:40" ht="12.9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8"/>
    </row>
    <row r="7" spans="1:40" s="128" customFormat="1" ht="12.95" customHeight="1">
      <c r="A7" s="152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336" t="s">
        <v>271</v>
      </c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49"/>
    </row>
    <row r="8" spans="1:40" ht="12.95" customHeight="1">
      <c r="A8" s="151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7" t="s">
        <v>55</v>
      </c>
      <c r="AA8" s="337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49"/>
    </row>
    <row r="9" spans="1:40" ht="12.95" customHeight="1">
      <c r="A9" s="148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7"/>
      <c r="AA9" s="33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6"/>
    </row>
    <row r="10" spans="1:40" ht="12.95" customHeight="1">
      <c r="A10" s="145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143"/>
      <c r="AA10" s="143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3"/>
      <c r="AN10" s="144"/>
    </row>
    <row r="11" spans="1:40" ht="12.95" customHeight="1">
      <c r="A11" s="131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285"/>
      <c r="AC11" s="285"/>
      <c r="AD11" s="335"/>
      <c r="AE11" s="335"/>
      <c r="AF11" s="173" t="s">
        <v>0</v>
      </c>
      <c r="AG11" s="285"/>
      <c r="AH11" s="285"/>
      <c r="AI11" s="173" t="s">
        <v>1</v>
      </c>
      <c r="AJ11" s="285"/>
      <c r="AK11" s="285"/>
      <c r="AL11" s="173" t="s">
        <v>2</v>
      </c>
      <c r="AM11" s="173"/>
      <c r="AN11" s="186"/>
    </row>
    <row r="12" spans="1:40" ht="12.95" customHeight="1">
      <c r="A12" s="131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214"/>
      <c r="AE12" s="214"/>
      <c r="AF12" s="173"/>
      <c r="AG12" s="173"/>
      <c r="AH12" s="173"/>
      <c r="AI12" s="173"/>
      <c r="AJ12" s="173"/>
      <c r="AK12" s="173"/>
      <c r="AL12" s="173"/>
      <c r="AM12" s="173"/>
      <c r="AN12" s="186"/>
    </row>
    <row r="13" spans="1:40" ht="12.95" customHeight="1">
      <c r="A13" s="131"/>
      <c r="B13" s="287" t="s">
        <v>272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4"/>
      <c r="R13" s="284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86"/>
    </row>
    <row r="14" spans="1:40" ht="12.95" customHeight="1">
      <c r="A14" s="131"/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4"/>
      <c r="R14" s="284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86"/>
    </row>
    <row r="15" spans="1:40" s="128" customFormat="1" ht="12.95" customHeight="1">
      <c r="A15" s="131"/>
      <c r="B15" s="300" t="str">
        <f>IF(入力シート!D23="","",入力シート!D23)</f>
        <v/>
      </c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284" t="s">
        <v>20</v>
      </c>
      <c r="R15" s="284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86"/>
    </row>
    <row r="16" spans="1:40" ht="12.95" customHeight="1">
      <c r="A16" s="131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284"/>
      <c r="R16" s="284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86"/>
    </row>
    <row r="17" spans="1:40" ht="12.95" customHeight="1">
      <c r="A17" s="131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284" t="str">
        <f>IF(入力シート!D10="","品川区○○部〇〇課","品川区"&amp;入力シート!D6&amp;入力シート!D7)</f>
        <v>品川区○○部○○課</v>
      </c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173"/>
      <c r="AM17" s="173"/>
      <c r="AN17" s="186"/>
    </row>
    <row r="18" spans="1:40" ht="12.95" customHeight="1">
      <c r="A18" s="131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173"/>
      <c r="AM18" s="173"/>
      <c r="AN18" s="186"/>
    </row>
    <row r="19" spans="1:40" ht="12.95" customHeight="1">
      <c r="A19" s="131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303" t="str">
        <f>IF(入力シート!D14="","（監督員）　（職氏名）","監督員　"&amp;入力シート!D14)</f>
        <v>（監督員）　（職氏名）</v>
      </c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4"/>
      <c r="AM19" s="304"/>
      <c r="AN19" s="186"/>
    </row>
    <row r="20" spans="1:40" ht="12.95" customHeight="1">
      <c r="A20" s="131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4"/>
      <c r="AM20" s="304"/>
      <c r="AN20" s="186"/>
    </row>
    <row r="21" spans="1:40" ht="12.95" customHeight="1">
      <c r="A21" s="131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86"/>
    </row>
    <row r="22" spans="1:40" ht="12.95" customHeight="1">
      <c r="A22" s="305" t="s">
        <v>26</v>
      </c>
      <c r="B22" s="306"/>
      <c r="C22" s="306"/>
      <c r="D22" s="306"/>
      <c r="E22" s="306"/>
      <c r="F22" s="306"/>
      <c r="G22" s="306"/>
      <c r="H22" s="307" t="str">
        <f>IF(入力シート!D26="","",入力シート!D26)</f>
        <v/>
      </c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9"/>
    </row>
    <row r="23" spans="1:40" ht="12.95" customHeight="1">
      <c r="A23" s="305"/>
      <c r="B23" s="306"/>
      <c r="C23" s="306"/>
      <c r="D23" s="306"/>
      <c r="E23" s="306"/>
      <c r="F23" s="306"/>
      <c r="G23" s="306"/>
      <c r="H23" s="307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9"/>
    </row>
    <row r="24" spans="1:40" ht="12.95" customHeight="1">
      <c r="A24" s="305"/>
      <c r="B24" s="306"/>
      <c r="C24" s="306"/>
      <c r="D24" s="306"/>
      <c r="E24" s="306"/>
      <c r="F24" s="306"/>
      <c r="G24" s="306"/>
      <c r="H24" s="307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  <c r="AN24" s="309"/>
    </row>
    <row r="25" spans="1:40" ht="12.95" customHeight="1">
      <c r="A25" s="305" t="s">
        <v>273</v>
      </c>
      <c r="B25" s="306"/>
      <c r="C25" s="306"/>
      <c r="D25" s="306"/>
      <c r="E25" s="306"/>
      <c r="F25" s="306"/>
      <c r="G25" s="306"/>
      <c r="H25" s="307" t="str">
        <f>IF(入力シート!D27="","",入力シート!D27)</f>
        <v/>
      </c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8"/>
      <c r="AN25" s="309"/>
    </row>
    <row r="26" spans="1:40" ht="12.95" customHeight="1">
      <c r="A26" s="305"/>
      <c r="B26" s="306"/>
      <c r="C26" s="306"/>
      <c r="D26" s="306"/>
      <c r="E26" s="306"/>
      <c r="F26" s="306"/>
      <c r="G26" s="306"/>
      <c r="H26" s="307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9"/>
    </row>
    <row r="27" spans="1:40" ht="12.95" customHeight="1">
      <c r="A27" s="305" t="s">
        <v>274</v>
      </c>
      <c r="B27" s="306"/>
      <c r="C27" s="306"/>
      <c r="D27" s="306"/>
      <c r="E27" s="306"/>
      <c r="F27" s="306"/>
      <c r="G27" s="306"/>
      <c r="H27" s="310" t="str">
        <f>IF(入力シート!D28="","",入力シート!D28)</f>
        <v/>
      </c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1"/>
      <c r="AN27" s="312"/>
    </row>
    <row r="28" spans="1:40" ht="12.95" customHeight="1">
      <c r="A28" s="305"/>
      <c r="B28" s="306"/>
      <c r="C28" s="306"/>
      <c r="D28" s="306"/>
      <c r="E28" s="306"/>
      <c r="F28" s="306"/>
      <c r="G28" s="306"/>
      <c r="H28" s="310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  <c r="AN28" s="312"/>
    </row>
    <row r="29" spans="1:40" ht="12.95" customHeight="1">
      <c r="A29" s="305" t="s">
        <v>29</v>
      </c>
      <c r="B29" s="306"/>
      <c r="C29" s="306"/>
      <c r="D29" s="306"/>
      <c r="E29" s="306"/>
      <c r="F29" s="306"/>
      <c r="G29" s="306"/>
      <c r="H29" s="321" t="s">
        <v>188</v>
      </c>
      <c r="I29" s="322"/>
      <c r="J29" s="322"/>
      <c r="K29" s="327" t="str">
        <f>IF(入力シート!D29="","",入力シート!D29)</f>
        <v/>
      </c>
      <c r="L29" s="327"/>
      <c r="M29" s="327"/>
      <c r="N29" s="327"/>
      <c r="O29" s="327"/>
      <c r="P29" s="327"/>
      <c r="Q29" s="327"/>
      <c r="R29" s="327"/>
      <c r="S29" s="327"/>
      <c r="T29" s="325"/>
      <c r="U29" s="325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0"/>
    </row>
    <row r="30" spans="1:40" ht="12.95" customHeight="1">
      <c r="A30" s="305"/>
      <c r="B30" s="306"/>
      <c r="C30" s="306"/>
      <c r="D30" s="306"/>
      <c r="E30" s="306"/>
      <c r="F30" s="306"/>
      <c r="G30" s="306"/>
      <c r="H30" s="323"/>
      <c r="I30" s="324"/>
      <c r="J30" s="324"/>
      <c r="K30" s="328"/>
      <c r="L30" s="328"/>
      <c r="M30" s="328"/>
      <c r="N30" s="328"/>
      <c r="O30" s="328"/>
      <c r="P30" s="328"/>
      <c r="Q30" s="328"/>
      <c r="R30" s="328"/>
      <c r="S30" s="328"/>
      <c r="T30" s="326"/>
      <c r="U30" s="326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41"/>
    </row>
    <row r="31" spans="1:40" ht="12.95" customHeight="1">
      <c r="A31" s="305"/>
      <c r="B31" s="306"/>
      <c r="C31" s="306"/>
      <c r="D31" s="306"/>
      <c r="E31" s="306"/>
      <c r="F31" s="306"/>
      <c r="G31" s="306"/>
      <c r="H31" s="329" t="s">
        <v>189</v>
      </c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01" t="str">
        <f>IF(入力シート!D30="","",入力シート!D30)</f>
        <v/>
      </c>
      <c r="AF31" s="301"/>
      <c r="AG31" s="301"/>
      <c r="AH31" s="301"/>
      <c r="AI31" s="301"/>
      <c r="AJ31" s="302"/>
      <c r="AK31" s="302"/>
      <c r="AL31" s="302"/>
      <c r="AM31" s="155" t="s">
        <v>60</v>
      </c>
      <c r="AN31" s="215"/>
    </row>
    <row r="32" spans="1:40" ht="12.95" customHeight="1">
      <c r="A32" s="305" t="s">
        <v>30</v>
      </c>
      <c r="B32" s="306"/>
      <c r="C32" s="306"/>
      <c r="D32" s="306"/>
      <c r="E32" s="306"/>
      <c r="F32" s="306"/>
      <c r="G32" s="306"/>
      <c r="H32" s="9"/>
      <c r="I32" s="322" t="str">
        <f>IF(入力シート!D31="","",入力シート!D31)</f>
        <v/>
      </c>
      <c r="J32" s="322"/>
      <c r="K32" s="322" t="str">
        <f>IF(入力シート!D32="","",入力シート!D32)</f>
        <v/>
      </c>
      <c r="L32" s="322"/>
      <c r="M32" s="331" t="s">
        <v>0</v>
      </c>
      <c r="N32" s="322" t="str">
        <f>IF(入力シート!D33="","",入力シート!D33)</f>
        <v/>
      </c>
      <c r="O32" s="322"/>
      <c r="P32" s="331" t="s">
        <v>31</v>
      </c>
      <c r="Q32" s="322" t="str">
        <f>IF(入力シート!D34="","",入力シート!D34)</f>
        <v/>
      </c>
      <c r="R32" s="322"/>
      <c r="S32" s="331" t="s">
        <v>32</v>
      </c>
      <c r="T32" s="178"/>
      <c r="U32" s="342" t="s">
        <v>275</v>
      </c>
      <c r="V32" s="342"/>
      <c r="W32" s="342"/>
      <c r="X32" s="342"/>
      <c r="Y32" s="342"/>
      <c r="Z32" s="342"/>
      <c r="AA32" s="342"/>
      <c r="AB32" s="178"/>
      <c r="AC32" s="322" t="str">
        <f>IF(入力シート!D31="","",入力シート!D31)</f>
        <v/>
      </c>
      <c r="AD32" s="322"/>
      <c r="AE32" s="322" t="str">
        <f>IF(入力シート!D39="","",入力シート!D39)</f>
        <v/>
      </c>
      <c r="AF32" s="322"/>
      <c r="AG32" s="331" t="s">
        <v>0</v>
      </c>
      <c r="AH32" s="322" t="str">
        <f>IF(入力シート!D40="","",入力シート!D40)</f>
        <v/>
      </c>
      <c r="AI32" s="322"/>
      <c r="AJ32" s="331" t="s">
        <v>31</v>
      </c>
      <c r="AK32" s="322" t="str">
        <f>IF(入力シート!D41="","",入力シート!D41)</f>
        <v/>
      </c>
      <c r="AL32" s="322"/>
      <c r="AM32" s="331" t="s">
        <v>32</v>
      </c>
      <c r="AN32" s="10"/>
    </row>
    <row r="33" spans="1:40" ht="12.95" customHeight="1">
      <c r="A33" s="305"/>
      <c r="B33" s="306"/>
      <c r="C33" s="306"/>
      <c r="D33" s="306"/>
      <c r="E33" s="306"/>
      <c r="F33" s="306"/>
      <c r="G33" s="306"/>
      <c r="H33" s="176"/>
      <c r="I33" s="332"/>
      <c r="J33" s="332"/>
      <c r="K33" s="332"/>
      <c r="L33" s="332"/>
      <c r="M33" s="330"/>
      <c r="N33" s="332"/>
      <c r="O33" s="332"/>
      <c r="P33" s="330"/>
      <c r="Q33" s="332"/>
      <c r="R33" s="332"/>
      <c r="S33" s="330"/>
      <c r="T33" s="177"/>
      <c r="U33" s="343"/>
      <c r="V33" s="343"/>
      <c r="W33" s="343"/>
      <c r="X33" s="343"/>
      <c r="Y33" s="343"/>
      <c r="Z33" s="343"/>
      <c r="AA33" s="343"/>
      <c r="AB33" s="177"/>
      <c r="AC33" s="332"/>
      <c r="AD33" s="332"/>
      <c r="AE33" s="332"/>
      <c r="AF33" s="332"/>
      <c r="AG33" s="330"/>
      <c r="AH33" s="332"/>
      <c r="AI33" s="332"/>
      <c r="AJ33" s="330"/>
      <c r="AK33" s="332"/>
      <c r="AL33" s="332"/>
      <c r="AM33" s="330"/>
      <c r="AN33" s="11"/>
    </row>
    <row r="34" spans="1:40" ht="12.95" customHeight="1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4"/>
    </row>
    <row r="35" spans="1:40" ht="12.95" customHeight="1">
      <c r="A35" s="12"/>
      <c r="B35" s="187" t="s">
        <v>200</v>
      </c>
      <c r="C35" s="13"/>
      <c r="D35" s="13"/>
      <c r="E35" s="13"/>
      <c r="F35" s="13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8"/>
    </row>
    <row r="36" spans="1:40" ht="12.95" customHeight="1">
      <c r="A36" s="12"/>
      <c r="B36" s="13"/>
      <c r="C36" s="13"/>
      <c r="D36" s="13"/>
      <c r="E36" s="13"/>
      <c r="F36" s="13"/>
      <c r="G36" s="187"/>
      <c r="H36" s="173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7"/>
    </row>
    <row r="37" spans="1:40" ht="12.95" customHeight="1">
      <c r="A37" s="12"/>
      <c r="B37" s="13"/>
      <c r="C37" s="13"/>
      <c r="D37" s="13"/>
      <c r="E37" s="13"/>
      <c r="F37" s="13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8"/>
    </row>
    <row r="38" spans="1:40" ht="12.95" customHeight="1">
      <c r="A38" s="12"/>
      <c r="B38" s="13"/>
      <c r="C38" s="13"/>
      <c r="D38" s="13"/>
      <c r="E38" s="13"/>
      <c r="F38" s="13"/>
      <c r="G38" s="187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86"/>
    </row>
    <row r="39" spans="1:40" ht="12.95" customHeight="1">
      <c r="A39" s="12"/>
      <c r="B39" s="13"/>
      <c r="C39" s="13"/>
      <c r="D39" s="13"/>
      <c r="E39" s="13"/>
      <c r="F39" s="13"/>
      <c r="G39" s="187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86"/>
    </row>
    <row r="40" spans="1:40" ht="12.95" customHeight="1">
      <c r="A40" s="12"/>
      <c r="B40" s="13"/>
      <c r="C40" s="13"/>
      <c r="D40" s="13"/>
      <c r="E40" s="13"/>
      <c r="F40" s="13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</row>
    <row r="41" spans="1:40" ht="12.95" customHeight="1">
      <c r="A41" s="12"/>
      <c r="B41" s="13"/>
      <c r="C41" s="13"/>
      <c r="D41" s="13"/>
      <c r="E41" s="13"/>
      <c r="F41" s="13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8"/>
    </row>
    <row r="42" spans="1:40" ht="13.5" customHeight="1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4"/>
    </row>
    <row r="43" spans="1:40" ht="13.5" customHeight="1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4"/>
    </row>
    <row r="44" spans="1:40" ht="12.95" customHeight="1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4"/>
    </row>
    <row r="45" spans="1:40" ht="12.95" customHeight="1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4"/>
    </row>
    <row r="46" spans="1:40" ht="12.95" customHeigh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4"/>
    </row>
    <row r="47" spans="1:40" ht="12.95" customHeight="1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4"/>
    </row>
    <row r="48" spans="1:40" ht="12.95" customHeight="1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4"/>
    </row>
    <row r="49" spans="1:40" ht="12.95" customHeight="1">
      <c r="A49" s="12" t="s">
        <v>33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4"/>
    </row>
    <row r="50" spans="1:40" ht="12.95" customHeight="1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4"/>
    </row>
    <row r="51" spans="1:40" ht="12.95" customHeight="1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7"/>
    </row>
    <row r="52" spans="1:40" ht="12.75" customHeight="1">
      <c r="A52" s="340" t="s">
        <v>34</v>
      </c>
      <c r="B52" s="324"/>
      <c r="C52" s="324"/>
      <c r="D52" s="324"/>
      <c r="E52" s="324"/>
      <c r="F52" s="341"/>
      <c r="G52" s="174"/>
      <c r="H52" s="284"/>
      <c r="I52" s="284"/>
      <c r="J52" s="284"/>
      <c r="K52" s="284"/>
      <c r="L52" s="284" t="s">
        <v>0</v>
      </c>
      <c r="M52" s="284"/>
      <c r="N52" s="284"/>
      <c r="O52" s="284" t="s">
        <v>1</v>
      </c>
      <c r="P52" s="284"/>
      <c r="Q52" s="284"/>
      <c r="R52" s="284" t="s">
        <v>2</v>
      </c>
      <c r="S52" s="173"/>
      <c r="T52" s="344" t="s">
        <v>276</v>
      </c>
      <c r="U52" s="345"/>
      <c r="V52" s="345"/>
      <c r="W52" s="345"/>
      <c r="X52" s="345"/>
      <c r="Y52" s="345"/>
      <c r="Z52" s="346"/>
      <c r="AA52" s="173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186"/>
    </row>
    <row r="53" spans="1:40" ht="12.95" customHeight="1">
      <c r="A53" s="340"/>
      <c r="B53" s="324"/>
      <c r="C53" s="324"/>
      <c r="D53" s="324"/>
      <c r="E53" s="324"/>
      <c r="F53" s="341"/>
      <c r="G53" s="17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173"/>
      <c r="T53" s="344"/>
      <c r="U53" s="345"/>
      <c r="V53" s="345"/>
      <c r="W53" s="345"/>
      <c r="X53" s="345"/>
      <c r="Y53" s="345"/>
      <c r="Z53" s="346"/>
      <c r="AA53" s="173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186"/>
    </row>
    <row r="54" spans="1:40" ht="12.75" customHeight="1">
      <c r="A54" s="18"/>
      <c r="B54" s="18"/>
      <c r="C54" s="18"/>
      <c r="D54" s="18"/>
      <c r="E54" s="18"/>
      <c r="F54" s="18"/>
      <c r="G54" s="18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:40" s="128" customFormat="1" ht="12.75" customHeight="1">
      <c r="A55" s="313" t="s">
        <v>190</v>
      </c>
      <c r="B55" s="314"/>
      <c r="C55" s="314"/>
      <c r="D55" s="314"/>
      <c r="E55" s="314"/>
      <c r="F55" s="314"/>
      <c r="G55" s="315"/>
      <c r="H55" s="313" t="str">
        <f>IF(入力シート!D15="","",入力シート!D15)</f>
        <v/>
      </c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5"/>
      <c r="Z55" s="313" t="s">
        <v>191</v>
      </c>
      <c r="AA55" s="314"/>
      <c r="AB55" s="314"/>
      <c r="AC55" s="314"/>
      <c r="AD55" s="319"/>
      <c r="AE55" s="313" t="str">
        <f>IF(入力シート!D17="","",入力シート!D17)</f>
        <v/>
      </c>
      <c r="AF55" s="314"/>
      <c r="AG55" s="314"/>
      <c r="AH55" s="314"/>
      <c r="AI55" s="314"/>
      <c r="AJ55" s="314"/>
      <c r="AK55" s="314"/>
      <c r="AL55" s="314"/>
      <c r="AM55" s="314"/>
      <c r="AN55" s="315"/>
    </row>
    <row r="56" spans="1:40" s="128" customFormat="1" ht="12.75" customHeight="1">
      <c r="A56" s="316"/>
      <c r="B56" s="317"/>
      <c r="C56" s="317"/>
      <c r="D56" s="317"/>
      <c r="E56" s="317"/>
      <c r="F56" s="317"/>
      <c r="G56" s="318"/>
      <c r="H56" s="316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8"/>
      <c r="Z56" s="316"/>
      <c r="AA56" s="317"/>
      <c r="AB56" s="317"/>
      <c r="AC56" s="317"/>
      <c r="AD56" s="320"/>
      <c r="AE56" s="316"/>
      <c r="AF56" s="317"/>
      <c r="AG56" s="317"/>
      <c r="AH56" s="317"/>
      <c r="AI56" s="317"/>
      <c r="AJ56" s="317"/>
      <c r="AK56" s="317"/>
      <c r="AL56" s="317"/>
      <c r="AM56" s="317"/>
      <c r="AN56" s="318"/>
    </row>
    <row r="57" spans="1:40" s="128" customFormat="1" ht="12.75" customHeight="1">
      <c r="A57" s="174"/>
      <c r="B57" s="174"/>
      <c r="C57" s="174"/>
      <c r="D57" s="174"/>
      <c r="E57" s="174"/>
      <c r="F57" s="174"/>
      <c r="G57" s="174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</row>
    <row r="58" spans="1:40" ht="12.95" customHeight="1">
      <c r="A58" s="128" t="s">
        <v>277</v>
      </c>
      <c r="B58" s="174"/>
      <c r="C58" s="174"/>
      <c r="D58" s="174"/>
      <c r="E58" s="174"/>
      <c r="F58" s="174"/>
      <c r="G58" s="174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</row>
    <row r="59" spans="1:40" ht="12.95" customHeight="1">
      <c r="A59" s="174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</row>
    <row r="60" spans="1:40" ht="12.95" customHeight="1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</row>
    <row r="61" spans="1:40" ht="12.95" customHeight="1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</row>
    <row r="62" spans="1:40" ht="12.95" customHeight="1"/>
    <row r="63" spans="1:40" ht="12.95" customHeight="1"/>
    <row r="64" spans="1:40">
      <c r="A64" s="338"/>
      <c r="B64" s="33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  <c r="Y64" s="339"/>
      <c r="Z64" s="339"/>
      <c r="AA64" s="339"/>
      <c r="AB64" s="339"/>
      <c r="AC64" s="339"/>
      <c r="AD64" s="339"/>
      <c r="AE64" s="339"/>
      <c r="AF64" s="339"/>
      <c r="AG64" s="339"/>
      <c r="AH64" s="339"/>
      <c r="AI64" s="339"/>
      <c r="AJ64" s="339"/>
      <c r="AK64" s="339"/>
      <c r="AL64" s="339"/>
      <c r="AM64" s="339"/>
      <c r="AN64" s="339"/>
    </row>
    <row r="65" spans="1:40">
      <c r="A65" s="338"/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39"/>
      <c r="AK65" s="339"/>
      <c r="AL65" s="339"/>
      <c r="AM65" s="339"/>
      <c r="AN65" s="339"/>
    </row>
    <row r="66" spans="1:40">
      <c r="A66" s="339"/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339"/>
      <c r="U66" s="339"/>
      <c r="V66" s="339"/>
      <c r="W66" s="339"/>
      <c r="X66" s="339"/>
      <c r="Y66" s="339"/>
      <c r="Z66" s="339"/>
      <c r="AA66" s="339"/>
      <c r="AB66" s="339"/>
      <c r="AC66" s="339"/>
      <c r="AD66" s="339"/>
      <c r="AE66" s="339"/>
      <c r="AF66" s="339"/>
      <c r="AG66" s="339"/>
      <c r="AH66" s="339"/>
      <c r="AI66" s="339"/>
      <c r="AJ66" s="339"/>
      <c r="AK66" s="339"/>
      <c r="AL66" s="339"/>
      <c r="AM66" s="339"/>
      <c r="AN66" s="339"/>
    </row>
  </sheetData>
  <mergeCells count="58">
    <mergeCell ref="P52:Q53"/>
    <mergeCell ref="R52:R53"/>
    <mergeCell ref="T52:Z53"/>
    <mergeCell ref="AB52:AL53"/>
    <mergeCell ref="AM52:AM53"/>
    <mergeCell ref="A64:AN66"/>
    <mergeCell ref="AH32:AI33"/>
    <mergeCell ref="AJ32:AJ33"/>
    <mergeCell ref="AK32:AL33"/>
    <mergeCell ref="AM32:AM33"/>
    <mergeCell ref="A52:F53"/>
    <mergeCell ref="H52:I53"/>
    <mergeCell ref="J52:K53"/>
    <mergeCell ref="L52:L53"/>
    <mergeCell ref="M52:N53"/>
    <mergeCell ref="O52:O53"/>
    <mergeCell ref="Q32:R33"/>
    <mergeCell ref="S32:S33"/>
    <mergeCell ref="U32:AA33"/>
    <mergeCell ref="AC32:AD33"/>
    <mergeCell ref="AE32:AF33"/>
    <mergeCell ref="AJ11:AK11"/>
    <mergeCell ref="A4:Q5"/>
    <mergeCell ref="AB11:AC11"/>
    <mergeCell ref="AD11:AE11"/>
    <mergeCell ref="AG11:AH11"/>
    <mergeCell ref="L7:Y10"/>
    <mergeCell ref="Z8:AA9"/>
    <mergeCell ref="A55:G56"/>
    <mergeCell ref="H55:Y56"/>
    <mergeCell ref="Z55:AD56"/>
    <mergeCell ref="AE55:AN56"/>
    <mergeCell ref="H29:J30"/>
    <mergeCell ref="T29:U30"/>
    <mergeCell ref="K29:S30"/>
    <mergeCell ref="H31:AD31"/>
    <mergeCell ref="AG32:AG33"/>
    <mergeCell ref="A29:G31"/>
    <mergeCell ref="A32:G33"/>
    <mergeCell ref="I32:J33"/>
    <mergeCell ref="K32:L33"/>
    <mergeCell ref="M32:M33"/>
    <mergeCell ref="N32:O33"/>
    <mergeCell ref="P32:P33"/>
    <mergeCell ref="B15:P16"/>
    <mergeCell ref="Q15:R16"/>
    <mergeCell ref="AE31:AL31"/>
    <mergeCell ref="W17:AK18"/>
    <mergeCell ref="B13:P14"/>
    <mergeCell ref="Q13:R14"/>
    <mergeCell ref="W19:AK20"/>
    <mergeCell ref="AL19:AM20"/>
    <mergeCell ref="A22:G24"/>
    <mergeCell ref="H22:AN24"/>
    <mergeCell ref="A25:G26"/>
    <mergeCell ref="H25:AN26"/>
    <mergeCell ref="A27:G28"/>
    <mergeCell ref="H27:AN28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1"/>
  <sheetViews>
    <sheetView view="pageBreakPreview" zoomScale="85" zoomScaleNormal="55" zoomScaleSheetLayoutView="85" workbookViewId="0">
      <selection activeCell="G15" sqref="G15"/>
    </sheetView>
  </sheetViews>
  <sheetFormatPr defaultRowHeight="13.5"/>
  <cols>
    <col min="1" max="1" width="10.625" style="20" customWidth="1"/>
    <col min="2" max="6" width="9" style="20"/>
    <col min="7" max="9" width="10.625" style="20" customWidth="1"/>
    <col min="10" max="16384" width="9" style="20"/>
  </cols>
  <sheetData>
    <row r="1" spans="1:9" ht="13.5" customHeight="1">
      <c r="A1" s="218"/>
      <c r="B1" s="218"/>
      <c r="C1" s="218"/>
      <c r="D1" s="218"/>
      <c r="E1" s="218"/>
      <c r="F1" s="218"/>
      <c r="G1" s="219"/>
      <c r="H1" s="220"/>
      <c r="I1" s="220"/>
    </row>
    <row r="2" spans="1:9" ht="13.5" customHeight="1">
      <c r="A2" s="19"/>
      <c r="B2" s="19"/>
      <c r="C2" s="19"/>
      <c r="D2" s="19"/>
      <c r="E2" s="19"/>
      <c r="F2" s="19"/>
      <c r="G2" s="219"/>
      <c r="H2" s="220"/>
      <c r="I2" s="220"/>
    </row>
    <row r="3" spans="1:9" ht="13.5" customHeight="1">
      <c r="A3" s="19"/>
      <c r="B3" s="19"/>
      <c r="C3" s="19"/>
      <c r="D3" s="19"/>
      <c r="E3" s="19"/>
      <c r="F3" s="19"/>
      <c r="G3" s="221"/>
      <c r="H3" s="221"/>
      <c r="I3" s="221"/>
    </row>
    <row r="4" spans="1:9" ht="13.5" customHeight="1">
      <c r="A4" s="366" t="s">
        <v>279</v>
      </c>
      <c r="B4" s="366"/>
      <c r="C4" s="366"/>
      <c r="D4" s="366"/>
      <c r="E4" s="19"/>
      <c r="F4" s="19"/>
      <c r="G4" s="221"/>
      <c r="H4" s="221"/>
      <c r="I4" s="221"/>
    </row>
    <row r="5" spans="1:9" ht="14.25" customHeight="1">
      <c r="A5" s="366"/>
      <c r="B5" s="366"/>
      <c r="C5" s="366"/>
      <c r="D5" s="366"/>
      <c r="E5" s="19"/>
      <c r="F5" s="19"/>
      <c r="G5" s="222"/>
      <c r="H5" s="222"/>
      <c r="I5" s="222"/>
    </row>
    <row r="6" spans="1:9">
      <c r="A6" s="44"/>
      <c r="B6" s="45"/>
      <c r="C6" s="45"/>
      <c r="D6" s="45"/>
      <c r="E6" s="45"/>
      <c r="F6" s="45"/>
      <c r="G6" s="21"/>
      <c r="H6" s="21"/>
      <c r="I6" s="38"/>
    </row>
    <row r="7" spans="1:9">
      <c r="A7" s="39"/>
      <c r="B7" s="21"/>
      <c r="C7" s="21"/>
      <c r="D7" s="367" t="s">
        <v>36</v>
      </c>
      <c r="E7" s="368"/>
      <c r="F7" s="368"/>
      <c r="G7" s="21"/>
      <c r="H7" s="21"/>
      <c r="I7" s="38"/>
    </row>
    <row r="8" spans="1:9">
      <c r="A8" s="39"/>
      <c r="B8" s="21"/>
      <c r="C8" s="21"/>
      <c r="D8" s="368"/>
      <c r="E8" s="368"/>
      <c r="F8" s="368"/>
      <c r="G8" s="21"/>
      <c r="H8" s="21"/>
      <c r="I8" s="38"/>
    </row>
    <row r="9" spans="1:9" ht="15.95" customHeight="1">
      <c r="A9" s="39"/>
      <c r="B9" s="21"/>
      <c r="C9" s="21"/>
      <c r="D9" s="21"/>
      <c r="E9" s="21"/>
      <c r="F9" s="21"/>
      <c r="G9" s="180"/>
      <c r="H9" s="180"/>
      <c r="I9" s="181"/>
    </row>
    <row r="10" spans="1:9" ht="15.95" customHeight="1">
      <c r="A10" s="39" t="s">
        <v>280</v>
      </c>
      <c r="B10" s="21"/>
      <c r="C10" s="21"/>
      <c r="D10" s="21"/>
      <c r="E10" s="21"/>
      <c r="F10" s="21"/>
      <c r="G10" s="369" t="s">
        <v>37</v>
      </c>
      <c r="H10" s="369"/>
      <c r="I10" s="370"/>
    </row>
    <row r="11" spans="1:9" ht="15.95" customHeight="1">
      <c r="A11" s="373" t="str">
        <f>IF(入力シート!D23="","",入力シート!D23)</f>
        <v/>
      </c>
      <c r="B11" s="374"/>
      <c r="C11" s="22" t="s">
        <v>20</v>
      </c>
      <c r="D11" s="21"/>
      <c r="E11" s="21"/>
      <c r="F11" s="21"/>
      <c r="G11" s="21"/>
      <c r="H11" s="21"/>
      <c r="I11" s="38"/>
    </row>
    <row r="12" spans="1:9" ht="15.95" customHeight="1">
      <c r="A12" s="39"/>
      <c r="B12" s="21"/>
      <c r="C12" s="21"/>
      <c r="D12" s="21"/>
      <c r="E12" s="21"/>
      <c r="F12" s="21" t="str">
        <f>IF(入力シート!D10="","品川区○○部〇〇課","品川区"&amp;入力シート!D6&amp;入力シート!D7)</f>
        <v>品川区○○部○○課</v>
      </c>
      <c r="G12" s="21"/>
      <c r="H12" s="21"/>
      <c r="I12" s="38"/>
    </row>
    <row r="13" spans="1:9" ht="15.95" customHeight="1">
      <c r="A13" s="39"/>
      <c r="B13" s="21"/>
      <c r="C13" s="21"/>
      <c r="D13" s="21"/>
      <c r="E13" s="21"/>
      <c r="F13" s="21"/>
      <c r="G13" s="21"/>
      <c r="H13" s="21"/>
      <c r="I13" s="38"/>
    </row>
    <row r="14" spans="1:9" ht="15.95" customHeight="1">
      <c r="A14" s="39"/>
      <c r="B14" s="21"/>
      <c r="C14" s="21"/>
      <c r="D14" s="21"/>
      <c r="E14" s="21"/>
      <c r="F14" s="182" t="str">
        <f>IF(入力シート!D14="","（監督員）　（職氏名）","監督員　"&amp;入力シート!D14)</f>
        <v>（監督員）　（職氏名）</v>
      </c>
      <c r="G14" s="180"/>
      <c r="H14" s="180"/>
      <c r="I14" s="223"/>
    </row>
    <row r="15" spans="1:9" ht="15.95" customHeight="1">
      <c r="A15" s="39"/>
      <c r="B15" s="21"/>
      <c r="C15" s="21"/>
      <c r="D15" s="21"/>
      <c r="E15" s="21"/>
      <c r="F15" s="21"/>
      <c r="G15" s="21"/>
      <c r="H15" s="21"/>
      <c r="I15" s="38"/>
    </row>
    <row r="16" spans="1:9" ht="15.95" customHeight="1">
      <c r="A16" s="39"/>
      <c r="B16" s="21"/>
      <c r="C16" s="21"/>
      <c r="D16" s="21"/>
      <c r="E16" s="21"/>
      <c r="F16" s="21"/>
      <c r="G16" s="21"/>
      <c r="H16" s="21"/>
      <c r="I16" s="38"/>
    </row>
    <row r="17" spans="1:9" ht="25.5" customHeight="1">
      <c r="A17" s="157" t="s">
        <v>281</v>
      </c>
      <c r="B17" s="371" t="str">
        <f>IF(入力シート!D27="","",入力シート!D27)</f>
        <v/>
      </c>
      <c r="C17" s="371"/>
      <c r="D17" s="371"/>
      <c r="E17" s="371"/>
      <c r="F17" s="371"/>
      <c r="G17" s="371"/>
      <c r="H17" s="371"/>
      <c r="I17" s="372"/>
    </row>
    <row r="18" spans="1:9" ht="25.5" customHeight="1">
      <c r="A18" s="157" t="s">
        <v>282</v>
      </c>
      <c r="B18" s="371" t="str">
        <f>IF(入力シート!D28="","",入力シート!D28)</f>
        <v/>
      </c>
      <c r="C18" s="371"/>
      <c r="D18" s="371"/>
      <c r="E18" s="371"/>
      <c r="F18" s="371"/>
      <c r="G18" s="371"/>
      <c r="H18" s="371"/>
      <c r="I18" s="372"/>
    </row>
    <row r="19" spans="1:9" ht="25.5" customHeight="1">
      <c r="A19" s="40" t="s">
        <v>40</v>
      </c>
      <c r="B19" s="171" t="s">
        <v>41</v>
      </c>
      <c r="C19" s="361" t="str">
        <f>IF(入力シート!D29="","",入力シート!D29)</f>
        <v/>
      </c>
      <c r="D19" s="362"/>
      <c r="E19" s="363"/>
      <c r="F19" s="23" t="s">
        <v>42</v>
      </c>
      <c r="G19" s="364" t="str">
        <f>IF(入力シート!D26="","",入力シート!D26)</f>
        <v/>
      </c>
      <c r="H19" s="364"/>
      <c r="I19" s="365"/>
    </row>
    <row r="20" spans="1:9" ht="25.5" customHeight="1">
      <c r="A20" s="52" t="s">
        <v>43</v>
      </c>
      <c r="B20" s="352" t="str">
        <f>IF(入力シート!D35="","年　　月　　日",入力シート!D35)</f>
        <v>年　　月　　日</v>
      </c>
      <c r="C20" s="352"/>
      <c r="D20" s="352"/>
      <c r="E20" s="352"/>
      <c r="F20" s="158" t="s">
        <v>283</v>
      </c>
      <c r="G20" s="349" t="str">
        <f>IF(入力シート!D37="","年　　月　　日",入力シート!D37)</f>
        <v>年　　月　　日</v>
      </c>
      <c r="H20" s="350"/>
      <c r="I20" s="351"/>
    </row>
    <row r="21" spans="1:9" ht="15.95" customHeight="1">
      <c r="A21" s="39"/>
      <c r="B21" s="21"/>
      <c r="C21" s="21"/>
      <c r="D21" s="21"/>
      <c r="E21" s="21"/>
      <c r="F21" s="21"/>
      <c r="G21" s="21"/>
      <c r="H21" s="21"/>
      <c r="I21" s="38"/>
    </row>
    <row r="22" spans="1:9" ht="15.95" customHeight="1">
      <c r="A22" s="130" t="s">
        <v>45</v>
      </c>
      <c r="B22" s="180"/>
      <c r="C22" s="180"/>
      <c r="D22" s="180"/>
      <c r="E22" s="180"/>
      <c r="F22" s="180"/>
      <c r="G22" s="180"/>
      <c r="H22" s="180"/>
      <c r="I22" s="181"/>
    </row>
    <row r="23" spans="1:9" ht="15.95" customHeight="1">
      <c r="A23" s="130"/>
      <c r="B23" s="180"/>
      <c r="C23" s="180"/>
      <c r="D23" s="180"/>
      <c r="E23" s="180"/>
      <c r="F23" s="180"/>
      <c r="G23" s="180"/>
      <c r="H23" s="180"/>
      <c r="I23" s="181"/>
    </row>
    <row r="24" spans="1:9" ht="15.95" customHeight="1">
      <c r="A24" s="130"/>
      <c r="B24" s="180"/>
      <c r="C24" s="180"/>
      <c r="D24" s="180"/>
      <c r="E24" s="180"/>
      <c r="F24" s="180"/>
      <c r="G24" s="180"/>
      <c r="H24" s="180"/>
      <c r="I24" s="181"/>
    </row>
    <row r="25" spans="1:9" ht="15.95" customHeight="1">
      <c r="A25" s="39"/>
      <c r="B25" s="21"/>
      <c r="C25" s="21"/>
      <c r="D25" s="21"/>
      <c r="E25" s="21"/>
      <c r="F25" s="21"/>
      <c r="G25" s="21"/>
      <c r="H25" s="21"/>
      <c r="I25" s="38"/>
    </row>
    <row r="26" spans="1:9" ht="15.95" customHeight="1">
      <c r="A26" s="39"/>
      <c r="B26" s="21"/>
      <c r="C26" s="21"/>
      <c r="D26" s="21"/>
      <c r="E26" s="21"/>
      <c r="F26" s="21"/>
      <c r="G26" s="21"/>
      <c r="H26" s="21"/>
      <c r="I26" s="38"/>
    </row>
    <row r="27" spans="1:9" ht="15.95" customHeight="1">
      <c r="A27" s="39"/>
      <c r="B27" s="21"/>
      <c r="C27" s="21"/>
      <c r="D27" s="21"/>
      <c r="E27" s="21"/>
      <c r="F27" s="21"/>
      <c r="G27" s="21"/>
      <c r="H27" s="21"/>
      <c r="I27" s="38"/>
    </row>
    <row r="28" spans="1:9" ht="15.95" customHeight="1">
      <c r="A28" s="39"/>
      <c r="B28" s="21"/>
      <c r="C28" s="21"/>
      <c r="D28" s="21"/>
      <c r="E28" s="21"/>
      <c r="F28" s="21"/>
      <c r="G28" s="21"/>
      <c r="H28" s="21"/>
      <c r="I28" s="38"/>
    </row>
    <row r="29" spans="1:9" ht="15.95" customHeight="1">
      <c r="A29" s="39"/>
      <c r="B29" s="21"/>
      <c r="C29" s="21"/>
      <c r="D29" s="21"/>
      <c r="E29" s="21"/>
      <c r="F29" s="21"/>
      <c r="G29" s="21"/>
      <c r="H29" s="21"/>
      <c r="I29" s="38"/>
    </row>
    <row r="30" spans="1:9" ht="15.95" customHeight="1">
      <c r="A30" s="39"/>
      <c r="B30" s="21"/>
      <c r="C30" s="21"/>
      <c r="D30" s="21"/>
      <c r="E30" s="21"/>
      <c r="F30" s="21"/>
      <c r="G30" s="21"/>
      <c r="H30" s="21"/>
      <c r="I30" s="38"/>
    </row>
    <row r="31" spans="1:9" ht="15.95" customHeight="1">
      <c r="A31" s="39"/>
      <c r="B31" s="21"/>
      <c r="C31" s="21"/>
      <c r="D31" s="21"/>
      <c r="E31" s="21"/>
      <c r="F31" s="21"/>
      <c r="G31" s="21"/>
      <c r="H31" s="21"/>
      <c r="I31" s="38"/>
    </row>
    <row r="32" spans="1:9" ht="15.95" customHeight="1">
      <c r="A32" s="39"/>
      <c r="B32" s="21"/>
      <c r="C32" s="21"/>
      <c r="D32" s="21"/>
      <c r="E32" s="21"/>
      <c r="F32" s="21"/>
      <c r="G32" s="21"/>
      <c r="H32" s="21"/>
      <c r="I32" s="38"/>
    </row>
    <row r="33" spans="1:9" ht="15.95" customHeight="1">
      <c r="A33" s="39"/>
      <c r="B33" s="21"/>
      <c r="C33" s="21"/>
      <c r="D33" s="21"/>
      <c r="E33" s="21"/>
      <c r="F33" s="21"/>
      <c r="G33" s="21"/>
      <c r="H33" s="21"/>
      <c r="I33" s="38"/>
    </row>
    <row r="34" spans="1:9" ht="15.95" customHeight="1">
      <c r="A34" s="129"/>
      <c r="B34" s="224"/>
      <c r="C34" s="224"/>
      <c r="D34" s="224"/>
      <c r="E34" s="224"/>
      <c r="F34" s="224"/>
      <c r="G34" s="224"/>
      <c r="H34" s="224"/>
      <c r="I34" s="225"/>
    </row>
    <row r="35" spans="1:9" ht="15.95" customHeight="1">
      <c r="A35" s="226"/>
      <c r="B35" s="224"/>
      <c r="C35" s="224"/>
      <c r="D35" s="224"/>
      <c r="E35" s="224"/>
      <c r="F35" s="224"/>
      <c r="G35" s="224"/>
      <c r="H35" s="224"/>
      <c r="I35" s="225"/>
    </row>
    <row r="36" spans="1:9" ht="15.95" customHeight="1">
      <c r="A36" s="133" t="s">
        <v>46</v>
      </c>
      <c r="B36" s="224"/>
      <c r="C36" s="224"/>
      <c r="D36" s="224"/>
      <c r="E36" s="224"/>
      <c r="F36" s="224"/>
      <c r="G36" s="224"/>
      <c r="H36" s="224"/>
      <c r="I36" s="225"/>
    </row>
    <row r="37" spans="1:9" ht="15.95" customHeight="1">
      <c r="A37" s="41"/>
      <c r="B37" s="42"/>
      <c r="C37" s="42"/>
      <c r="D37" s="42"/>
      <c r="E37" s="42"/>
      <c r="F37" s="42"/>
      <c r="G37" s="42"/>
      <c r="H37" s="42"/>
      <c r="I37" s="43"/>
    </row>
    <row r="38" spans="1:9" ht="15.95" customHeight="1">
      <c r="A38" s="353" t="s">
        <v>47</v>
      </c>
      <c r="B38" s="355" t="s">
        <v>48</v>
      </c>
      <c r="C38" s="355"/>
      <c r="D38" s="355"/>
      <c r="E38" s="357" t="s">
        <v>276</v>
      </c>
      <c r="F38" s="357"/>
      <c r="G38" s="355" t="s">
        <v>49</v>
      </c>
      <c r="H38" s="355"/>
      <c r="I38" s="359"/>
    </row>
    <row r="39" spans="1:9" ht="15.95" customHeight="1">
      <c r="A39" s="354"/>
      <c r="B39" s="356"/>
      <c r="C39" s="356"/>
      <c r="D39" s="356"/>
      <c r="E39" s="358"/>
      <c r="F39" s="358"/>
      <c r="G39" s="356"/>
      <c r="H39" s="356"/>
      <c r="I39" s="360"/>
    </row>
    <row r="40" spans="1:9" ht="15.95" customHeight="1">
      <c r="A40" s="156"/>
      <c r="B40" s="22"/>
      <c r="C40" s="22"/>
      <c r="D40" s="22"/>
      <c r="E40" s="156"/>
      <c r="F40" s="156"/>
      <c r="G40" s="22"/>
      <c r="H40" s="22"/>
      <c r="I40" s="22"/>
    </row>
    <row r="41" spans="1:9" ht="15.95" customHeight="1">
      <c r="A41" s="347" t="s">
        <v>196</v>
      </c>
      <c r="B41" s="347"/>
      <c r="C41" s="347" t="str">
        <f>IF(入力シート!D15="","",入力シート!D15)</f>
        <v/>
      </c>
      <c r="D41" s="347"/>
      <c r="E41" s="347"/>
      <c r="F41" s="347" t="s">
        <v>197</v>
      </c>
      <c r="G41" s="347"/>
      <c r="H41" s="347" t="str">
        <f>IF(入力シート!D17="","",入力シート!D17)</f>
        <v/>
      </c>
      <c r="I41" s="347"/>
    </row>
    <row r="42" spans="1:9" ht="15.95" customHeight="1">
      <c r="A42" s="348"/>
      <c r="B42" s="348"/>
      <c r="C42" s="348"/>
      <c r="D42" s="348"/>
      <c r="E42" s="348"/>
      <c r="F42" s="348"/>
      <c r="G42" s="348"/>
      <c r="H42" s="348"/>
      <c r="I42" s="348"/>
    </row>
    <row r="43" spans="1:9" ht="15.95" customHeight="1">
      <c r="A43" s="156"/>
      <c r="B43" s="156"/>
      <c r="C43" s="156"/>
      <c r="D43" s="156"/>
      <c r="E43" s="156"/>
      <c r="F43" s="156"/>
      <c r="G43" s="156"/>
      <c r="H43" s="156"/>
      <c r="I43" s="156"/>
    </row>
    <row r="44" spans="1:9" ht="15.95" customHeight="1">
      <c r="A44" s="24" t="s">
        <v>284</v>
      </c>
      <c r="B44" s="180"/>
      <c r="C44" s="180"/>
      <c r="D44" s="180"/>
      <c r="E44" s="180"/>
      <c r="F44" s="180"/>
      <c r="G44" s="180"/>
      <c r="H44" s="180"/>
      <c r="I44" s="180"/>
    </row>
    <row r="45" spans="1:9" ht="15.95" customHeight="1">
      <c r="A45" s="227" t="s">
        <v>278</v>
      </c>
      <c r="B45" s="180"/>
      <c r="C45" s="180"/>
      <c r="D45" s="180"/>
      <c r="E45" s="180"/>
      <c r="F45" s="180"/>
      <c r="G45" s="180"/>
      <c r="H45" s="180"/>
      <c r="I45" s="180"/>
    </row>
    <row r="46" spans="1:9" ht="24.75" customHeight="1"/>
    <row r="47" spans="1:9" ht="24.75" customHeight="1"/>
    <row r="48" spans="1:9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13.5" customHeight="1"/>
    <row r="56" ht="13.5" customHeight="1"/>
    <row r="57" ht="18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17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15.75" customHeight="1"/>
    <row r="93" ht="13.5" customHeight="1"/>
    <row r="102" ht="24.95" customHeight="1"/>
    <row r="110" ht="13.5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</sheetData>
  <mergeCells count="18">
    <mergeCell ref="C19:E19"/>
    <mergeCell ref="G19:I19"/>
    <mergeCell ref="A4:D5"/>
    <mergeCell ref="D7:F8"/>
    <mergeCell ref="G10:I10"/>
    <mergeCell ref="B17:I17"/>
    <mergeCell ref="B18:I18"/>
    <mergeCell ref="A11:B11"/>
    <mergeCell ref="A41:B42"/>
    <mergeCell ref="C41:E42"/>
    <mergeCell ref="F41:G42"/>
    <mergeCell ref="H41:I42"/>
    <mergeCell ref="G20:I20"/>
    <mergeCell ref="B20:E20"/>
    <mergeCell ref="A38:A39"/>
    <mergeCell ref="B38:D39"/>
    <mergeCell ref="E38:F39"/>
    <mergeCell ref="G38:I3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</vt:i4>
      </vt:variant>
    </vt:vector>
  </HeadingPairs>
  <TitlesOfParts>
    <vt:vector size="37" baseType="lpstr">
      <vt:lpstr>入力シート</vt:lpstr>
      <vt:lpstr>1監督員の通知について(工事)</vt:lpstr>
      <vt:lpstr>別紙様式1_監督員の通知について(施工監理あり)</vt:lpstr>
      <vt:lpstr>2工事施工監理業務委託の受託者の通知について</vt:lpstr>
      <vt:lpstr>3監督員の変更通知について(工事)</vt:lpstr>
      <vt:lpstr>4監督員の通知について(委託)</vt:lpstr>
      <vt:lpstr>5監督員の変更通知について(委託)</vt:lpstr>
      <vt:lpstr>6(承諾･協議･通知)書</vt:lpstr>
      <vt:lpstr>7指示書</vt:lpstr>
      <vt:lpstr>8改善指示書</vt:lpstr>
      <vt:lpstr>9改善命令書</vt:lpstr>
      <vt:lpstr>10休日等の工事施工指示書</vt:lpstr>
      <vt:lpstr>運-７工事の一時中止(更新)について</vt:lpstr>
      <vt:lpstr>運-８工事の一時中止の解除について</vt:lpstr>
      <vt:lpstr>運-10工事の設計変更について(一般)</vt:lpstr>
      <vt:lpstr>運-11工事の設計変更について(一括)</vt:lpstr>
      <vt:lpstr>準-2委託の設計変更について(一般)</vt:lpstr>
      <vt:lpstr>準-3委託の設計変更について(一括)</vt:lpstr>
      <vt:lpstr>様式第2認定調書</vt:lpstr>
      <vt:lpstr>11身分証明書</vt:lpstr>
      <vt:lpstr>'10休日等の工事施工指示書'!Print_Area</vt:lpstr>
      <vt:lpstr>'1監督員の通知について(工事)'!Print_Area</vt:lpstr>
      <vt:lpstr>'2工事施工監理業務委託の受託者の通知について'!Print_Area</vt:lpstr>
      <vt:lpstr>'3監督員の変更通知について(工事)'!Print_Area</vt:lpstr>
      <vt:lpstr>'4監督員の通知について(委託)'!Print_Area</vt:lpstr>
      <vt:lpstr>'5監督員の変更通知について(委託)'!Print_Area</vt:lpstr>
      <vt:lpstr>'6(承諾･協議･通知)書'!Print_Area</vt:lpstr>
      <vt:lpstr>'7指示書'!Print_Area</vt:lpstr>
      <vt:lpstr>'8改善指示書'!Print_Area</vt:lpstr>
      <vt:lpstr>'9改善命令書'!Print_Area</vt:lpstr>
      <vt:lpstr>'運-10工事の設計変更について(一般)'!Print_Area</vt:lpstr>
      <vt:lpstr>'運-11工事の設計変更について(一括)'!Print_Area</vt:lpstr>
      <vt:lpstr>'運-７工事の一時中止(更新)について'!Print_Area</vt:lpstr>
      <vt:lpstr>'運-８工事の一時中止の解除について'!Print_Area</vt:lpstr>
      <vt:lpstr>'準-2委託の設計変更について(一般)'!Print_Area</vt:lpstr>
      <vt:lpstr>'準-3委託の設計変更について(一括)'!Print_Area</vt:lpstr>
      <vt:lpstr>'別紙様式1_監督員の通知について(施工監理あり)'!Print_Area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亀山　隼人</cp:lastModifiedBy>
  <cp:lastPrinted>2024-08-30T06:32:32Z</cp:lastPrinted>
  <dcterms:created xsi:type="dcterms:W3CDTF">2004-11-30T06:06:51Z</dcterms:created>
  <dcterms:modified xsi:type="dcterms:W3CDTF">2024-08-30T06:32:41Z</dcterms:modified>
</cp:coreProperties>
</file>