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15480" windowHeight="6345" activeTab="0"/>
  </bookViews>
  <sheets>
    <sheet name="後期高齢者医療決算額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<sst xmlns="http://schemas.openxmlformats.org/spreadsheetml/2006/main" count="54" uniqueCount="46">
  <si>
    <t>諸収入</t>
  </si>
  <si>
    <t>雑入</t>
  </si>
  <si>
    <t>歳 　　　 入</t>
  </si>
  <si>
    <t>歳 　　　 出</t>
  </si>
  <si>
    <t>翌年度繰越額</t>
  </si>
  <si>
    <t>収入未済額</t>
  </si>
  <si>
    <t>科　　　　　　　    目</t>
  </si>
  <si>
    <t>調　定　額</t>
  </si>
  <si>
    <t>総　　　　　　　　　　　額</t>
  </si>
  <si>
    <t>予算現額と</t>
  </si>
  <si>
    <t>支出済額と</t>
  </si>
  <si>
    <t>　　の比較</t>
  </si>
  <si>
    <t>予 算 現 額</t>
  </si>
  <si>
    <t>収 入 済 額</t>
  </si>
  <si>
    <t>不納欠損額</t>
  </si>
  <si>
    <t>予算現額と</t>
  </si>
  <si>
    <t>収入済額と</t>
  </si>
  <si>
    <t>　　の比較</t>
  </si>
  <si>
    <t>総　　　　　　　　　　　額</t>
  </si>
  <si>
    <t>支 出 済 額</t>
  </si>
  <si>
    <t>不　用　額</t>
  </si>
  <si>
    <t>科　　　　　                　　　　目</t>
  </si>
  <si>
    <t>特 別 会 計 歳 入 歳 出 決 算 額</t>
  </si>
  <si>
    <t>後期高齢者医療特別会計</t>
  </si>
  <si>
    <t>後期高齢者医療保険料</t>
  </si>
  <si>
    <t>使用料及び手数料</t>
  </si>
  <si>
    <t>手数料</t>
  </si>
  <si>
    <t>広域連合支出金</t>
  </si>
  <si>
    <t>広域連合補助金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</si>
  <si>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</si>
  <si>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</si>
  <si>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</si>
  <si>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</si>
  <si>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</si>
  <si>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</si>
  <si>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</si>
  <si>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保険給付費</t>
  </si>
  <si>
    <t>葬祭費</t>
  </si>
  <si>
    <t>予備費</t>
  </si>
  <si>
    <t>繰越金</t>
  </si>
  <si>
    <t>諸支出金</t>
  </si>
  <si>
    <t>償還金及び還付加算金</t>
  </si>
  <si>
    <t>受託事業収入</t>
  </si>
  <si>
    <t>（ 平 成 23 [2011] 年 度 ）</t>
  </si>
  <si>
    <t>　資料：『平成23年度品川区各会計歳入歳出決算書』</t>
  </si>
  <si>
    <t>（単位　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</si>
</sst>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0\ 00"/>
    <numFmt numFmtId="179" formatCode="#,##0;&quot;Δ&quot;#,##0;&quot;―&quot;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明朝体"/>
      <family val="3"/>
    </font>
    <font>
      <b/>
      <sz val="9"/>
      <name val="Century Gothic"/>
      <family val="2"/>
    </font>
    <font>
      <sz val="9"/>
      <name val="ＭＳ Ｐゴシック"/>
      <family val="3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13" fillId="0" borderId="10" xfId="0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179" fontId="14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9" fontId="1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4" fillId="0" borderId="17" xfId="0" applyNumberFormat="1" applyFont="1" applyFill="1" applyBorder="1" applyAlignment="1">
      <alignment vertical="center"/>
    </xf>
    <xf numFmtId="179" fontId="16" fillId="0" borderId="24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2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179" fontId="14" fillId="0" borderId="25" xfId="0" applyNumberFormat="1" applyFont="1" applyFill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0" fontId="5" fillId="0" borderId="2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25" xfId="0" applyNumberFormat="1" applyFont="1" applyBorder="1" applyAlignment="1">
      <alignment horizontal="distributed" vertical="center"/>
    </xf>
    <xf numFmtId="179" fontId="14" fillId="0" borderId="24" xfId="0" applyNumberFormat="1" applyFont="1" applyFill="1" applyBorder="1" applyAlignment="1">
      <alignment horizontal="right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179" fontId="16" fillId="0" borderId="15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\0001840860\&#12487;&#12473;&#12463;&#12488;&#12483;&#12503;\24.&#12304;&#27770;&#31639;&#12305;&#24460;&#26399;&#39640;&#40802;&#32773;&#21307;&#30274;&#29305;&#21029;&#20250;&#35336;&#27770;&#3163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後期高齢者決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05"/>
  <sheetViews>
    <sheetView showGridLines="0" tabSelected="1" zoomScaleSheetLayoutView="100" zoomScalePageLayoutView="0" workbookViewId="0" topLeftCell="A1">
      <selection activeCell="M3" sqref="M3"/>
    </sheetView>
  </sheetViews>
  <sheetFormatPr defaultColWidth="9.875" defaultRowHeight="12.75"/>
  <cols>
    <col min="1" max="2" width="1.75390625" style="3" customWidth="1"/>
    <col min="3" max="3" width="21.875" style="3" customWidth="1"/>
    <col min="4" max="4" width="1.00390625" style="3" customWidth="1"/>
    <col min="5" max="5" width="13.75390625" style="3" customWidth="1"/>
    <col min="6" max="6" width="4.00390625" style="3" customWidth="1"/>
    <col min="7" max="7" width="10.00390625" style="4" customWidth="1"/>
    <col min="8" max="8" width="6.00390625" style="3" customWidth="1"/>
    <col min="9" max="9" width="8.00390625" style="3" customWidth="1"/>
    <col min="10" max="10" width="6.75390625" style="3" customWidth="1"/>
    <col min="11" max="11" width="4.125" style="3" customWidth="1"/>
    <col min="12" max="12" width="11.00390625" style="3" customWidth="1"/>
    <col min="13" max="13" width="12.875" style="3" customWidth="1"/>
    <col min="14" max="157" width="9.875" style="4" customWidth="1"/>
    <col min="158" max="16384" width="9.875" style="4" customWidth="1"/>
  </cols>
  <sheetData>
    <row r="1" spans="3:13" s="9" customFormat="1" ht="12.75">
      <c r="C1" s="1"/>
      <c r="D1" s="5"/>
      <c r="E1" s="1"/>
      <c r="F1" s="1"/>
      <c r="G1" s="1"/>
      <c r="H1" s="1"/>
      <c r="I1" s="1"/>
      <c r="J1" s="1"/>
      <c r="K1" s="1"/>
      <c r="M1" s="17"/>
    </row>
    <row r="2" spans="3:13" s="9" customFormat="1" ht="4.5" customHeight="1">
      <c r="C2" s="1"/>
      <c r="D2" s="1"/>
      <c r="E2" s="1"/>
      <c r="F2" s="1"/>
      <c r="G2" s="1"/>
      <c r="H2" s="1"/>
      <c r="I2" s="1"/>
      <c r="J2" s="1"/>
      <c r="K2" s="1"/>
      <c r="M2" s="1"/>
    </row>
    <row r="3" spans="4:13" s="9" customFormat="1" ht="16.5" customHeight="1" thickBot="1">
      <c r="D3" s="6"/>
      <c r="E3" s="86" t="s">
        <v>22</v>
      </c>
      <c r="F3" s="87"/>
      <c r="G3" s="87"/>
      <c r="H3" s="87"/>
      <c r="I3" s="87"/>
      <c r="J3" s="87"/>
      <c r="K3"/>
      <c r="M3" s="1"/>
    </row>
    <row r="4" spans="4:13" s="9" customFormat="1" ht="15.75" customHeight="1" thickTop="1">
      <c r="D4" s="1"/>
      <c r="E4" s="89" t="s">
        <v>43</v>
      </c>
      <c r="F4" s="90"/>
      <c r="G4" s="90"/>
      <c r="H4" s="90"/>
      <c r="I4" s="90"/>
      <c r="J4" s="90"/>
      <c r="K4" s="1"/>
      <c r="M4" s="1"/>
    </row>
    <row r="5" spans="4:13" s="9" customFormat="1" ht="15.75" customHeight="1">
      <c r="D5" s="6"/>
      <c r="E5" s="88" t="s">
        <v>23</v>
      </c>
      <c r="F5" s="88"/>
      <c r="G5" s="88"/>
      <c r="H5" s="88"/>
      <c r="I5" s="88"/>
      <c r="J5" s="88"/>
      <c r="K5"/>
      <c r="M5" s="1"/>
    </row>
    <row r="6" spans="4:13" s="9" customFormat="1" ht="13.5" customHeight="1">
      <c r="D6" s="6"/>
      <c r="E6" s="20"/>
      <c r="F6" s="20"/>
      <c r="G6" s="20"/>
      <c r="H6" s="20"/>
      <c r="I6" s="20"/>
      <c r="J6" s="20"/>
      <c r="K6"/>
      <c r="M6" s="1"/>
    </row>
    <row r="7" spans="3:13" s="9" customFormat="1" ht="15" customHeight="1" thickBot="1">
      <c r="C7" s="24" t="s">
        <v>2</v>
      </c>
      <c r="D7" s="7"/>
      <c r="E7" s="1"/>
      <c r="F7" s="1"/>
      <c r="G7" s="1"/>
      <c r="H7" s="1"/>
      <c r="I7" s="1"/>
      <c r="J7" s="1"/>
      <c r="K7" s="1"/>
      <c r="M7" s="23" t="s">
        <v>45</v>
      </c>
    </row>
    <row r="8" spans="1:13" s="9" customFormat="1" ht="13.5" customHeight="1" thickTop="1">
      <c r="A8" s="75" t="s">
        <v>6</v>
      </c>
      <c r="B8" s="76"/>
      <c r="C8" s="76"/>
      <c r="D8" s="12"/>
      <c r="E8" s="61" t="s">
        <v>12</v>
      </c>
      <c r="F8" s="72" t="s">
        <v>7</v>
      </c>
      <c r="G8" s="72"/>
      <c r="H8" s="72" t="s">
        <v>13</v>
      </c>
      <c r="I8" s="72"/>
      <c r="J8" s="91" t="s">
        <v>14</v>
      </c>
      <c r="K8" s="91"/>
      <c r="L8" s="72" t="s">
        <v>5</v>
      </c>
      <c r="M8" s="25" t="s">
        <v>15</v>
      </c>
    </row>
    <row r="9" spans="1:13" s="9" customFormat="1" ht="12" customHeight="1">
      <c r="A9" s="77"/>
      <c r="B9" s="58"/>
      <c r="C9" s="58"/>
      <c r="D9" s="19"/>
      <c r="E9" s="63"/>
      <c r="F9" s="73"/>
      <c r="G9" s="73"/>
      <c r="H9" s="73"/>
      <c r="I9" s="73"/>
      <c r="J9" s="92"/>
      <c r="K9" s="92"/>
      <c r="L9" s="73"/>
      <c r="M9" s="26" t="s">
        <v>16</v>
      </c>
    </row>
    <row r="10" spans="1:13" s="9" customFormat="1" ht="12" customHeight="1">
      <c r="A10" s="78"/>
      <c r="B10" s="79"/>
      <c r="C10" s="79"/>
      <c r="D10" s="13"/>
      <c r="E10" s="65"/>
      <c r="F10" s="74"/>
      <c r="G10" s="74"/>
      <c r="H10" s="74"/>
      <c r="I10" s="74"/>
      <c r="J10" s="93"/>
      <c r="K10" s="93"/>
      <c r="L10" s="74"/>
      <c r="M10" s="27" t="s">
        <v>17</v>
      </c>
    </row>
    <row r="11" spans="1:20" s="16" customFormat="1" ht="15" customHeight="1">
      <c r="A11" s="69" t="s">
        <v>8</v>
      </c>
      <c r="B11" s="70"/>
      <c r="C11" s="70"/>
      <c r="D11" s="14"/>
      <c r="E11" s="50">
        <f>SUM(E12,E14,E16,E19,E21,E23)</f>
        <v>6311830000</v>
      </c>
      <c r="F11" s="59">
        <f aca="true" t="shared" si="0" ref="F11:K11">SUM(F12,F14,F16,F19,F21,F23)</f>
        <v>6377622648</v>
      </c>
      <c r="G11" s="59">
        <f t="shared" si="0"/>
        <v>0</v>
      </c>
      <c r="H11" s="59">
        <f t="shared" si="0"/>
        <v>6298059148</v>
      </c>
      <c r="I11" s="59">
        <f t="shared" si="0"/>
        <v>0</v>
      </c>
      <c r="J11" s="59">
        <f t="shared" si="0"/>
        <v>27137700</v>
      </c>
      <c r="K11" s="59">
        <f t="shared" si="0"/>
        <v>57951200</v>
      </c>
      <c r="L11" s="53">
        <v>57951200</v>
      </c>
      <c r="M11" s="51">
        <f>SUM(H11-E11)</f>
        <v>-13770852</v>
      </c>
      <c r="N11" s="15"/>
      <c r="O11" s="15"/>
      <c r="P11" s="15"/>
      <c r="Q11" s="15"/>
      <c r="R11" s="15"/>
      <c r="S11" s="15"/>
      <c r="T11" s="15"/>
    </row>
    <row r="12" spans="1:20" s="9" customFormat="1" ht="13.5">
      <c r="A12" s="29"/>
      <c r="B12" s="71" t="s">
        <v>24</v>
      </c>
      <c r="C12" s="71"/>
      <c r="D12" s="8"/>
      <c r="E12" s="52">
        <f>SUM(E13)</f>
        <v>2981585000</v>
      </c>
      <c r="F12" s="56">
        <f>SUM(F13)</f>
        <v>3065672200</v>
      </c>
      <c r="G12" s="56"/>
      <c r="H12" s="56">
        <f>SUM(H13)</f>
        <v>2986108700</v>
      </c>
      <c r="I12" s="56"/>
      <c r="J12" s="56">
        <f>SUM(J13)</f>
        <v>27137700</v>
      </c>
      <c r="K12" s="56">
        <f>SUM(K13)</f>
        <v>57951200</v>
      </c>
      <c r="L12" s="45">
        <v>57951200</v>
      </c>
      <c r="M12" s="94">
        <f aca="true" t="shared" si="1" ref="M12:M25">SUM(H12-E12)</f>
        <v>4523700</v>
      </c>
      <c r="N12" s="11"/>
      <c r="O12" s="11"/>
      <c r="P12" s="11"/>
      <c r="Q12" s="11"/>
      <c r="R12" s="11"/>
      <c r="S12" s="11"/>
      <c r="T12" s="11"/>
    </row>
    <row r="13" spans="1:20" s="9" customFormat="1" ht="13.5">
      <c r="A13" s="30"/>
      <c r="B13" s="18"/>
      <c r="C13" s="18" t="s">
        <v>24</v>
      </c>
      <c r="D13" s="2"/>
      <c r="E13" s="48">
        <v>2981585000</v>
      </c>
      <c r="F13" s="56">
        <v>3065672200</v>
      </c>
      <c r="G13" s="56"/>
      <c r="H13" s="56">
        <v>2986108700</v>
      </c>
      <c r="I13" s="56"/>
      <c r="J13" s="56">
        <v>27137700</v>
      </c>
      <c r="K13" s="56">
        <v>57951200</v>
      </c>
      <c r="L13" s="54">
        <v>57951200</v>
      </c>
      <c r="M13" s="94">
        <f t="shared" si="1"/>
        <v>4523700</v>
      </c>
      <c r="N13" s="11"/>
      <c r="O13" s="11"/>
      <c r="P13" s="11"/>
      <c r="Q13" s="11"/>
      <c r="R13" s="11"/>
      <c r="S13" s="11"/>
      <c r="T13" s="11"/>
    </row>
    <row r="14" spans="1:20" s="9" customFormat="1" ht="13.5">
      <c r="A14" s="30"/>
      <c r="B14" s="71" t="s">
        <v>25</v>
      </c>
      <c r="C14" s="71"/>
      <c r="D14" s="2"/>
      <c r="E14" s="48">
        <f>SUM(E15)</f>
        <v>1000</v>
      </c>
      <c r="F14" s="56">
        <f>SUM(F15)</f>
        <v>2100</v>
      </c>
      <c r="G14" s="56"/>
      <c r="H14" s="56">
        <f>SUM(H15)</f>
        <v>2100</v>
      </c>
      <c r="I14" s="56"/>
      <c r="J14" s="55">
        <f>SUM(J15)</f>
        <v>0</v>
      </c>
      <c r="K14" s="55">
        <f>SUM(K15)</f>
        <v>0</v>
      </c>
      <c r="L14" s="45">
        <v>0</v>
      </c>
      <c r="M14" s="94">
        <f t="shared" si="1"/>
        <v>1100</v>
      </c>
      <c r="N14" s="11"/>
      <c r="O14" s="11"/>
      <c r="P14" s="11"/>
      <c r="Q14" s="11"/>
      <c r="R14" s="11"/>
      <c r="S14" s="11"/>
      <c r="T14" s="11"/>
    </row>
    <row r="15" spans="1:20" s="9" customFormat="1" ht="13.5">
      <c r="A15" s="30"/>
      <c r="B15" s="18"/>
      <c r="C15" s="18" t="s">
        <v>26</v>
      </c>
      <c r="D15" s="2"/>
      <c r="E15" s="48">
        <v>1000</v>
      </c>
      <c r="F15" s="56">
        <v>2100</v>
      </c>
      <c r="G15" s="56"/>
      <c r="H15" s="56">
        <v>2100</v>
      </c>
      <c r="I15" s="56"/>
      <c r="J15" s="55">
        <v>0</v>
      </c>
      <c r="K15" s="55">
        <v>0</v>
      </c>
      <c r="L15" s="54">
        <v>0</v>
      </c>
      <c r="M15" s="94">
        <f t="shared" si="1"/>
        <v>1100</v>
      </c>
      <c r="N15" s="11"/>
      <c r="O15" s="11"/>
      <c r="P15" s="11"/>
      <c r="Q15" s="11"/>
      <c r="R15" s="11"/>
      <c r="S15" s="11"/>
      <c r="T15" s="11"/>
    </row>
    <row r="16" spans="1:20" s="9" customFormat="1" ht="13.5">
      <c r="A16" s="30"/>
      <c r="B16" s="71" t="s">
        <v>27</v>
      </c>
      <c r="C16" s="71"/>
      <c r="D16" s="2"/>
      <c r="E16" s="48">
        <f>SUM(E17:E18)</f>
        <v>12631000</v>
      </c>
      <c r="F16" s="56">
        <f>SUM(F17:G18)</f>
        <v>18655668</v>
      </c>
      <c r="G16" s="56"/>
      <c r="H16" s="56">
        <f>SUM(H17:I18)</f>
        <v>18655668</v>
      </c>
      <c r="I16" s="56"/>
      <c r="J16" s="55">
        <f>SUM(J17:J18)</f>
        <v>0</v>
      </c>
      <c r="K16" s="55">
        <f>SUM(K17:K18)</f>
        <v>0</v>
      </c>
      <c r="L16" s="45">
        <v>0</v>
      </c>
      <c r="M16" s="94">
        <f t="shared" si="1"/>
        <v>6024668</v>
      </c>
      <c r="N16" s="11"/>
      <c r="O16" s="11"/>
      <c r="P16" s="11"/>
      <c r="Q16" s="11"/>
      <c r="R16" s="11"/>
      <c r="S16" s="11"/>
      <c r="T16" s="11"/>
    </row>
    <row r="17" spans="1:20" s="9" customFormat="1" ht="13.5">
      <c r="A17" s="30"/>
      <c r="B17" s="18"/>
      <c r="C17" s="18" t="s">
        <v>34</v>
      </c>
      <c r="D17" s="2"/>
      <c r="E17" s="48">
        <v>10900000</v>
      </c>
      <c r="F17" s="56">
        <v>16924200</v>
      </c>
      <c r="G17" s="56"/>
      <c r="H17" s="56">
        <v>16924200</v>
      </c>
      <c r="I17" s="56"/>
      <c r="J17" s="55">
        <v>0</v>
      </c>
      <c r="K17" s="55">
        <v>0</v>
      </c>
      <c r="L17" s="54">
        <v>0</v>
      </c>
      <c r="M17" s="94">
        <f t="shared" si="1"/>
        <v>6024200</v>
      </c>
      <c r="N17" s="11"/>
      <c r="O17" s="11"/>
      <c r="P17" s="11"/>
      <c r="Q17" s="11"/>
      <c r="R17" s="11"/>
      <c r="S17" s="11"/>
      <c r="T17" s="11"/>
    </row>
    <row r="18" spans="1:20" s="9" customFormat="1" ht="13.5">
      <c r="A18" s="30"/>
      <c r="B18" s="49"/>
      <c r="C18" s="47" t="s">
        <v>28</v>
      </c>
      <c r="D18" s="2"/>
      <c r="E18" s="48">
        <v>1731000</v>
      </c>
      <c r="F18" s="56">
        <v>1731468</v>
      </c>
      <c r="G18" s="56"/>
      <c r="H18" s="56">
        <v>1731468</v>
      </c>
      <c r="I18" s="56"/>
      <c r="J18" s="55">
        <v>0</v>
      </c>
      <c r="K18" s="55">
        <v>0</v>
      </c>
      <c r="L18" s="54">
        <v>0</v>
      </c>
      <c r="M18" s="94">
        <f t="shared" si="1"/>
        <v>468</v>
      </c>
      <c r="N18" s="11"/>
      <c r="O18" s="11"/>
      <c r="P18" s="11"/>
      <c r="Q18" s="11"/>
      <c r="R18" s="11"/>
      <c r="S18" s="11"/>
      <c r="T18" s="11"/>
    </row>
    <row r="19" spans="1:20" s="9" customFormat="1" ht="13.5">
      <c r="A19" s="30"/>
      <c r="B19" s="71" t="s">
        <v>29</v>
      </c>
      <c r="C19" s="71"/>
      <c r="D19" s="2"/>
      <c r="E19" s="48">
        <f>SUM(E20)</f>
        <v>3148813000</v>
      </c>
      <c r="F19" s="56">
        <f>SUM(F20)</f>
        <v>3128813000</v>
      </c>
      <c r="G19" s="56"/>
      <c r="H19" s="56">
        <f>SUM(H20)</f>
        <v>3128813000</v>
      </c>
      <c r="I19" s="56"/>
      <c r="J19" s="55">
        <f>SUM(J20)</f>
        <v>0</v>
      </c>
      <c r="K19" s="55">
        <f>SUM(K20)</f>
        <v>0</v>
      </c>
      <c r="L19" s="45">
        <v>0</v>
      </c>
      <c r="M19" s="94">
        <f t="shared" si="1"/>
        <v>-20000000</v>
      </c>
      <c r="N19" s="11"/>
      <c r="O19" s="11"/>
      <c r="P19" s="11"/>
      <c r="Q19" s="11"/>
      <c r="R19" s="11"/>
      <c r="S19" s="11"/>
      <c r="T19" s="11"/>
    </row>
    <row r="20" spans="1:20" s="9" customFormat="1" ht="13.5">
      <c r="A20" s="30"/>
      <c r="B20" s="18"/>
      <c r="C20" s="18" t="s">
        <v>29</v>
      </c>
      <c r="D20" s="2"/>
      <c r="E20" s="48">
        <v>3148813000</v>
      </c>
      <c r="F20" s="56">
        <v>3128813000</v>
      </c>
      <c r="G20" s="56"/>
      <c r="H20" s="56">
        <v>3128813000</v>
      </c>
      <c r="I20" s="56"/>
      <c r="J20" s="55">
        <v>0</v>
      </c>
      <c r="K20" s="55">
        <v>0</v>
      </c>
      <c r="L20" s="54">
        <v>0</v>
      </c>
      <c r="M20" s="94">
        <f t="shared" si="1"/>
        <v>-20000000</v>
      </c>
      <c r="N20" s="11"/>
      <c r="O20" s="11"/>
      <c r="P20" s="11"/>
      <c r="Q20" s="11"/>
      <c r="R20" s="11"/>
      <c r="S20" s="11"/>
      <c r="T20" s="11"/>
    </row>
    <row r="21" spans="1:20" s="9" customFormat="1" ht="13.5">
      <c r="A21" s="30"/>
      <c r="B21" s="71" t="s">
        <v>39</v>
      </c>
      <c r="C21" s="71"/>
      <c r="D21" s="2"/>
      <c r="E21" s="48">
        <f>SUM(E22)</f>
        <v>32391000</v>
      </c>
      <c r="F21" s="56">
        <f>SUM(F22)</f>
        <v>32391023</v>
      </c>
      <c r="G21" s="56"/>
      <c r="H21" s="56">
        <f>SUM(H22)</f>
        <v>32391023</v>
      </c>
      <c r="I21" s="56"/>
      <c r="J21" s="55">
        <f>SUM(J22)</f>
        <v>0</v>
      </c>
      <c r="K21" s="55">
        <f>SUM(K22)</f>
        <v>0</v>
      </c>
      <c r="L21" s="45">
        <v>0</v>
      </c>
      <c r="M21" s="94">
        <f t="shared" si="1"/>
        <v>23</v>
      </c>
      <c r="N21" s="11"/>
      <c r="O21" s="11"/>
      <c r="P21" s="11"/>
      <c r="Q21" s="11"/>
      <c r="R21" s="11"/>
      <c r="S21" s="11"/>
      <c r="T21" s="11"/>
    </row>
    <row r="22" spans="1:20" s="9" customFormat="1" ht="13.5">
      <c r="A22" s="30"/>
      <c r="B22" s="18"/>
      <c r="C22" s="18" t="s">
        <v>39</v>
      </c>
      <c r="D22" s="2"/>
      <c r="E22" s="48">
        <v>32391000</v>
      </c>
      <c r="F22" s="56">
        <v>32391023</v>
      </c>
      <c r="G22" s="56"/>
      <c r="H22" s="56">
        <v>32391023</v>
      </c>
      <c r="I22" s="56"/>
      <c r="J22" s="55">
        <v>0</v>
      </c>
      <c r="K22" s="55">
        <v>0</v>
      </c>
      <c r="L22" s="54">
        <v>0</v>
      </c>
      <c r="M22" s="94">
        <f t="shared" si="1"/>
        <v>23</v>
      </c>
      <c r="N22" s="11"/>
      <c r="O22" s="11"/>
      <c r="P22" s="11"/>
      <c r="Q22" s="11"/>
      <c r="R22" s="11"/>
      <c r="S22" s="11"/>
      <c r="T22" s="11"/>
    </row>
    <row r="23" spans="1:20" s="9" customFormat="1" ht="13.5">
      <c r="A23" s="30"/>
      <c r="B23" s="71" t="s">
        <v>0</v>
      </c>
      <c r="C23" s="71"/>
      <c r="D23" s="2"/>
      <c r="E23" s="48">
        <f>SUM(E24:E25)</f>
        <v>136409000</v>
      </c>
      <c r="F23" s="56">
        <f>SUM(F24:G25)</f>
        <v>132088657</v>
      </c>
      <c r="G23" s="56"/>
      <c r="H23" s="56">
        <f>SUM(H24:I25)</f>
        <v>132088657</v>
      </c>
      <c r="I23" s="56"/>
      <c r="J23" s="55">
        <f>SUM(J24:J25)</f>
        <v>0</v>
      </c>
      <c r="K23" s="55">
        <f>SUM(K24:K25)</f>
        <v>0</v>
      </c>
      <c r="L23" s="45">
        <v>0</v>
      </c>
      <c r="M23" s="94">
        <f t="shared" si="1"/>
        <v>-4320343</v>
      </c>
      <c r="N23" s="11"/>
      <c r="O23" s="11"/>
      <c r="P23" s="11"/>
      <c r="Q23" s="11"/>
      <c r="R23" s="11"/>
      <c r="S23" s="11"/>
      <c r="T23" s="11"/>
    </row>
    <row r="24" spans="1:20" s="9" customFormat="1" ht="13.5">
      <c r="A24" s="30"/>
      <c r="B24" s="18"/>
      <c r="C24" s="18" t="s">
        <v>42</v>
      </c>
      <c r="D24" s="2"/>
      <c r="E24" s="48">
        <v>136180000</v>
      </c>
      <c r="F24" s="56">
        <v>131733020</v>
      </c>
      <c r="G24" s="56"/>
      <c r="H24" s="56">
        <v>131733020</v>
      </c>
      <c r="I24" s="56"/>
      <c r="J24" s="53"/>
      <c r="K24" s="53">
        <v>0</v>
      </c>
      <c r="L24" s="45">
        <v>0</v>
      </c>
      <c r="M24" s="94">
        <f t="shared" si="1"/>
        <v>-4446980</v>
      </c>
      <c r="N24" s="11"/>
      <c r="O24" s="11"/>
      <c r="P24" s="11"/>
      <c r="Q24" s="11"/>
      <c r="R24" s="11"/>
      <c r="S24" s="11"/>
      <c r="T24" s="11"/>
    </row>
    <row r="25" spans="1:20" s="9" customFormat="1" ht="13.5">
      <c r="A25" s="30"/>
      <c r="B25" s="18"/>
      <c r="C25" s="18" t="s">
        <v>1</v>
      </c>
      <c r="D25" s="2"/>
      <c r="E25" s="48">
        <v>229000</v>
      </c>
      <c r="F25" s="56">
        <v>355637</v>
      </c>
      <c r="G25" s="56"/>
      <c r="H25" s="56">
        <v>355637</v>
      </c>
      <c r="I25" s="56"/>
      <c r="J25" s="55">
        <v>0</v>
      </c>
      <c r="K25" s="55">
        <v>0</v>
      </c>
      <c r="L25" s="54">
        <v>0</v>
      </c>
      <c r="M25" s="94">
        <f t="shared" si="1"/>
        <v>126637</v>
      </c>
      <c r="N25" s="11"/>
      <c r="O25" s="11"/>
      <c r="P25" s="11"/>
      <c r="Q25" s="11"/>
      <c r="R25" s="11"/>
      <c r="S25" s="11"/>
      <c r="T25" s="11"/>
    </row>
    <row r="26" spans="1:13" s="9" customFormat="1" ht="6" customHeight="1" thickBot="1">
      <c r="A26" s="31"/>
      <c r="B26" s="22"/>
      <c r="C26" s="22"/>
      <c r="D26" s="32"/>
      <c r="E26" s="33"/>
      <c r="F26" s="34"/>
      <c r="G26" s="35"/>
      <c r="H26" s="35"/>
      <c r="I26" s="35"/>
      <c r="J26" s="35"/>
      <c r="K26" s="35"/>
      <c r="L26" s="35"/>
      <c r="M26" s="36"/>
    </row>
    <row r="27" spans="1:13" s="9" customFormat="1" ht="19.5" customHeight="1" thickTop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9" customFormat="1" ht="40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9" customFormat="1" ht="15.75" customHeight="1" thickBot="1">
      <c r="C29" s="24" t="s">
        <v>3</v>
      </c>
      <c r="D29" s="7"/>
      <c r="E29" s="1"/>
      <c r="F29" s="1"/>
      <c r="G29" s="1"/>
      <c r="H29" s="1"/>
      <c r="I29" s="1"/>
      <c r="J29" s="1"/>
      <c r="K29" s="1"/>
      <c r="M29" s="23" t="s">
        <v>45</v>
      </c>
    </row>
    <row r="30" spans="1:13" s="9" customFormat="1" ht="12.75" thickTop="1">
      <c r="A30" s="83" t="s">
        <v>21</v>
      </c>
      <c r="B30" s="61"/>
      <c r="C30" s="61"/>
      <c r="D30" s="12"/>
      <c r="E30" s="60" t="s">
        <v>12</v>
      </c>
      <c r="F30" s="66"/>
      <c r="G30" s="60" t="s">
        <v>19</v>
      </c>
      <c r="H30" s="66"/>
      <c r="I30" s="60" t="s">
        <v>4</v>
      </c>
      <c r="J30" s="61"/>
      <c r="K30" s="60" t="s">
        <v>20</v>
      </c>
      <c r="L30" s="66"/>
      <c r="M30" s="37" t="s">
        <v>9</v>
      </c>
    </row>
    <row r="31" spans="1:13" s="9" customFormat="1" ht="12">
      <c r="A31" s="84"/>
      <c r="B31" s="63"/>
      <c r="C31" s="63"/>
      <c r="D31" s="19"/>
      <c r="E31" s="62"/>
      <c r="F31" s="67"/>
      <c r="G31" s="62"/>
      <c r="H31" s="67"/>
      <c r="I31" s="62"/>
      <c r="J31" s="63"/>
      <c r="K31" s="62"/>
      <c r="L31" s="67"/>
      <c r="M31" s="38" t="s">
        <v>10</v>
      </c>
    </row>
    <row r="32" spans="1:13" s="9" customFormat="1" ht="12">
      <c r="A32" s="85"/>
      <c r="B32" s="65"/>
      <c r="C32" s="65"/>
      <c r="D32" s="21"/>
      <c r="E32" s="64"/>
      <c r="F32" s="68"/>
      <c r="G32" s="64"/>
      <c r="H32" s="68"/>
      <c r="I32" s="64"/>
      <c r="J32" s="65"/>
      <c r="K32" s="64"/>
      <c r="L32" s="68"/>
      <c r="M32" s="39" t="s">
        <v>11</v>
      </c>
    </row>
    <row r="33" spans="1:13" s="9" customFormat="1" ht="15" customHeight="1">
      <c r="A33" s="80" t="s">
        <v>18</v>
      </c>
      <c r="B33" s="81"/>
      <c r="C33" s="81"/>
      <c r="D33" s="2"/>
      <c r="E33" s="82">
        <f>SUM(E34,E37,E39,E41,E43,E45)</f>
        <v>6311830000</v>
      </c>
      <c r="F33" s="55"/>
      <c r="G33" s="55">
        <f>SUM(G34,G37,G39,G41,G43,G45)</f>
        <v>6277002651</v>
      </c>
      <c r="H33" s="55"/>
      <c r="I33" s="55">
        <f>SUM(I34,I37,I39,I41,I43,I45)</f>
        <v>0</v>
      </c>
      <c r="J33" s="55"/>
      <c r="K33" s="53"/>
      <c r="L33" s="53">
        <f>E33-G33</f>
        <v>34827349</v>
      </c>
      <c r="M33" s="28">
        <f>SUM(E33-G33)</f>
        <v>34827349</v>
      </c>
    </row>
    <row r="34" spans="1:13" s="9" customFormat="1" ht="12" customHeight="1">
      <c r="A34" s="30"/>
      <c r="B34" s="58" t="s">
        <v>30</v>
      </c>
      <c r="C34" s="58"/>
      <c r="D34" s="2"/>
      <c r="E34" s="57">
        <f>SUM(E35:F36)</f>
        <v>199728000</v>
      </c>
      <c r="F34" s="56"/>
      <c r="G34" s="56">
        <f>SUM(G35:H36)</f>
        <v>190869692</v>
      </c>
      <c r="H34" s="56"/>
      <c r="I34" s="56">
        <f>SUM(I35:J36)</f>
        <v>0</v>
      </c>
      <c r="J34" s="56"/>
      <c r="K34" s="45"/>
      <c r="L34" s="45">
        <f aca="true" t="shared" si="2" ref="L34:L46">E34-G34</f>
        <v>8858308</v>
      </c>
      <c r="M34" s="46">
        <f>SUM(E34-G34)</f>
        <v>8858308</v>
      </c>
    </row>
    <row r="35" spans="1:13" s="9" customFormat="1" ht="12" customHeight="1">
      <c r="A35" s="30"/>
      <c r="B35" s="18"/>
      <c r="C35" s="18" t="s">
        <v>31</v>
      </c>
      <c r="D35" s="2"/>
      <c r="E35" s="57">
        <v>175939000</v>
      </c>
      <c r="F35" s="56"/>
      <c r="G35" s="56">
        <v>170831764</v>
      </c>
      <c r="H35" s="56"/>
      <c r="I35" s="56">
        <v>0</v>
      </c>
      <c r="J35" s="56"/>
      <c r="K35" s="45"/>
      <c r="L35" s="45">
        <f t="shared" si="2"/>
        <v>5107236</v>
      </c>
      <c r="M35" s="46">
        <f aca="true" t="shared" si="3" ref="M34:M46">SUM(E35-G35)</f>
        <v>5107236</v>
      </c>
    </row>
    <row r="36" spans="1:13" s="9" customFormat="1" ht="12" customHeight="1">
      <c r="A36" s="30"/>
      <c r="B36" s="18"/>
      <c r="C36" s="18" t="s">
        <v>32</v>
      </c>
      <c r="D36" s="2"/>
      <c r="E36" s="57">
        <v>23789000</v>
      </c>
      <c r="F36" s="56"/>
      <c r="G36" s="56">
        <v>20037928</v>
      </c>
      <c r="H36" s="56"/>
      <c r="I36" s="56">
        <v>0</v>
      </c>
      <c r="J36" s="56"/>
      <c r="K36" s="45"/>
      <c r="L36" s="45">
        <f t="shared" si="2"/>
        <v>3751072</v>
      </c>
      <c r="M36" s="46">
        <f t="shared" si="3"/>
        <v>3751072</v>
      </c>
    </row>
    <row r="37" spans="1:13" s="9" customFormat="1" ht="12" customHeight="1">
      <c r="A37" s="30"/>
      <c r="B37" s="58" t="s">
        <v>33</v>
      </c>
      <c r="C37" s="58"/>
      <c r="D37" s="2"/>
      <c r="E37" s="57">
        <f>SUM(E38)</f>
        <v>5844126000</v>
      </c>
      <c r="F37" s="56"/>
      <c r="G37" s="56">
        <f>SUM(G38)</f>
        <v>5843777570</v>
      </c>
      <c r="H37" s="56"/>
      <c r="I37" s="56">
        <f>SUM(I38)</f>
        <v>0</v>
      </c>
      <c r="J37" s="56"/>
      <c r="K37" s="45"/>
      <c r="L37" s="45">
        <f t="shared" si="2"/>
        <v>348430</v>
      </c>
      <c r="M37" s="46">
        <f t="shared" si="3"/>
        <v>348430</v>
      </c>
    </row>
    <row r="38" spans="1:13" s="9" customFormat="1" ht="12" customHeight="1">
      <c r="A38" s="30"/>
      <c r="B38" s="18"/>
      <c r="C38" s="18" t="s">
        <v>34</v>
      </c>
      <c r="D38" s="2"/>
      <c r="E38" s="57">
        <v>5844126000</v>
      </c>
      <c r="F38" s="56"/>
      <c r="G38" s="56">
        <v>5843777570</v>
      </c>
      <c r="H38" s="56"/>
      <c r="I38" s="56">
        <v>0</v>
      </c>
      <c r="J38" s="56"/>
      <c r="K38" s="45"/>
      <c r="L38" s="45">
        <f t="shared" si="2"/>
        <v>348430</v>
      </c>
      <c r="M38" s="46">
        <f t="shared" si="3"/>
        <v>348430</v>
      </c>
    </row>
    <row r="39" spans="1:13" s="9" customFormat="1" ht="13.5">
      <c r="A39" s="30"/>
      <c r="B39" s="58" t="s">
        <v>35</v>
      </c>
      <c r="C39" s="58"/>
      <c r="D39" s="2"/>
      <c r="E39" s="57">
        <f>SUM(E40)</f>
        <v>119176000</v>
      </c>
      <c r="F39" s="56"/>
      <c r="G39" s="56">
        <f>SUM(G40)</f>
        <v>113257289</v>
      </c>
      <c r="H39" s="56"/>
      <c r="I39" s="56">
        <f>SUM(I40)</f>
        <v>0</v>
      </c>
      <c r="J39" s="56"/>
      <c r="K39" s="45"/>
      <c r="L39" s="45">
        <f t="shared" si="2"/>
        <v>5918711</v>
      </c>
      <c r="M39" s="46">
        <f t="shared" si="3"/>
        <v>5918711</v>
      </c>
    </row>
    <row r="40" spans="1:13" s="9" customFormat="1" ht="13.5">
      <c r="A40" s="30"/>
      <c r="B40" s="8"/>
      <c r="C40" s="18" t="s">
        <v>35</v>
      </c>
      <c r="D40" s="10"/>
      <c r="E40" s="57">
        <v>119176000</v>
      </c>
      <c r="F40" s="56"/>
      <c r="G40" s="56">
        <v>113257289</v>
      </c>
      <c r="H40" s="56"/>
      <c r="I40" s="56">
        <v>0</v>
      </c>
      <c r="J40" s="56"/>
      <c r="K40" s="45"/>
      <c r="L40" s="45">
        <f t="shared" si="2"/>
        <v>5918711</v>
      </c>
      <c r="M40" s="46">
        <f t="shared" si="3"/>
        <v>5918711</v>
      </c>
    </row>
    <row r="41" spans="1:13" s="9" customFormat="1" ht="13.5">
      <c r="A41" s="30"/>
      <c r="B41" s="58" t="s">
        <v>36</v>
      </c>
      <c r="C41" s="58"/>
      <c r="D41" s="10"/>
      <c r="E41" s="57">
        <f>SUM(E42)</f>
        <v>125200000</v>
      </c>
      <c r="F41" s="56"/>
      <c r="G41" s="56">
        <f>SUM(G42)</f>
        <v>123590000</v>
      </c>
      <c r="H41" s="56"/>
      <c r="I41" s="56">
        <f>SUM(I42)</f>
        <v>0</v>
      </c>
      <c r="J41" s="56"/>
      <c r="K41" s="45"/>
      <c r="L41" s="45">
        <f t="shared" si="2"/>
        <v>1610000</v>
      </c>
      <c r="M41" s="46">
        <f t="shared" si="3"/>
        <v>1610000</v>
      </c>
    </row>
    <row r="42" spans="1:13" s="9" customFormat="1" ht="13.5">
      <c r="A42" s="30"/>
      <c r="B42" s="18"/>
      <c r="C42" s="18" t="s">
        <v>37</v>
      </c>
      <c r="D42" s="10"/>
      <c r="E42" s="57">
        <v>125200000</v>
      </c>
      <c r="F42" s="56"/>
      <c r="G42" s="56">
        <v>123590000</v>
      </c>
      <c r="H42" s="56"/>
      <c r="I42" s="56">
        <v>0</v>
      </c>
      <c r="J42" s="56"/>
      <c r="K42" s="45"/>
      <c r="L42" s="45">
        <f t="shared" si="2"/>
        <v>1610000</v>
      </c>
      <c r="M42" s="46">
        <f t="shared" si="3"/>
        <v>1610000</v>
      </c>
    </row>
    <row r="43" spans="1:13" s="9" customFormat="1" ht="13.5">
      <c r="A43" s="30"/>
      <c r="B43" s="58" t="s">
        <v>40</v>
      </c>
      <c r="C43" s="58"/>
      <c r="D43" s="10"/>
      <c r="E43" s="57">
        <f>SUM(E44)</f>
        <v>5508100</v>
      </c>
      <c r="F43" s="56"/>
      <c r="G43" s="56">
        <f>SUM(G44)</f>
        <v>5508100</v>
      </c>
      <c r="H43" s="56"/>
      <c r="I43" s="56">
        <f>SUM(I44)</f>
        <v>0</v>
      </c>
      <c r="J43" s="56"/>
      <c r="K43" s="45"/>
      <c r="L43" s="45">
        <f t="shared" si="2"/>
        <v>0</v>
      </c>
      <c r="M43" s="46">
        <f t="shared" si="3"/>
        <v>0</v>
      </c>
    </row>
    <row r="44" spans="1:13" s="9" customFormat="1" ht="13.5">
      <c r="A44" s="30"/>
      <c r="B44" s="18"/>
      <c r="C44" s="18" t="s">
        <v>41</v>
      </c>
      <c r="D44" s="10"/>
      <c r="E44" s="57">
        <v>5508100</v>
      </c>
      <c r="F44" s="56"/>
      <c r="G44" s="56">
        <v>5508100</v>
      </c>
      <c r="H44" s="56"/>
      <c r="I44" s="56">
        <v>0</v>
      </c>
      <c r="J44" s="56"/>
      <c r="K44" s="45"/>
      <c r="L44" s="45">
        <f t="shared" si="2"/>
        <v>0</v>
      </c>
      <c r="M44" s="46">
        <f t="shared" si="3"/>
        <v>0</v>
      </c>
    </row>
    <row r="45" spans="1:13" s="9" customFormat="1" ht="13.5">
      <c r="A45" s="30"/>
      <c r="B45" s="58" t="s">
        <v>38</v>
      </c>
      <c r="C45" s="58"/>
      <c r="D45" s="10"/>
      <c r="E45" s="57">
        <f>SUM(E46)</f>
        <v>18091900</v>
      </c>
      <c r="F45" s="56"/>
      <c r="G45" s="56">
        <f>SUM(G46)</f>
        <v>0</v>
      </c>
      <c r="H45" s="56"/>
      <c r="I45" s="56">
        <f>SUM(I46)</f>
        <v>0</v>
      </c>
      <c r="J45" s="56"/>
      <c r="K45" s="45"/>
      <c r="L45" s="45">
        <f t="shared" si="2"/>
        <v>18091900</v>
      </c>
      <c r="M45" s="46">
        <f t="shared" si="3"/>
        <v>18091900</v>
      </c>
    </row>
    <row r="46" spans="1:13" s="9" customFormat="1" ht="13.5">
      <c r="A46" s="30"/>
      <c r="B46" s="18"/>
      <c r="C46" s="18" t="s">
        <v>38</v>
      </c>
      <c r="D46" s="10"/>
      <c r="E46" s="57">
        <v>18091900</v>
      </c>
      <c r="F46" s="56"/>
      <c r="G46" s="56">
        <v>0</v>
      </c>
      <c r="H46" s="56"/>
      <c r="I46" s="56">
        <v>0</v>
      </c>
      <c r="J46" s="56"/>
      <c r="K46" s="45"/>
      <c r="L46" s="45">
        <f t="shared" si="2"/>
        <v>18091900</v>
      </c>
      <c r="M46" s="46">
        <f t="shared" si="3"/>
        <v>18091900</v>
      </c>
    </row>
    <row r="47" spans="1:13" s="9" customFormat="1" ht="6" customHeight="1" thickBot="1">
      <c r="A47" s="40"/>
      <c r="B47" s="41"/>
      <c r="C47" s="42"/>
      <c r="D47" s="43"/>
      <c r="E47" s="95"/>
      <c r="F47" s="96"/>
      <c r="G47" s="96"/>
      <c r="H47" s="96"/>
      <c r="I47" s="96"/>
      <c r="J47" s="96"/>
      <c r="K47" s="96"/>
      <c r="L47" s="96"/>
      <c r="M47" s="44"/>
    </row>
    <row r="48" spans="1:13" s="9" customFormat="1" ht="5.25" customHeight="1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9" customFormat="1" ht="12">
      <c r="A49" s="1" t="s">
        <v>44</v>
      </c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</row>
    <row r="50" spans="1:13" s="9" customFormat="1" ht="10.5" customHeight="1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</row>
    <row r="51" spans="1:13" s="9" customFormat="1" ht="10.5" customHeight="1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</row>
    <row r="52" spans="1:13" s="9" customFormat="1" ht="16.5" customHeight="1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</row>
    <row r="53" spans="1:13" s="9" customFormat="1" ht="18" customHeight="1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</row>
    <row r="54" spans="1:13" s="9" customFormat="1" ht="15.75" customHeight="1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</row>
    <row r="55" spans="1:13" s="9" customFormat="1" ht="15" customHeight="1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s="9" customFormat="1" ht="14.25" customHeight="1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s="9" customFormat="1" ht="12" customHeight="1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</row>
    <row r="58" spans="1:13" s="9" customFormat="1" ht="12" customHeight="1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s="9" customFormat="1" ht="15" customHeight="1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13" s="9" customFormat="1" ht="12" customHeight="1">
      <c r="A60" s="1"/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</row>
    <row r="61" spans="1:13" s="9" customFormat="1" ht="12" customHeight="1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</row>
    <row r="62" spans="1:13" s="9" customFormat="1" ht="6" customHeight="1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</row>
    <row r="63" spans="1:13" s="9" customFormat="1" ht="10.5" customHeight="1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</row>
    <row r="64" spans="1:13" s="9" customFormat="1" ht="15.75" customHeight="1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</row>
    <row r="65" spans="1:13" s="9" customFormat="1" ht="15" customHeight="1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</row>
    <row r="66" spans="1:13" s="9" customFormat="1" ht="15" customHeight="1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</row>
    <row r="67" spans="1:13" s="9" customFormat="1" ht="15" customHeight="1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</row>
    <row r="68" spans="1:13" s="9" customFormat="1" ht="12" customHeight="1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</row>
    <row r="69" spans="1:13" s="9" customFormat="1" ht="12" customHeight="1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</row>
    <row r="70" spans="1:13" s="9" customFormat="1" ht="6" customHeight="1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</row>
    <row r="71" spans="1:13" s="9" customFormat="1" ht="5.25" customHeight="1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</row>
    <row r="72" spans="1:13" s="9" customFormat="1" ht="12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</row>
    <row r="73" spans="1:13" s="9" customFormat="1" ht="8.25" customHeight="1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s="9" customFormat="1" ht="12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</row>
    <row r="75" spans="1:13" s="9" customFormat="1" ht="12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</row>
    <row r="76" spans="1:13" s="9" customFormat="1" ht="12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s="9" customFormat="1" ht="12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</row>
    <row r="78" spans="1:13" s="9" customFormat="1" ht="12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</row>
    <row r="79" spans="1:13" s="9" customFormat="1" ht="12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</row>
    <row r="80" spans="1:13" s="9" customFormat="1" ht="12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</row>
    <row r="81" spans="1:13" s="9" customFormat="1" ht="12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</row>
    <row r="82" spans="1:13" s="9" customFormat="1" ht="12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1:13" s="9" customFormat="1" ht="12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1:13" s="9" customFormat="1" ht="12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1:13" s="9" customFormat="1" ht="12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1:13" s="9" customFormat="1" ht="12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1:13" s="9" customFormat="1" ht="12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1:13" s="9" customFormat="1" ht="12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s="9" customFormat="1" ht="12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1:13" s="9" customFormat="1" ht="12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1:13" s="9" customFormat="1" ht="12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1:13" s="9" customFormat="1" ht="12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s="9" customFormat="1" ht="12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1:13" s="9" customFormat="1" ht="12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1:13" s="9" customFormat="1" ht="12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  <row r="96" spans="1:13" s="9" customFormat="1" ht="12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</row>
    <row r="97" spans="1:13" s="9" customFormat="1" ht="12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</row>
    <row r="98" spans="1:13" s="9" customFormat="1" ht="12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</row>
    <row r="99" spans="1:13" s="9" customFormat="1" ht="12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</row>
    <row r="100" spans="1:13" s="9" customFormat="1" ht="12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</row>
    <row r="101" spans="1:13" s="9" customFormat="1" ht="12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</row>
    <row r="102" spans="1:13" s="9" customFormat="1" ht="12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</row>
    <row r="103" spans="1:13" s="9" customFormat="1" ht="12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</row>
    <row r="104" spans="1:13" s="9" customFormat="1" ht="12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</row>
    <row r="105" spans="1:13" s="9" customFormat="1" ht="12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</row>
    <row r="106" spans="1:13" s="9" customFormat="1" ht="12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</row>
    <row r="107" spans="1:13" s="9" customFormat="1" ht="12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</row>
    <row r="108" spans="1:13" s="9" customFormat="1" ht="12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</row>
    <row r="109" spans="1:13" s="9" customFormat="1" ht="12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</row>
    <row r="110" spans="1:13" s="9" customFormat="1" ht="12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</row>
    <row r="111" spans="1:13" s="9" customFormat="1" ht="12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</row>
    <row r="112" spans="1:13" s="9" customFormat="1" ht="12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</row>
    <row r="113" spans="1:13" s="9" customFormat="1" ht="12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</row>
    <row r="114" spans="1:13" s="9" customFormat="1" ht="12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</row>
    <row r="115" spans="1:13" s="9" customFormat="1" ht="12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</row>
    <row r="116" spans="1:13" s="9" customFormat="1" ht="12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</row>
    <row r="117" spans="1:13" s="9" customFormat="1" ht="12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</row>
    <row r="118" spans="1:13" s="9" customFormat="1" ht="12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</row>
    <row r="119" spans="1:13" s="9" customFormat="1" ht="12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</row>
    <row r="120" spans="1:13" s="9" customFormat="1" ht="12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</row>
    <row r="121" spans="1:13" s="9" customFormat="1" ht="12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</row>
    <row r="122" spans="1:13" s="9" customFormat="1" ht="12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</row>
    <row r="123" spans="1:13" s="9" customFormat="1" ht="12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</row>
    <row r="124" spans="1:13" s="9" customFormat="1" ht="12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</row>
    <row r="125" spans="1:13" s="9" customFormat="1" ht="12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</row>
    <row r="126" spans="1:13" s="9" customFormat="1" ht="12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</row>
    <row r="127" spans="1:13" s="9" customFormat="1" ht="12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</row>
    <row r="128" spans="1:13" s="9" customFormat="1" ht="12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</row>
    <row r="129" spans="1:13" s="9" customFormat="1" ht="12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</row>
    <row r="130" spans="1:13" s="9" customFormat="1" ht="12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</row>
    <row r="131" spans="1:13" s="9" customFormat="1" ht="12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</row>
    <row r="132" spans="1:13" s="9" customFormat="1" ht="12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</row>
    <row r="133" spans="1:13" s="9" customFormat="1" ht="12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</row>
    <row r="134" spans="1:13" s="9" customFormat="1" ht="12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</row>
    <row r="135" spans="1:13" s="9" customFormat="1" ht="12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</row>
    <row r="136" spans="1:13" s="9" customFormat="1" ht="12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</row>
    <row r="137" spans="1:13" s="9" customFormat="1" ht="12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</row>
    <row r="138" spans="1:13" s="9" customFormat="1" ht="12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</row>
    <row r="139" spans="1:13" s="9" customFormat="1" ht="12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</row>
    <row r="140" spans="1:13" s="9" customFormat="1" ht="12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</row>
    <row r="141" spans="1:13" s="9" customFormat="1" ht="12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</row>
    <row r="142" spans="1:13" s="9" customFormat="1" ht="12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</row>
    <row r="143" spans="1:13" s="9" customFormat="1" ht="12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</row>
    <row r="144" spans="1:13" s="9" customFormat="1" ht="12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</row>
    <row r="145" spans="1:13" s="9" customFormat="1" ht="12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</row>
    <row r="146" spans="1:13" s="9" customFormat="1" ht="12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</row>
    <row r="147" spans="1:13" s="9" customFormat="1" ht="12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</row>
    <row r="148" spans="1:13" s="9" customFormat="1" ht="12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</row>
    <row r="149" spans="1:13" s="9" customFormat="1" ht="12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</row>
    <row r="150" spans="1:13" s="9" customFormat="1" ht="12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</row>
    <row r="151" spans="1:13" s="9" customFormat="1" ht="12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</row>
    <row r="152" spans="1:13" s="9" customFormat="1" ht="12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</row>
    <row r="153" spans="1:13" s="9" customFormat="1" ht="12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</row>
    <row r="154" spans="1:13" s="9" customFormat="1" ht="12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</row>
    <row r="155" spans="1:13" s="9" customFormat="1" ht="12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</row>
    <row r="156" spans="1:13" s="9" customFormat="1" ht="12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</row>
    <row r="157" spans="1:13" s="9" customFormat="1" ht="12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</row>
    <row r="158" spans="1:13" s="9" customFormat="1" ht="12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</row>
    <row r="159" spans="1:13" s="9" customFormat="1" ht="12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</row>
    <row r="160" spans="1:13" s="9" customFormat="1" ht="12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</row>
    <row r="161" spans="1:13" s="9" customFormat="1" ht="12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</row>
    <row r="162" spans="1:13" s="9" customFormat="1" ht="12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</row>
    <row r="163" spans="1:13" s="9" customFormat="1" ht="12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</row>
    <row r="164" spans="1:13" s="9" customFormat="1" ht="12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</row>
    <row r="165" spans="1:13" s="9" customFormat="1" ht="12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</row>
    <row r="166" spans="1:13" s="9" customFormat="1" ht="12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</row>
    <row r="167" spans="1:13" s="9" customFormat="1" ht="12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</row>
    <row r="168" spans="1:13" s="9" customFormat="1" ht="12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</row>
    <row r="169" spans="1:13" s="9" customFormat="1" ht="12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</row>
    <row r="170" spans="1:13" s="9" customFormat="1" ht="12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</row>
    <row r="171" spans="1:13" s="9" customFormat="1" ht="12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</row>
    <row r="172" spans="1:13" s="9" customFormat="1" ht="12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</row>
    <row r="173" spans="1:13" s="9" customFormat="1" ht="12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</row>
    <row r="174" spans="1:13" s="9" customFormat="1" ht="12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</row>
    <row r="175" spans="1:13" s="9" customFormat="1" ht="12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</row>
    <row r="176" spans="1:13" s="9" customFormat="1" ht="12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</row>
    <row r="177" spans="1:13" s="9" customFormat="1" ht="12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</row>
    <row r="178" spans="1:13" s="9" customFormat="1" ht="12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</row>
    <row r="179" spans="1:13" s="9" customFormat="1" ht="12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</row>
    <row r="180" spans="1:13" s="9" customFormat="1" ht="12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</row>
    <row r="181" spans="1:13" s="9" customFormat="1" ht="12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</row>
    <row r="182" spans="1:13" s="9" customFormat="1" ht="12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</row>
    <row r="183" spans="1:13" s="9" customFormat="1" ht="12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</row>
    <row r="184" spans="1:13" s="9" customFormat="1" ht="12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</row>
    <row r="185" spans="1:13" s="9" customFormat="1" ht="12">
      <c r="A185" s="3"/>
      <c r="B185" s="3"/>
      <c r="C185" s="3"/>
      <c r="D185" s="3"/>
      <c r="E185" s="3"/>
      <c r="F185" s="3"/>
      <c r="G185" s="4"/>
      <c r="H185" s="3"/>
      <c r="I185" s="3"/>
      <c r="J185" s="3"/>
      <c r="K185" s="3"/>
      <c r="L185" s="3"/>
      <c r="M185" s="3"/>
    </row>
    <row r="186" spans="1:13" s="9" customFormat="1" ht="12">
      <c r="A186" s="3"/>
      <c r="B186" s="3"/>
      <c r="C186" s="3"/>
      <c r="D186" s="3"/>
      <c r="E186" s="3"/>
      <c r="F186" s="3"/>
      <c r="G186" s="4"/>
      <c r="H186" s="3"/>
      <c r="I186" s="3"/>
      <c r="J186" s="3"/>
      <c r="K186" s="3"/>
      <c r="L186" s="3"/>
      <c r="M186" s="3"/>
    </row>
    <row r="187" spans="1:13" s="9" customFormat="1" ht="12">
      <c r="A187" s="3"/>
      <c r="B187" s="3"/>
      <c r="C187" s="3"/>
      <c r="D187" s="3"/>
      <c r="E187" s="3"/>
      <c r="F187" s="3"/>
      <c r="G187" s="4"/>
      <c r="H187" s="3"/>
      <c r="I187" s="3"/>
      <c r="J187" s="3"/>
      <c r="K187" s="3"/>
      <c r="L187" s="3"/>
      <c r="M187" s="3"/>
    </row>
    <row r="188" spans="1:13" s="9" customFormat="1" ht="12">
      <c r="A188" s="3"/>
      <c r="B188" s="3"/>
      <c r="C188" s="3"/>
      <c r="D188" s="3"/>
      <c r="E188" s="3"/>
      <c r="F188" s="3"/>
      <c r="G188" s="4"/>
      <c r="H188" s="3"/>
      <c r="I188" s="3"/>
      <c r="J188" s="3"/>
      <c r="K188" s="3"/>
      <c r="L188" s="3"/>
      <c r="M188" s="3"/>
    </row>
    <row r="189" spans="1:13" s="9" customFormat="1" ht="12">
      <c r="A189" s="3"/>
      <c r="B189" s="3"/>
      <c r="C189" s="3"/>
      <c r="D189" s="3"/>
      <c r="E189" s="3"/>
      <c r="F189" s="3"/>
      <c r="G189" s="4"/>
      <c r="H189" s="3"/>
      <c r="I189" s="3"/>
      <c r="J189" s="3"/>
      <c r="K189" s="3"/>
      <c r="L189" s="3"/>
      <c r="M189" s="3"/>
    </row>
    <row r="190" spans="1:13" s="9" customFormat="1" ht="12">
      <c r="A190" s="3"/>
      <c r="B190" s="3"/>
      <c r="C190" s="3"/>
      <c r="D190" s="3"/>
      <c r="E190" s="3"/>
      <c r="F190" s="3"/>
      <c r="G190" s="4"/>
      <c r="H190" s="3"/>
      <c r="I190" s="3"/>
      <c r="J190" s="3"/>
      <c r="K190" s="3"/>
      <c r="L190" s="3"/>
      <c r="M190" s="3"/>
    </row>
    <row r="191" spans="1:13" s="9" customFormat="1" ht="12">
      <c r="A191" s="3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  <c r="M191" s="3"/>
    </row>
    <row r="192" spans="1:13" s="9" customFormat="1" ht="12">
      <c r="A192" s="3"/>
      <c r="B192" s="3"/>
      <c r="C192" s="3"/>
      <c r="D192" s="3"/>
      <c r="E192" s="3"/>
      <c r="F192" s="3"/>
      <c r="G192" s="4"/>
      <c r="H192" s="3"/>
      <c r="I192" s="3"/>
      <c r="J192" s="3"/>
      <c r="K192" s="3"/>
      <c r="L192" s="3"/>
      <c r="M192" s="3"/>
    </row>
    <row r="193" spans="1:13" s="9" customFormat="1" ht="12">
      <c r="A193" s="3"/>
      <c r="B193" s="3"/>
      <c r="C193" s="3"/>
      <c r="D193" s="3"/>
      <c r="E193" s="3"/>
      <c r="F193" s="3"/>
      <c r="G193" s="4"/>
      <c r="H193" s="3"/>
      <c r="I193" s="3"/>
      <c r="J193" s="3"/>
      <c r="K193" s="3"/>
      <c r="L193" s="3"/>
      <c r="M193" s="3"/>
    </row>
    <row r="194" spans="1:13" s="9" customFormat="1" ht="12">
      <c r="A194" s="3"/>
      <c r="B194" s="3"/>
      <c r="C194" s="3"/>
      <c r="D194" s="3"/>
      <c r="E194" s="3"/>
      <c r="F194" s="3"/>
      <c r="G194" s="4"/>
      <c r="H194" s="3"/>
      <c r="I194" s="3"/>
      <c r="J194" s="3"/>
      <c r="K194" s="3"/>
      <c r="L194" s="3"/>
      <c r="M194" s="3"/>
    </row>
    <row r="195" spans="1:13" s="9" customFormat="1" ht="12">
      <c r="A195" s="3"/>
      <c r="B195" s="3"/>
      <c r="C195" s="3"/>
      <c r="D195" s="3"/>
      <c r="E195" s="3"/>
      <c r="F195" s="3"/>
      <c r="G195" s="4"/>
      <c r="H195" s="3"/>
      <c r="I195" s="3"/>
      <c r="J195" s="3"/>
      <c r="K195" s="3"/>
      <c r="L195" s="3"/>
      <c r="M195" s="3"/>
    </row>
    <row r="196" spans="1:13" s="9" customFormat="1" ht="12">
      <c r="A196" s="3"/>
      <c r="B196" s="3"/>
      <c r="C196" s="3"/>
      <c r="D196" s="3"/>
      <c r="E196" s="3"/>
      <c r="F196" s="3"/>
      <c r="G196" s="4"/>
      <c r="H196" s="3"/>
      <c r="I196" s="3"/>
      <c r="J196" s="3"/>
      <c r="K196" s="3"/>
      <c r="L196" s="3"/>
      <c r="M196" s="3"/>
    </row>
    <row r="197" spans="1:13" s="9" customFormat="1" ht="12">
      <c r="A197" s="3"/>
      <c r="B197" s="3"/>
      <c r="C197" s="3"/>
      <c r="D197" s="3"/>
      <c r="E197" s="3"/>
      <c r="F197" s="3"/>
      <c r="G197" s="4"/>
      <c r="H197" s="3"/>
      <c r="I197" s="3"/>
      <c r="J197" s="3"/>
      <c r="K197" s="3"/>
      <c r="L197" s="3"/>
      <c r="M197" s="3"/>
    </row>
    <row r="198" spans="1:13" s="9" customFormat="1" ht="12">
      <c r="A198" s="3"/>
      <c r="B198" s="3"/>
      <c r="C198" s="3"/>
      <c r="D198" s="3"/>
      <c r="E198" s="3"/>
      <c r="F198" s="3"/>
      <c r="G198" s="4"/>
      <c r="H198" s="3"/>
      <c r="I198" s="3"/>
      <c r="J198" s="3"/>
      <c r="K198" s="3"/>
      <c r="L198" s="3"/>
      <c r="M198" s="3"/>
    </row>
    <row r="199" spans="1:13" s="9" customFormat="1" ht="12">
      <c r="A199" s="3"/>
      <c r="B199" s="3"/>
      <c r="C199" s="3"/>
      <c r="D199" s="3"/>
      <c r="E199" s="3"/>
      <c r="F199" s="3"/>
      <c r="G199" s="4"/>
      <c r="H199" s="3"/>
      <c r="I199" s="3"/>
      <c r="J199" s="3"/>
      <c r="K199" s="3"/>
      <c r="L199" s="3"/>
      <c r="M199" s="3"/>
    </row>
    <row r="200" spans="1:13" s="9" customFormat="1" ht="12">
      <c r="A200" s="3"/>
      <c r="B200" s="3"/>
      <c r="C200" s="3"/>
      <c r="D200" s="3"/>
      <c r="E200" s="3"/>
      <c r="F200" s="3"/>
      <c r="G200" s="4"/>
      <c r="H200" s="3"/>
      <c r="I200" s="3"/>
      <c r="J200" s="3"/>
      <c r="K200" s="3"/>
      <c r="L200" s="3"/>
      <c r="M200" s="3"/>
    </row>
    <row r="201" spans="1:13" s="9" customFormat="1" ht="12">
      <c r="A201" s="3"/>
      <c r="B201" s="3"/>
      <c r="C201" s="3"/>
      <c r="D201" s="3"/>
      <c r="E201" s="3"/>
      <c r="F201" s="3"/>
      <c r="G201" s="4"/>
      <c r="H201" s="3"/>
      <c r="I201" s="3"/>
      <c r="J201" s="3"/>
      <c r="K201" s="3"/>
      <c r="L201" s="3"/>
      <c r="M201" s="3"/>
    </row>
    <row r="202" spans="1:13" s="9" customFormat="1" ht="12">
      <c r="A202" s="3"/>
      <c r="B202" s="3"/>
      <c r="C202" s="3"/>
      <c r="D202" s="3"/>
      <c r="E202" s="3"/>
      <c r="F202" s="3"/>
      <c r="G202" s="4"/>
      <c r="H202" s="3"/>
      <c r="I202" s="3"/>
      <c r="J202" s="3"/>
      <c r="K202" s="3"/>
      <c r="L202" s="3"/>
      <c r="M202" s="3"/>
    </row>
    <row r="203" spans="1:13" s="9" customFormat="1" ht="12">
      <c r="A203" s="3"/>
      <c r="B203" s="3"/>
      <c r="C203" s="3"/>
      <c r="D203" s="3"/>
      <c r="E203" s="3"/>
      <c r="F203" s="3"/>
      <c r="G203" s="4"/>
      <c r="H203" s="3"/>
      <c r="I203" s="3"/>
      <c r="J203" s="3"/>
      <c r="K203" s="3"/>
      <c r="L203" s="3"/>
      <c r="M203" s="3"/>
    </row>
    <row r="204" spans="1:13" s="9" customFormat="1" ht="12">
      <c r="A204" s="3"/>
      <c r="B204" s="3"/>
      <c r="C204" s="3"/>
      <c r="D204" s="3"/>
      <c r="E204" s="3"/>
      <c r="F204" s="3"/>
      <c r="G204" s="4"/>
      <c r="H204" s="3"/>
      <c r="I204" s="3"/>
      <c r="J204" s="3"/>
      <c r="K204" s="3"/>
      <c r="L204" s="3"/>
      <c r="M204" s="3"/>
    </row>
    <row r="205" spans="1:13" s="9" customFormat="1" ht="12">
      <c r="A205" s="3"/>
      <c r="B205" s="3"/>
      <c r="C205" s="3"/>
      <c r="D205" s="3"/>
      <c r="E205" s="3"/>
      <c r="F205" s="3"/>
      <c r="G205" s="4"/>
      <c r="H205" s="3"/>
      <c r="I205" s="3"/>
      <c r="J205" s="3"/>
      <c r="K205" s="3"/>
      <c r="L205" s="3"/>
      <c r="M205" s="3"/>
    </row>
  </sheetData>
  <sheetProtection/>
  <mergeCells count="114">
    <mergeCell ref="E42:F42"/>
    <mergeCell ref="G42:H42"/>
    <mergeCell ref="I42:J42"/>
    <mergeCell ref="B41:C41"/>
    <mergeCell ref="E41:F41"/>
    <mergeCell ref="G41:H41"/>
    <mergeCell ref="I41:J41"/>
    <mergeCell ref="B37:C37"/>
    <mergeCell ref="B39:C39"/>
    <mergeCell ref="B34:C34"/>
    <mergeCell ref="E37:F37"/>
    <mergeCell ref="G37:H37"/>
    <mergeCell ref="E38:F38"/>
    <mergeCell ref="G38:H38"/>
    <mergeCell ref="E34:F34"/>
    <mergeCell ref="G34:H34"/>
    <mergeCell ref="E40:F40"/>
    <mergeCell ref="G40:H40"/>
    <mergeCell ref="E39:F39"/>
    <mergeCell ref="G39:H39"/>
    <mergeCell ref="E36:F36"/>
    <mergeCell ref="G36:H36"/>
    <mergeCell ref="H19:I19"/>
    <mergeCell ref="F20:G20"/>
    <mergeCell ref="H20:I20"/>
    <mergeCell ref="F25:G25"/>
    <mergeCell ref="H25:I25"/>
    <mergeCell ref="F23:G23"/>
    <mergeCell ref="H24:I24"/>
    <mergeCell ref="F24:G24"/>
    <mergeCell ref="F17:G17"/>
    <mergeCell ref="H17:I17"/>
    <mergeCell ref="J16:K16"/>
    <mergeCell ref="J18:K18"/>
    <mergeCell ref="B19:C19"/>
    <mergeCell ref="B23:C23"/>
    <mergeCell ref="F18:G18"/>
    <mergeCell ref="H18:I18"/>
    <mergeCell ref="H23:I23"/>
    <mergeCell ref="F19:G19"/>
    <mergeCell ref="B21:C21"/>
    <mergeCell ref="F21:G21"/>
    <mergeCell ref="H21:I21"/>
    <mergeCell ref="E3:J3"/>
    <mergeCell ref="E5:J5"/>
    <mergeCell ref="E8:E10"/>
    <mergeCell ref="F8:G10"/>
    <mergeCell ref="E4:J4"/>
    <mergeCell ref="J8:K10"/>
    <mergeCell ref="H8:I10"/>
    <mergeCell ref="A33:C33"/>
    <mergeCell ref="E33:F33"/>
    <mergeCell ref="G33:H33"/>
    <mergeCell ref="A30:C32"/>
    <mergeCell ref="E30:F32"/>
    <mergeCell ref="G30:H32"/>
    <mergeCell ref="B14:C14"/>
    <mergeCell ref="J13:K13"/>
    <mergeCell ref="B16:C16"/>
    <mergeCell ref="H16:I16"/>
    <mergeCell ref="H14:I14"/>
    <mergeCell ref="J14:K14"/>
    <mergeCell ref="F16:G16"/>
    <mergeCell ref="L8:L10"/>
    <mergeCell ref="A8:C10"/>
    <mergeCell ref="F12:G12"/>
    <mergeCell ref="J12:K12"/>
    <mergeCell ref="F11:G11"/>
    <mergeCell ref="H11:I11"/>
    <mergeCell ref="H12:I12"/>
    <mergeCell ref="I37:J37"/>
    <mergeCell ref="J15:K15"/>
    <mergeCell ref="J17:K17"/>
    <mergeCell ref="A11:C11"/>
    <mergeCell ref="B12:C12"/>
    <mergeCell ref="F13:G13"/>
    <mergeCell ref="H13:I13"/>
    <mergeCell ref="F15:G15"/>
    <mergeCell ref="H15:I15"/>
    <mergeCell ref="F14:G14"/>
    <mergeCell ref="I30:J32"/>
    <mergeCell ref="K30:L32"/>
    <mergeCell ref="I35:J35"/>
    <mergeCell ref="I36:J36"/>
    <mergeCell ref="I33:J33"/>
    <mergeCell ref="I34:J34"/>
    <mergeCell ref="B45:C45"/>
    <mergeCell ref="J11:K11"/>
    <mergeCell ref="J19:K19"/>
    <mergeCell ref="J20:K20"/>
    <mergeCell ref="J23:K23"/>
    <mergeCell ref="J25:K25"/>
    <mergeCell ref="E35:F35"/>
    <mergeCell ref="G35:H35"/>
    <mergeCell ref="B43:C43"/>
    <mergeCell ref="E44:F44"/>
    <mergeCell ref="G44:H44"/>
    <mergeCell ref="I44:J44"/>
    <mergeCell ref="E46:F46"/>
    <mergeCell ref="G46:H46"/>
    <mergeCell ref="I46:J46"/>
    <mergeCell ref="E45:F45"/>
    <mergeCell ref="G45:H45"/>
    <mergeCell ref="I45:J45"/>
    <mergeCell ref="J21:K21"/>
    <mergeCell ref="F22:G22"/>
    <mergeCell ref="H22:I22"/>
    <mergeCell ref="J22:K22"/>
    <mergeCell ref="E43:F43"/>
    <mergeCell ref="G43:H43"/>
    <mergeCell ref="I43:J43"/>
    <mergeCell ref="I38:J38"/>
    <mergeCell ref="I39:J39"/>
    <mergeCell ref="I40:J40"/>
  </mergeCells>
  <printOptions/>
  <pageMargins left="0.51" right="0.21" top="0.29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五寶　公一</cp:lastModifiedBy>
  <cp:lastPrinted>2009-11-13T07:27:34Z</cp:lastPrinted>
  <dcterms:created xsi:type="dcterms:W3CDTF">2003-12-12T01:36:27Z</dcterms:created>
  <dcterms:modified xsi:type="dcterms:W3CDTF">2013-09-17T07:05:48Z</dcterms:modified>
  <cp:category/>
  <cp:version/>
  <cp:contentType/>
  <cp:contentStatus/>
</cp:coreProperties>
</file>