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財政課\業務別\決算分析（財政状況資料集）\R2年度決算\R40228\04HP用データ\"/>
    </mc:Choice>
  </mc:AlternateContent>
  <bookViews>
    <workbookView xWindow="0" yWindow="0" windowWidth="28800" windowHeight="121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<sst xmlns="http://schemas.openxmlformats.org/spreadsheetml/2006/main" count="1182" uniqueCount="609">
  <si>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</si>
  <si>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</si>
  <si>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</si>
  <si>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</si>
  <si>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</si>
  <si>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</si>
  <si>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</si>
  <si>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</si>
  <si>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</si>
  <si>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</si>
  <si>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</si>
  <si>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</si>
  <si>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</si>
  <si>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</si>
  <si>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</si>
  <si>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</si>
  <si>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</si>
  <si>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</si>
  <si>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</si>
  <si>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</si>
  <si>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</si>
  <si>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</si>
  <si>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</si>
  <si>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</si>
  <si>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</si>
  <si>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</si>
  <si>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</si>
  <si>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</si>
  <si>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</si>
  <si>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</si>
  <si>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</si>
  <si>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</si>
  <si>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</si>
  <si>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</si>
  <si>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</si>
  <si>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</si>
  <si>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</si>
  <si>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</si>
  <si>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</si>
  <si>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</si>
  <si>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</si>
  <si>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</si>
  <si>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</si>
  <si>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</si>
  <si>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</si>
  <si>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</si>
  <si>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</si>
  <si>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</si>
  <si>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</si>
  <si>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</si>
  <si>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</si>
  <si>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</si>
  <si>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</si>
  <si>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</si>
  <si>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</si>
  <si>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</si>
  <si>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</si>
  <si>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</si>
  <si>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</si>
  <si>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</si>
  <si>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</si>
  <si>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</si>
  <si>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</si>
  <si>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</si>
  <si>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</si>
  <si>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</si>
  <si>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</si>
  <si>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</si>
  <si>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</si>
  <si>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</si>
  <si>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</si>
  <si>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</si>
  <si>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</si>
  <si>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</si>
  <si>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</si>
  <si>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</si>
  <si>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</si>
  <si>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</si>
  <si>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</si>
  <si>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</si>
  <si>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</si>
  <si>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</si>
  <si>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</si>
  <si>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</si>
  <si>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</si>
  <si>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</si>
  <si>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</si>
  <si>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</si>
  <si>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</si>
  <si>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</si>
  <si>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</si>
  <si>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</si>
  <si>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</si>
  <si>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</si>
  <si>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</si>
  <si>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</si>
  <si>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</si>
  <si>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</si>
  <si>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品川区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</si>
  <si>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</si>
  <si>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</si>
  <si>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</si>
  <si>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</si>
  <si>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</si>
  <si>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</si>
  <si>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</si>
  <si>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</si>
  <si>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</si>
  <si>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</si>
  <si>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</si>
  <si>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</si>
  <si>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</si>
  <si>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</si>
  <si>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</si>
  <si>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</si>
  <si>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</si>
  <si>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</si>
  <si>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</si>
  <si>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</si>
  <si>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</si>
  <si>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</si>
  <si>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</si>
  <si>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</si>
  <si>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</si>
  <si>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</si>
  <si>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</si>
  <si>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</si>
  <si>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</si>
  <si>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</si>
  <si>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</si>
  <si>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</si>
  <si>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</si>
  <si>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</si>
  <si>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</si>
  <si>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</si>
  <si>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</si>
  <si>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</si>
  <si>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</si>
  <si>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</si>
  <si>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</si>
  <si>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</si>
  <si>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</si>
  <si>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</si>
  <si>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</si>
  <si>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</si>
  <si>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</si>
  <si>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</si>
  <si>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</si>
  <si>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</si>
  <si>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</si>
  <si>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</si>
  <si>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</si>
  <si>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</si>
  <si>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</si>
  <si>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</si>
  <si>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</si>
  <si>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</si>
  <si>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</si>
  <si>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</si>
  <si>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</si>
  <si>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</si>
  <si>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</si>
  <si>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</si>
  <si>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</si>
  <si>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</si>
  <si>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</si>
  <si>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</si>
  <si>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</si>
  <si>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</si>
  <si>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</si>
  <si>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</si>
  <si>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</si>
  <si>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</si>
  <si>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</si>
  <si>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</si>
  <si>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</si>
  <si>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</si>
  <si>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</si>
  <si>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</si>
  <si>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</si>
  <si>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</si>
  <si>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</si>
  <si>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</si>
  <si>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</si>
  <si>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</si>
  <si>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</si>
  <si>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</si>
  <si>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</si>
  <si>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</si>
  <si>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</si>
  <si>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</si>
  <si>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</si>
  <si>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</si>
  <si>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</si>
  <si>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</si>
  <si>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</si>
  <si>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</si>
  <si>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</si>
  <si>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</si>
  <si>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</si>
  <si>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</si>
  <si>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</si>
  <si>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</si>
  <si>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</si>
  <si>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</si>
  <si>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</si>
  <si>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</si>
  <si>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</si>
  <si>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</si>
  <si>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</si>
  <si>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</si>
  <si>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</si>
  <si>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東京都品川区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</si>
  <si>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</si>
  <si>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</si>
  <si>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</si>
  <si>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</si>
  <si>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</si>
  <si>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</si>
  <si>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</si>
  <si>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</si>
  <si>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</si>
  <si>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</si>
  <si>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</si>
  <si>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</si>
  <si>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</si>
  <si>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</si>
  <si>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</si>
  <si>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</si>
  <si>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</si>
  <si>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</si>
  <si>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</si>
  <si>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</si>
  <si>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</si>
  <si>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</si>
  <si>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</si>
  <si>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</si>
  <si>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</si>
  <si>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</si>
  <si>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</si>
  <si>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</si>
  <si>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</si>
  <si>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</si>
  <si>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</si>
  <si>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</si>
  <si>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</si>
  <si>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</si>
  <si>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</si>
  <si>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</si>
  <si>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</si>
  <si>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</si>
  <si>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</si>
  <si>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</si>
  <si>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</si>
  <si>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</si>
  <si>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</si>
  <si>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</si>
  <si>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</si>
  <si>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</si>
  <si>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</si>
  <si>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</si>
  <si>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</si>
  <si>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</si>
  <si>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</si>
  <si>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</si>
  <si>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</si>
  <si>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</si>
  <si>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</si>
  <si>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</si>
  <si>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</si>
  <si>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</si>
  <si>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</si>
  <si>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</si>
  <si>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</si>
  <si>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</si>
  <si>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</si>
  <si>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</si>
  <si>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</si>
  <si>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</si>
  <si>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</si>
  <si>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</si>
  <si>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</si>
  <si>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</si>
  <si>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</si>
  <si>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</si>
  <si>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</si>
  <si>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</si>
  <si>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</si>
  <si>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</si>
  <si>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</si>
  <si>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</si>
  <si>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</si>
  <si>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</si>
  <si>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</si>
  <si>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</si>
  <si>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</si>
  <si>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</si>
  <si>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</si>
  <si>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</si>
  <si>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</si>
  <si>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</si>
  <si>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</si>
  <si>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</si>
  <si>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</si>
  <si>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</si>
  <si>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</si>
  <si>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</si>
  <si>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</si>
  <si>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</si>
  <si>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</si>
  <si>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</si>
  <si>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</si>
  <si>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</si>
  <si>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</si>
  <si>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</si>
  <si>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</si>
  <si>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</si>
  <si>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</si>
  <si>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</si>
  <si>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</si>
  <si>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</si>
  <si>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</si>
  <si>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</si>
  <si>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</si>
  <si>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</si>
  <si>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</si>
  <si>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</si>
  <si>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</si>
  <si>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</si>
  <si>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</si>
  <si>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</si>
  <si>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</si>
  <si>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</si>
  <si>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</si>
  <si>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</si>
  <si>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</si>
  <si>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</si>
  <si>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</si>
  <si>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</si>
  <si>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</si>
  <si>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</si>
  <si>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</si>
  <si>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</si>
  <si>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</si>
  <si>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</si>
  <si>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</si>
  <si>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</si>
  <si>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</si>
  <si>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</si>
  <si>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</si>
  <si>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</si>
  <si>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</si>
  <si>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</si>
  <si>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</si>
  <si>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</si>
  <si>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</si>
  <si>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</si>
  <si>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</si>
  <si>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</si>
  <si>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</si>
  <si>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</si>
  <si>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</si>
  <si>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</si>
  <si>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</si>
  <si>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</si>
  <si>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</si>
  <si>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</si>
  <si>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東京都品川区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</si>
  <si>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</si>
  <si>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</si>
  <si>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</si>
  <si>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</si>
  <si>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</si>
  <si>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</si>
  <si>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</si>
  <si>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</si>
  <si>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</si>
  <si>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</si>
  <si>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</si>
  <si>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</si>
  <si>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</si>
  <si>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</si>
  <si>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</si>
  <si>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</si>
  <si>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</si>
  <si>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</si>
  <si>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</si>
  <si>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</si>
  <si>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</si>
  <si>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</si>
  <si>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</si>
  <si>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</si>
  <si>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</si>
  <si>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</si>
  <si>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</si>
  <si>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</si>
  <si>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</si>
  <si>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</si>
  <si>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</si>
  <si>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</si>
  <si>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</si>
  <si>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</si>
  <si>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</si>
  <si>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</si>
  <si>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</si>
  <si>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</si>
  <si>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</si>
  <si>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</si>
  <si>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</si>
  <si>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</si>
  <si>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</si>
  <si>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</si>
  <si>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</si>
  <si>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</si>
  <si>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</si>
  <si>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</si>
  <si>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</si>
  <si>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</si>
  <si>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</si>
  <si>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</si>
  <si>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</si>
  <si>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</si>
  <si>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</si>
  <si>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</si>
  <si>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</si>
  <si>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</si>
  <si>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</si>
  <si>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</si>
  <si>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</si>
  <si>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</si>
  <si>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</si>
  <si>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</si>
  <si>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</si>
  <si>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</si>
  <si>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</si>
  <si>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</si>
  <si>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</si>
  <si>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</si>
  <si>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</si>
  <si>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</si>
  <si>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</si>
  <si>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</si>
  <si>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</si>
  <si>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</si>
  <si>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</si>
  <si>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</si>
  <si>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</si>
  <si>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</si>
  <si>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</si>
  <si>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</si>
  <si>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</si>
  <si>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</si>
  <si>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</si>
  <si>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</si>
  <si>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</si>
  <si>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</si>
  <si>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</si>
  <si>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</si>
  <si>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</si>
  <si>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</si>
  <si>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</si>
  <si>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</si>
  <si>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</si>
  <si>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</si>
  <si>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</si>
  <si>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</si>
  <si>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</si>
  <si>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</si>
  <si>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</si>
  <si>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</si>
  <si>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</si>
  <si>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</si>
  <si>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</si>
  <si>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</si>
  <si>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</si>
  <si>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</si>
  <si>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</si>
  <si>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</si>
  <si>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</si>
  <si>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</si>
  <si>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</si>
  <si>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</si>
  <si>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</si>
  <si>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</si>
  <si>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</si>
  <si>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</si>
  <si>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</si>
  <si>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</si>
  <si>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</si>
  <si>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</si>
  <si>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</si>
  <si>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</si>
  <si>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</si>
  <si>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</si>
  <si>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</si>
  <si>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</si>
  <si>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</si>
  <si>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</si>
  <si>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</si>
  <si>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</si>
  <si>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</si>
  <si>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</si>
  <si>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</si>
  <si>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</si>
  <si>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</si>
  <si>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</si>
  <si>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</si>
  <si>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</si>
  <si>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</si>
  <si>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</si>
  <si>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</si>
  <si>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</si>
  <si>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</si>
  <si>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</si>
  <si>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</si>
  <si>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</si>
  <si>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</si>
  <si>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</si>
  <si>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</si>
  <si>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</si>
  <si>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</si>
  <si>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</si>
  <si>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</si>
  <si>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</si>
  <si>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</si>
  <si>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</si>
  <si>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</si>
  <si>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</si>
  <si>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</si>
  <si>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</si>
  <si>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</si>
  <si>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</si>
  <si>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</si>
  <si>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</si>
  <si>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</si>
  <si>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</si>
  <si>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</si>
  <si>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</si>
  <si>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</si>
  <si>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</si>
  <si>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</si>
  <si>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</si>
  <si>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</si>
  <si>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</si>
  <si>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</si>
  <si>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</si>
  <si>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</si>
  <si>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</si>
  <si>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</si>
  <si>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</si>
  <si>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</si>
  <si>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</si>
  <si>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</si>
  <si>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</si>
  <si>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</si>
  <si>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</si>
  <si>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</si>
  <si>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</si>
  <si>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</si>
  <si>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</si>
  <si>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</si>
  <si>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</si>
  <si>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</si>
  <si>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</si>
  <si>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</si>
  <si>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</si>
  <si>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</si>
  <si>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</si>
  <si>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</si>
  <si>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</si>
  <si>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</si>
  <si>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</si>
  <si>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</si>
  <si>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10.96</t>
  </si>
  <si>
    <t>一般会計</t>
  </si>
  <si>
    <t>国民健康保険事業会計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</si>
  <si>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</si>
  <si>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</si>
  <si>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</si>
  <si>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</si>
  <si>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</si>
  <si>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</si>
  <si>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</si>
  <si>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</si>
  <si>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</si>
  <si>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</si>
  <si>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</si>
  <si>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</si>
  <si>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</si>
  <si>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</si>
  <si>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</si>
  <si>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</si>
  <si>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</si>
  <si>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法適用</t>
    <rPh sb="0" eb="1">
      <t>ホウ</t>
    </rPh>
    <rPh sb="1" eb="3">
      <t>テキヨウ</t>
    </rPh>
    <phoneticPr fontId="5"/>
  </si>
  <si>
    <t>-</t>
    <phoneticPr fontId="2"/>
  </si>
  <si>
    <t>(公財)品川文化振興事業団</t>
    <rPh sb="1" eb="3">
      <t>コウザイ</t>
    </rPh>
    <rPh sb="4" eb="6">
      <t>シナガワ</t>
    </rPh>
    <rPh sb="6" eb="8">
      <t>ブンカ</t>
    </rPh>
    <rPh sb="8" eb="10">
      <t>シンコウ</t>
    </rPh>
    <rPh sb="10" eb="13">
      <t>ジギョウダン</t>
    </rPh>
    <phoneticPr fontId="2"/>
  </si>
  <si>
    <t>(公財)品川区スポーツ協会</t>
    <rPh sb="1" eb="3">
      <t>コウザイ</t>
    </rPh>
    <rPh sb="4" eb="7">
      <t>シナガワク</t>
    </rPh>
    <rPh sb="11" eb="13">
      <t>キョウカイ</t>
    </rPh>
    <phoneticPr fontId="2"/>
  </si>
  <si>
    <t>(公財)品川区国際友好協会</t>
    <rPh sb="1" eb="3">
      <t>コウザイ</t>
    </rPh>
    <rPh sb="4" eb="7">
      <t>シナガワク</t>
    </rPh>
    <rPh sb="7" eb="9">
      <t>コクサイ</t>
    </rPh>
    <rPh sb="9" eb="11">
      <t>ユウコウ</t>
    </rPh>
    <rPh sb="11" eb="13">
      <t>キョウカイ</t>
    </rPh>
    <phoneticPr fontId="2"/>
  </si>
  <si>
    <t>(株)品川都市整備公社</t>
    <rPh sb="1" eb="2">
      <t>カブ</t>
    </rPh>
    <rPh sb="3" eb="5">
      <t>シナガワ</t>
    </rPh>
    <rPh sb="5" eb="7">
      <t>トシ</t>
    </rPh>
    <rPh sb="7" eb="9">
      <t>セイビ</t>
    </rPh>
    <rPh sb="9" eb="11">
      <t>コウシャ</t>
    </rPh>
    <phoneticPr fontId="2"/>
  </si>
  <si>
    <t>品川区土地開発公社</t>
    <rPh sb="0" eb="3">
      <t>シナガワク</t>
    </rPh>
    <rPh sb="3" eb="5">
      <t>トチ</t>
    </rPh>
    <rPh sb="5" eb="7">
      <t>カイハツ</t>
    </rPh>
    <rPh sb="7" eb="9">
      <t>コウシャ</t>
    </rPh>
    <phoneticPr fontId="2"/>
  </si>
  <si>
    <t>(一財)品川ビジネスクラブ</t>
    <rPh sb="1" eb="3">
      <t>イチザイ</t>
    </rPh>
    <rPh sb="4" eb="6">
      <t>シナガワ</t>
    </rPh>
    <phoneticPr fontId="2"/>
  </si>
  <si>
    <t>(株)エフエムしながわ</t>
    <rPh sb="1" eb="2">
      <t>カブ</t>
    </rPh>
    <phoneticPr fontId="2"/>
  </si>
  <si>
    <t>○</t>
    <phoneticPr fontId="2"/>
  </si>
  <si>
    <t>公共施設整備基金</t>
    <rPh sb="0" eb="2">
      <t>コウキョウ</t>
    </rPh>
    <rPh sb="2" eb="4">
      <t>シセツ</t>
    </rPh>
    <rPh sb="4" eb="6">
      <t>セイビ</t>
    </rPh>
    <rPh sb="6" eb="8">
      <t>キキン</t>
    </rPh>
    <phoneticPr fontId="2"/>
  </si>
  <si>
    <t>義務教育施設整備基金</t>
    <rPh sb="0" eb="2">
      <t>ギム</t>
    </rPh>
    <rPh sb="2" eb="4">
      <t>キョウイク</t>
    </rPh>
    <rPh sb="4" eb="6">
      <t>シセツ</t>
    </rPh>
    <rPh sb="6" eb="8">
      <t>セイビ</t>
    </rPh>
    <rPh sb="8" eb="10">
      <t>キキン</t>
    </rPh>
    <phoneticPr fontId="5"/>
  </si>
  <si>
    <t>地球環境基金</t>
    <rPh sb="0" eb="2">
      <t>チキュウ</t>
    </rPh>
    <rPh sb="2" eb="4">
      <t>カンキョウ</t>
    </rPh>
    <rPh sb="4" eb="6">
      <t>キキン</t>
    </rPh>
    <phoneticPr fontId="5"/>
  </si>
  <si>
    <t>災害復旧基金</t>
    <rPh sb="0" eb="2">
      <t>サイガイ</t>
    </rPh>
    <rPh sb="2" eb="4">
      <t>フッキュウ</t>
    </rPh>
    <rPh sb="4" eb="6">
      <t>キキン</t>
    </rPh>
    <phoneticPr fontId="5"/>
  </si>
  <si>
    <t>文化スポーツ振興基金</t>
    <rPh sb="0" eb="2">
      <t>ブンカ</t>
    </rPh>
    <rPh sb="6" eb="8">
      <t>シンコウ</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</si>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</sst>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38" fontId="39" fillId="0" borderId="102" xfId="20" applyFont="1" applyFill="1" applyBorder="1" applyAlignment="1" applyProtection="1">
      <alignment horizontal="right" vertical="center"/>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9" fillId="0" borderId="112" xfId="8" applyFont="1" applyFill="1" applyBorder="1" applyAlignment="1" applyProtection="1">
      <alignment horizontal="left" vertical="center" shrinkToFit="1"/>
      <protection locked="0"/>
    </xf>
    <xf numFmtId="0" fontId="39" fillId="0" borderId="113" xfId="8" applyFont="1" applyFill="1" applyBorder="1" applyAlignment="1" applyProtection="1">
      <alignment horizontal="left" vertical="center" shrinkToFit="1"/>
      <protection locked="0"/>
    </xf>
    <xf numFmtId="0" fontId="39" fillId="0" borderId="114" xfId="8" applyFont="1" applyFill="1" applyBorder="1" applyAlignment="1" applyProtection="1">
      <alignment horizontal="left" vertical="center" shrinkToFit="1"/>
      <protection locked="0"/>
    </xf>
    <xf numFmtId="38" fontId="39" fillId="0" borderId="101" xfId="20" applyFont="1" applyFill="1" applyBorder="1" applyAlignment="1" applyProtection="1">
      <alignment horizontal="right" vertical="center"/>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0" fontId="39" fillId="0" borderId="116" xfId="8" applyFont="1" applyFill="1" applyBorder="1" applyAlignment="1" applyProtection="1">
      <alignment horizontal="right" vertical="center"/>
      <protection locked="0"/>
    </xf>
    <xf numFmtId="0" fontId="39" fillId="0" borderId="117" xfId="8" applyFont="1" applyFill="1" applyBorder="1" applyAlignment="1" applyProtection="1">
      <alignment horizontal="right" vertical="center" shrinkToFit="1"/>
      <protection locked="0"/>
    </xf>
    <xf numFmtId="0" fontId="39" fillId="0" borderId="113" xfId="8" applyFont="1" applyFill="1" applyBorder="1" applyAlignment="1" applyProtection="1">
      <alignment horizontal="right" vertical="center" shrinkToFit="1"/>
      <protection locked="0"/>
    </xf>
    <xf numFmtId="0" fontId="39" fillId="0" borderId="119" xfId="8" applyFont="1" applyFill="1" applyBorder="1" applyAlignment="1" applyProtection="1">
      <alignment horizontal="righ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9" fillId="0" borderId="117" xfId="8" applyFont="1" applyFill="1" applyBorder="1" applyAlignment="1" applyProtection="1">
      <alignment horizontal="right" vertical="center"/>
      <protection locked="0"/>
    </xf>
    <xf numFmtId="0" fontId="39" fillId="0" borderId="113" xfId="8" applyFont="1" applyFill="1" applyBorder="1" applyAlignment="1" applyProtection="1">
      <alignment horizontal="right" vertical="center"/>
      <protection locked="0"/>
    </xf>
    <xf numFmtId="0" fontId="39" fillId="0" borderId="120" xfId="8" applyFont="1" applyFill="1" applyBorder="1" applyAlignment="1" applyProtection="1">
      <alignment horizontal="right" vertical="center"/>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043B-43F0-90C7-4A9647626E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103199</c:v>
                </c:pt>
                <c:pt idx="1">
                  <c:v>112270</c:v>
                </c:pt>
                <c:pt idx="2">
                  <c:v>89091</c:v>
                </c:pt>
                <c:pt idx="3">
                  <c:v>107833</c:v>
                </c:pt>
                <c:pt idx="4">
                  <c:v>82908</c:v>
                </c:pt>
              </c:numCache>
            </c:numRef>
          </c:val>
          <c:smooth val="0"/>
          <c:extLst>
            <c:ext xmlns:c16="http://schemas.microsoft.com/office/drawing/2014/chart" uri="{C3380CC4-5D6E-409C-BE32-E72D297353CC}">
              <c16:uniqueId val="{00000001-043B-43F0-90C7-4A9647626E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4.59</c:v>
                </c:pt>
                <c:pt idx="1">
                  <c:v>6.46</c:v>
                </c:pt>
                <c:pt idx="2">
                  <c:v>4.96</c:v>
                </c:pt>
                <c:pt idx="3">
                  <c:v>4.95</c:v>
                </c:pt>
                <c:pt idx="4">
                  <c:v>3.44</c:v>
                </c:pt>
              </c:numCache>
            </c:numRef>
          </c:val>
          <c:extLst>
            <c:ext xmlns:c16="http://schemas.microsoft.com/office/drawing/2014/chart" uri="{C3380CC4-5D6E-409C-BE32-E72D297353CC}">
              <c16:uniqueId val="{00000000-2AF7-4773-AEC5-CC6C7E9C561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18.07</c:v>
                </c:pt>
                <c:pt idx="1">
                  <c:v>18.579999999999998</c:v>
                </c:pt>
                <c:pt idx="2">
                  <c:v>18.260000000000002</c:v>
                </c:pt>
                <c:pt idx="3">
                  <c:v>19.579999999999998</c:v>
                </c:pt>
                <c:pt idx="4">
                  <c:v>10.28</c:v>
                </c:pt>
              </c:numCache>
            </c:numRef>
          </c:val>
          <c:extLst>
            <c:ext xmlns:c16="http://schemas.microsoft.com/office/drawing/2014/chart" uri="{C3380CC4-5D6E-409C-BE32-E72D297353CC}">
              <c16:uniqueId val="{00000001-2AF7-4773-AEC5-CC6C7E9C561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2.2400000000000002</c:v>
                </c:pt>
                <c:pt idx="1">
                  <c:v>1.97</c:v>
                </c:pt>
                <c:pt idx="2">
                  <c:v>0.23</c:v>
                </c:pt>
                <c:pt idx="3">
                  <c:v>0.87</c:v>
                </c:pt>
                <c:pt idx="4">
                  <c:v>-10.96</c:v>
                </c:pt>
              </c:numCache>
            </c:numRef>
          </c:val>
          <c:smooth val="0"/>
          <c:extLst>
            <c:ext xmlns:c16="http://schemas.microsoft.com/office/drawing/2014/chart" uri="{C3380CC4-5D6E-409C-BE32-E72D297353CC}">
              <c16:uniqueId val="{00000002-2AF7-4773-AEC5-CC6C7E9C561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9318-4EB8-B9FC-C3E5B2C7E5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18-4EB8-B9FC-C3E5B2C7E5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18-4EB8-B9FC-C3E5B2C7E5A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18-4EB8-B9FC-C3E5B2C7E5A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318-4EB8-B9FC-C3E5B2C7E5A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318-4EB8-B9FC-C3E5B2C7E5A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0.08</c:v>
                </c:pt>
                <c:pt idx="8">
                  <c:v>#N/A</c:v>
                </c:pt>
                <c:pt idx="9">
                  <c:v>0.08</c:v>
                </c:pt>
              </c:numCache>
            </c:numRef>
          </c:val>
          <c:extLst>
            <c:ext xmlns:c16="http://schemas.microsoft.com/office/drawing/2014/chart" uri="{C3380CC4-5D6E-409C-BE32-E72D297353CC}">
              <c16:uniqueId val="{00000006-9318-4EB8-B9FC-C3E5B2C7E5A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c:v>
                </c:pt>
                <c:pt idx="2">
                  <c:v>#N/A</c:v>
                </c:pt>
                <c:pt idx="3">
                  <c:v>0.41</c:v>
                </c:pt>
                <c:pt idx="4">
                  <c:v>#N/A</c:v>
                </c:pt>
                <c:pt idx="5">
                  <c:v>0.25</c:v>
                </c:pt>
                <c:pt idx="6">
                  <c:v>#N/A</c:v>
                </c:pt>
                <c:pt idx="7">
                  <c:v>0.03</c:v>
                </c:pt>
                <c:pt idx="8">
                  <c:v>#N/A</c:v>
                </c:pt>
                <c:pt idx="9">
                  <c:v>0.43</c:v>
                </c:pt>
              </c:numCache>
            </c:numRef>
          </c:val>
          <c:extLst>
            <c:ext xmlns:c16="http://schemas.microsoft.com/office/drawing/2014/chart" uri="{C3380CC4-5D6E-409C-BE32-E72D297353CC}">
              <c16:uniqueId val="{00000007-9318-4EB8-B9FC-C3E5B2C7E5A4}"/>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1.42</c:v>
                </c:pt>
                <c:pt idx="2">
                  <c:v>#N/A</c:v>
                </c:pt>
                <c:pt idx="3">
                  <c:v>1.71</c:v>
                </c:pt>
                <c:pt idx="4">
                  <c:v>#N/A</c:v>
                </c:pt>
                <c:pt idx="5">
                  <c:v>0.53</c:v>
                </c:pt>
                <c:pt idx="6">
                  <c:v>#N/A</c:v>
                </c:pt>
                <c:pt idx="7">
                  <c:v>0.47</c:v>
                </c:pt>
                <c:pt idx="8">
                  <c:v>#N/A</c:v>
                </c:pt>
                <c:pt idx="9">
                  <c:v>0.9</c:v>
                </c:pt>
              </c:numCache>
            </c:numRef>
          </c:val>
          <c:extLst>
            <c:ext xmlns:c16="http://schemas.microsoft.com/office/drawing/2014/chart" uri="{C3380CC4-5D6E-409C-BE32-E72D297353CC}">
              <c16:uniqueId val="{00000008-9318-4EB8-B9FC-C3E5B2C7E5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4.59</c:v>
                </c:pt>
                <c:pt idx="2">
                  <c:v>#N/A</c:v>
                </c:pt>
                <c:pt idx="3">
                  <c:v>6.46</c:v>
                </c:pt>
                <c:pt idx="4">
                  <c:v>#N/A</c:v>
                </c:pt>
                <c:pt idx="5">
                  <c:v>4.96</c:v>
                </c:pt>
                <c:pt idx="6">
                  <c:v>#N/A</c:v>
                </c:pt>
                <c:pt idx="7">
                  <c:v>4.9400000000000004</c:v>
                </c:pt>
                <c:pt idx="8">
                  <c:v>#N/A</c:v>
                </c:pt>
                <c:pt idx="9">
                  <c:v>3.43</c:v>
                </c:pt>
              </c:numCache>
            </c:numRef>
          </c:val>
          <c:extLst>
            <c:ext xmlns:c16="http://schemas.microsoft.com/office/drawing/2014/chart" uri="{C3380CC4-5D6E-409C-BE32-E72D297353CC}">
              <c16:uniqueId val="{00000009-9318-4EB8-B9FC-C3E5B2C7E5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6508</c:v>
                </c:pt>
                <c:pt idx="5">
                  <c:v>6273</c:v>
                </c:pt>
                <c:pt idx="8">
                  <c:v>6074</c:v>
                </c:pt>
                <c:pt idx="11">
                  <c:v>5927</c:v>
                </c:pt>
                <c:pt idx="14">
                  <c:v>5818</c:v>
                </c:pt>
              </c:numCache>
            </c:numRef>
          </c:val>
          <c:extLst>
            <c:ext xmlns:c16="http://schemas.microsoft.com/office/drawing/2014/chart" uri="{C3380CC4-5D6E-409C-BE32-E72D297353CC}">
              <c16:uniqueId val="{00000000-40FF-4F6C-8CB9-97510A813C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FF-4F6C-8CB9-97510A813C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4</c:v>
                </c:pt>
                <c:pt idx="6">
                  <c:v>0</c:v>
                </c:pt>
                <c:pt idx="9">
                  <c:v>126</c:v>
                </c:pt>
                <c:pt idx="12">
                  <c:v>0</c:v>
                </c:pt>
              </c:numCache>
            </c:numRef>
          </c:val>
          <c:extLst>
            <c:ext xmlns:c16="http://schemas.microsoft.com/office/drawing/2014/chart" uri="{C3380CC4-5D6E-409C-BE32-E72D297353CC}">
              <c16:uniqueId val="{00000002-40FF-4F6C-8CB9-97510A813C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195</c:v>
                </c:pt>
                <c:pt idx="3">
                  <c:v>154</c:v>
                </c:pt>
                <c:pt idx="6">
                  <c:v>147</c:v>
                </c:pt>
                <c:pt idx="9">
                  <c:v>112</c:v>
                </c:pt>
                <c:pt idx="12">
                  <c:v>126</c:v>
                </c:pt>
              </c:numCache>
            </c:numRef>
          </c:val>
          <c:extLst>
            <c:ext xmlns:c16="http://schemas.microsoft.com/office/drawing/2014/chart" uri="{C3380CC4-5D6E-409C-BE32-E72D297353CC}">
              <c16:uniqueId val="{00000003-40FF-4F6C-8CB9-97510A813C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FF-4F6C-8CB9-97510A813C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FF-4F6C-8CB9-97510A813C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FF-4F6C-8CB9-97510A813C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2139</c:v>
                </c:pt>
                <c:pt idx="3">
                  <c:v>1844</c:v>
                </c:pt>
                <c:pt idx="6">
                  <c:v>1591</c:v>
                </c:pt>
                <c:pt idx="9">
                  <c:v>1336</c:v>
                </c:pt>
                <c:pt idx="12">
                  <c:v>1252</c:v>
                </c:pt>
              </c:numCache>
            </c:numRef>
          </c:val>
          <c:extLst>
            <c:ext xmlns:c16="http://schemas.microsoft.com/office/drawing/2014/chart" uri="{C3380CC4-5D6E-409C-BE32-E72D297353CC}">
              <c16:uniqueId val="{00000007-40FF-4F6C-8CB9-97510A813C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-4164</c:v>
                </c:pt>
                <c:pt idx="2">
                  <c:v>#N/A</c:v>
                </c:pt>
                <c:pt idx="3">
                  <c:v>#N/A</c:v>
                </c:pt>
                <c:pt idx="4">
                  <c:v>-4271</c:v>
                </c:pt>
                <c:pt idx="5">
                  <c:v>#N/A</c:v>
                </c:pt>
                <c:pt idx="6">
                  <c:v>#N/A</c:v>
                </c:pt>
                <c:pt idx="7">
                  <c:v>-4336</c:v>
                </c:pt>
                <c:pt idx="8">
                  <c:v>#N/A</c:v>
                </c:pt>
                <c:pt idx="9">
                  <c:v>#N/A</c:v>
                </c:pt>
                <c:pt idx="10">
                  <c:v>-4353</c:v>
                </c:pt>
                <c:pt idx="11">
                  <c:v>#N/A</c:v>
                </c:pt>
                <c:pt idx="12">
                  <c:v>#N/A</c:v>
                </c:pt>
                <c:pt idx="13">
                  <c:v>-4440</c:v>
                </c:pt>
                <c:pt idx="14">
                  <c:v>#N/A</c:v>
                </c:pt>
              </c:numCache>
            </c:numRef>
          </c:val>
          <c:smooth val="0"/>
          <c:extLst>
            <c:ext xmlns:c16="http://schemas.microsoft.com/office/drawing/2014/chart" uri="{C3380CC4-5D6E-409C-BE32-E72D297353CC}">
              <c16:uniqueId val="{00000008-40FF-4F6C-8CB9-97510A813C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65654</c:v>
                </c:pt>
                <c:pt idx="5">
                  <c:v>60216</c:v>
                </c:pt>
                <c:pt idx="8">
                  <c:v>54660</c:v>
                </c:pt>
                <c:pt idx="11">
                  <c:v>49332</c:v>
                </c:pt>
                <c:pt idx="14">
                  <c:v>44786</c:v>
                </c:pt>
              </c:numCache>
            </c:numRef>
          </c:val>
          <c:extLst>
            <c:ext xmlns:c16="http://schemas.microsoft.com/office/drawing/2014/chart" uri="{C3380CC4-5D6E-409C-BE32-E72D297353CC}">
              <c16:uniqueId val="{00000000-39D8-4C9D-ACA9-F414911FB3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9D8-4C9D-ACA9-F414911FB3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92130</c:v>
                </c:pt>
                <c:pt idx="5">
                  <c:v>94228</c:v>
                </c:pt>
                <c:pt idx="8">
                  <c:v>101946</c:v>
                </c:pt>
                <c:pt idx="11">
                  <c:v>97269</c:v>
                </c:pt>
                <c:pt idx="14">
                  <c:v>82269</c:v>
                </c:pt>
              </c:numCache>
            </c:numRef>
          </c:val>
          <c:extLst>
            <c:ext xmlns:c16="http://schemas.microsoft.com/office/drawing/2014/chart" uri="{C3380CC4-5D6E-409C-BE32-E72D297353CC}">
              <c16:uniqueId val="{00000002-39D8-4C9D-ACA9-F414911FB3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D8-4C9D-ACA9-F414911FB3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D8-4C9D-ACA9-F414911FB3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D8-4C9D-ACA9-F414911FB3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17111</c:v>
                </c:pt>
                <c:pt idx="3">
                  <c:v>16391</c:v>
                </c:pt>
                <c:pt idx="6">
                  <c:v>15077</c:v>
                </c:pt>
                <c:pt idx="9">
                  <c:v>13574</c:v>
                </c:pt>
                <c:pt idx="12">
                  <c:v>12772</c:v>
                </c:pt>
              </c:numCache>
            </c:numRef>
          </c:val>
          <c:extLst>
            <c:ext xmlns:c16="http://schemas.microsoft.com/office/drawing/2014/chart" uri="{C3380CC4-5D6E-409C-BE32-E72D297353CC}">
              <c16:uniqueId val="{00000006-39D8-4C9D-ACA9-F414911FB3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1218</c:v>
                </c:pt>
                <c:pt idx="3">
                  <c:v>1356</c:v>
                </c:pt>
                <c:pt idx="6">
                  <c:v>1293</c:v>
                </c:pt>
                <c:pt idx="9">
                  <c:v>1386</c:v>
                </c:pt>
                <c:pt idx="12">
                  <c:v>1623</c:v>
                </c:pt>
              </c:numCache>
            </c:numRef>
          </c:val>
          <c:extLst>
            <c:ext xmlns:c16="http://schemas.microsoft.com/office/drawing/2014/chart" uri="{C3380CC4-5D6E-409C-BE32-E72D297353CC}">
              <c16:uniqueId val="{00000007-39D8-4C9D-ACA9-F414911FB3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9D8-4C9D-ACA9-F414911FB3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134</c:v>
                </c:pt>
                <c:pt idx="3">
                  <c:v>126</c:v>
                </c:pt>
                <c:pt idx="6">
                  <c:v>126</c:v>
                </c:pt>
                <c:pt idx="9">
                  <c:v>475</c:v>
                </c:pt>
                <c:pt idx="12">
                  <c:v>666</c:v>
                </c:pt>
              </c:numCache>
            </c:numRef>
          </c:val>
          <c:extLst>
            <c:ext xmlns:c16="http://schemas.microsoft.com/office/drawing/2014/chart" uri="{C3380CC4-5D6E-409C-BE32-E72D297353CC}">
              <c16:uniqueId val="{00000009-39D8-4C9D-ACA9-F414911FB3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14744</c:v>
                </c:pt>
                <c:pt idx="3">
                  <c:v>13523</c:v>
                </c:pt>
                <c:pt idx="6">
                  <c:v>12117</c:v>
                </c:pt>
                <c:pt idx="9">
                  <c:v>10946</c:v>
                </c:pt>
                <c:pt idx="12">
                  <c:v>10634</c:v>
                </c:pt>
              </c:numCache>
            </c:numRef>
          </c:val>
          <c:extLst>
            <c:ext xmlns:c16="http://schemas.microsoft.com/office/drawing/2014/chart" uri="{C3380CC4-5D6E-409C-BE32-E72D297353CC}">
              <c16:uniqueId val="{0000000A-39D8-4C9D-ACA9-F414911FB3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D8-4C9D-ACA9-F414911FB3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19087</c:v>
                </c:pt>
                <c:pt idx="1">
                  <c:v>20090</c:v>
                </c:pt>
                <c:pt idx="2">
                  <c:v>10483</c:v>
                </c:pt>
              </c:numCache>
            </c:numRef>
          </c:val>
          <c:extLst>
            <c:ext xmlns:c16="http://schemas.microsoft.com/office/drawing/2014/chart" uri="{C3380CC4-5D6E-409C-BE32-E72D297353CC}">
              <c16:uniqueId val="{00000000-7220-43E0-AF3D-22838E783E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9659</c:v>
                </c:pt>
                <c:pt idx="1">
                  <c:v>9092</c:v>
                </c:pt>
                <c:pt idx="2">
                  <c:v>8630</c:v>
                </c:pt>
              </c:numCache>
            </c:numRef>
          </c:val>
          <c:extLst>
            <c:ext xmlns:c16="http://schemas.microsoft.com/office/drawing/2014/chart" uri="{C3380CC4-5D6E-409C-BE32-E72D297353CC}">
              <c16:uniqueId val="{00000001-7220-43E0-AF3D-22838E783E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72824</c:v>
                </c:pt>
                <c:pt idx="1">
                  <c:v>67897</c:v>
                </c:pt>
                <c:pt idx="2">
                  <c:v>63050</c:v>
                </c:pt>
              </c:numCache>
            </c:numRef>
          </c:val>
          <c:extLst>
            <c:ext xmlns:c16="http://schemas.microsoft.com/office/drawing/2014/chart" uri="{C3380CC4-5D6E-409C-BE32-E72D297353CC}">
              <c16:uniqueId val="{00000002-7220-43E0-AF3D-22838E783E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元利償還金は、過去に発行した起債の償還が進んだことにより、対前年</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百万円の減となり、着実に減少している。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を差し引いた実質公債費比率の分子は、対前年</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百万円の減となり、高い健全性が保たれている。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過去に起債した減税補填債の償還は令和</a:t>
          </a:r>
          <a:r>
            <a:rPr kumimoji="1" lang="en-US" altLang="ja-JP" sz="1000">
              <a:latin typeface="ＭＳ ゴシック" pitchFamily="49" charset="-128"/>
              <a:ea typeface="ＭＳ ゴシック" pitchFamily="49" charset="-128"/>
            </a:rPr>
            <a:t>8</a:t>
          </a:r>
          <a:r>
            <a:rPr kumimoji="1" lang="ja-JP" altLang="en-US" sz="1000">
              <a:latin typeface="ＭＳ ゴシック" pitchFamily="49" charset="-128"/>
              <a:ea typeface="ＭＳ ゴシック" pitchFamily="49" charset="-128"/>
            </a:rPr>
            <a:t>年度で完了予定であり、償還完了に向けて適切に基金積立と繰入を行っていく。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のうち地方債の現在高は、年々の償還により減少している。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については、充当可能基金が新型コロナウイルス感染症対策等による取り崩しにより対前年で減となったものの、将来負担額を上回る状態が維持されている。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今後とも、起債においては必要性を見極めつつ発行することとし、引き続き健全な財政運営に努めていく。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東京都品川区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・新型コロナウイルス感染症対策の財源として財政調整基金等を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億円を取り崩した一方、特別区民税の増や予算執行段階での精査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により積立財源を確保し、財政調整基金等に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・老朽化した公共施設の更新経費や学校改築計画に基づき、計画的に施設整備基金等への積立てを行っていく。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・今後の景気変動による特別区民税、財政調整交付金の動向、ふるさと納税による減収の影響を考慮しつつ、</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将来の行政需要に対応できるよう計画的に積立てを行っていく。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・公共施設整備基金：区立施設の整備に要する経費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・義務教育施設整備基金：義務教育施設整備の整備に要する経費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・地球環境基金：環境保全、リサイクル活動の推進、みどりの保全等に要する経費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・災害復旧基金：災害発生時における救助、災害の復旧・復興に要する経費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・文化スポーツ振興基金：区民の主体的な文化芸術活動・スポーツ活動等の振興、環境整備に要する経費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・公共・義務教育施設整備基金：学校改築、保育園改築、高齢者施設整備等に伴い、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特別区民税の増や予算執行段階での精査により積立財源を確保し、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億円を積立てたことにより、対前年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・老朽化した公共施設の更新経費や学校改築計画に基づき、計画的に施設整備基金等への積立てを行っていく。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億円取り崩した一方、特別区民税の増や予算執行段階での精査により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積立財源を確保し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・今後の将来的な景気変動や経済状況の変化に機敏に対応できるよう計画的な積立てを行っていく。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・減税補填債の償還は令和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年度で完了する予定。当面、運用益のみの積立てを行っていく。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前年と同じ</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となり、類似団体との比較では、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ポイント下回り、毎年度ほぼ平均値で推移している。引き続き、歳出の見直しと確実な歳入確保により、財政基盤の強化に努めていく。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特別区民税の増の一方、財政調整交付金の減により一般財源が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％の減となったこと、また人件費等の増加により</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％の増となった。類似団体平均値から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％下回り、健全財政が維持されている。今後も経常的な経費の見直しと縮減に努めていく。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73660</xdr:rowOff>
    </xdr:from>
    <xdr:to>
      <xdr:col>23</xdr:col>
      <xdr:colOff>133350</xdr:colOff>
      <xdr:row>67</xdr:row>
      <xdr:rowOff>39794</xdr:rowOff>
    </xdr:to>
    <xdr:cxnSp macro="">
      <xdr:nvCxnSpPr>
        <xdr:cNvPr id="129" name="直線コネクタ 128"/>
        <xdr:cNvCxnSpPr/>
      </xdr:nvCxnSpPr>
      <xdr:spPr>
        <a:xfrm flipV="1">
          <a:off x="4953000" y="10360660"/>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11871</xdr:rowOff>
    </xdr:from>
    <xdr:ext cx="762000" cy="259045"/>
    <xdr:sp macro="" textlink="">
      <xdr:nvSpPr>
        <xdr:cNvPr id="130"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39794</xdr:rowOff>
    </xdr:from>
    <xdr:to>
      <xdr:col>24</xdr:col>
      <xdr:colOff>12700</xdr:colOff>
      <xdr:row>67</xdr:row>
      <xdr:rowOff>39794</xdr:rowOff>
    </xdr:to>
    <xdr:cxnSp macro="">
      <xdr:nvCxnSpPr>
        <xdr:cNvPr id="131" name="直線コネクタ 130"/>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160037</xdr:rowOff>
    </xdr:from>
    <xdr:ext cx="762000" cy="259045"/>
    <xdr:sp macro="" textlink="">
      <xdr:nvSpPr>
        <xdr:cNvPr id="132" name="財政構造の弾力性最大値テキスト"/>
        <xdr:cNvSpPr txBox="1"/>
      </xdr:nvSpPr>
      <xdr:spPr>
        <a:xfrm>
          <a:off x="5041900" y="1010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73660</xdr:rowOff>
    </xdr:from>
    <xdr:to>
      <xdr:col>24</xdr:col>
      <xdr:colOff>12700</xdr:colOff>
      <xdr:row>60</xdr:row>
      <xdr:rowOff>73660</xdr:rowOff>
    </xdr:to>
    <xdr:cxnSp macro="">
      <xdr:nvCxnSpPr>
        <xdr:cNvPr id="133" name="直線コネクタ 132"/>
        <xdr:cNvCxnSpPr/>
      </xdr:nvCxnSpPr>
      <xdr:spPr>
        <a:xfrm>
          <a:off x="4864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159596</xdr:rowOff>
    </xdr:to>
    <xdr:cxnSp macro="">
      <xdr:nvCxnSpPr>
        <xdr:cNvPr id="134" name="直線コネクタ 133"/>
        <xdr:cNvCxnSpPr/>
      </xdr:nvCxnSpPr>
      <xdr:spPr>
        <a:xfrm>
          <a:off x="4114800" y="1044913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60</xdr:row>
      <xdr:rowOff>162137</xdr:rowOff>
    </xdr:to>
    <xdr:cxnSp macro="">
      <xdr:nvCxnSpPr>
        <xdr:cNvPr id="137" name="直線コネクタ 136"/>
        <xdr:cNvCxnSpPr/>
      </xdr:nvCxnSpPr>
      <xdr:spPr>
        <a:xfrm>
          <a:off x="3225800" y="1014349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8" name="フローチャート: 判断 137"/>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9" name="テキスト ボックス 138"/>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60</xdr:row>
      <xdr:rowOff>129963</xdr:rowOff>
    </xdr:to>
    <xdr:cxnSp macro="">
      <xdr:nvCxnSpPr>
        <xdr:cNvPr id="140" name="直線コネクタ 139"/>
        <xdr:cNvCxnSpPr/>
      </xdr:nvCxnSpPr>
      <xdr:spPr>
        <a:xfrm flipV="1">
          <a:off x="2336800" y="1014349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57996</xdr:rowOff>
    </xdr:from>
    <xdr:to>
      <xdr:col>15</xdr:col>
      <xdr:colOff>133350</xdr:colOff>
      <xdr:row>62</xdr:row>
      <xdr:rowOff>159596</xdr:rowOff>
    </xdr:to>
    <xdr:sp macro="" textlink="">
      <xdr:nvSpPr>
        <xdr:cNvPr id="141" name="フローチャート: 判断 140"/>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42" name="テキスト ボックス 141"/>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19896</xdr:rowOff>
    </xdr:from>
    <xdr:to>
      <xdr:col>11</xdr:col>
      <xdr:colOff>31750</xdr:colOff>
      <xdr:row>60</xdr:row>
      <xdr:rowOff>129963</xdr:rowOff>
    </xdr:to>
    <xdr:cxnSp macro="">
      <xdr:nvCxnSpPr>
        <xdr:cNvPr id="143" name="直線コネクタ 142"/>
        <xdr:cNvCxnSpPr/>
      </xdr:nvCxnSpPr>
      <xdr:spPr>
        <a:xfrm>
          <a:off x="1447800" y="1013544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4" name="フローチャート: 判断 143"/>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5" name="テキスト ボックス 144"/>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46" name="フローチャート: 判断 145"/>
        <xdr:cNvSpPr/>
      </xdr:nvSpPr>
      <xdr:spPr>
        <a:xfrm>
          <a:off x="1397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47" name="テキスト ボックス 146"/>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53" name="楕円 152"/>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125323</xdr:rowOff>
    </xdr:from>
    <xdr:ext cx="762000" cy="259045"/>
    <xdr:sp macro="" textlink="">
      <xdr:nvSpPr>
        <xdr:cNvPr id="154"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5" name="楕円 154"/>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6" name="テキスト ボックス 155"/>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7" name="楕円 156"/>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8" name="テキスト ボックス 157"/>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79163</xdr:rowOff>
    </xdr:from>
    <xdr:to>
      <xdr:col>11</xdr:col>
      <xdr:colOff>82550</xdr:colOff>
      <xdr:row>61</xdr:row>
      <xdr:rowOff>9313</xdr:rowOff>
    </xdr:to>
    <xdr:sp macro="" textlink="">
      <xdr:nvSpPr>
        <xdr:cNvPr id="159" name="楕円 158"/>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19490</xdr:rowOff>
    </xdr:from>
    <xdr:ext cx="762000" cy="259045"/>
    <xdr:sp macro="" textlink="">
      <xdr:nvSpPr>
        <xdr:cNvPr id="160" name="テキスト ボックス 159"/>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140546</xdr:rowOff>
    </xdr:from>
    <xdr:to>
      <xdr:col>7</xdr:col>
      <xdr:colOff>31750</xdr:colOff>
      <xdr:row>59</xdr:row>
      <xdr:rowOff>70696</xdr:rowOff>
    </xdr:to>
    <xdr:sp macro="" textlink="">
      <xdr:nvSpPr>
        <xdr:cNvPr id="161" name="楕円 160"/>
        <xdr:cNvSpPr/>
      </xdr:nvSpPr>
      <xdr:spPr>
        <a:xfrm>
          <a:off x="1397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80873</xdr:rowOff>
    </xdr:from>
    <xdr:ext cx="762000" cy="259045"/>
    <xdr:sp macro="" textlink="">
      <xdr:nvSpPr>
        <xdr:cNvPr id="162" name="テキスト ボックス 161"/>
        <xdr:cNvSpPr txBox="1"/>
      </xdr:nvSpPr>
      <xdr:spPr>
        <a:xfrm>
          <a:off x="1066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人当たりの人件費・物件費は対前年</a:t>
          </a:r>
          <a:r>
            <a:rPr kumimoji="1" lang="en-US" altLang="ja-JP" sz="1300">
              <a:latin typeface="ＭＳ Ｐゴシック" panose="020B0600070205080204" pitchFamily="50" charset="-128"/>
              <a:ea typeface="ＭＳ Ｐゴシック" panose="020B0600070205080204" pitchFamily="50" charset="-128"/>
            </a:rPr>
            <a:t>6,026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146,868</a:t>
          </a:r>
          <a:r>
            <a:rPr kumimoji="1" lang="ja-JP" altLang="en-US" sz="1300">
              <a:latin typeface="ＭＳ Ｐゴシック" panose="020B0600070205080204" pitchFamily="50" charset="-128"/>
              <a:ea typeface="ＭＳ Ｐゴシック" panose="020B0600070205080204" pitchFamily="50" charset="-128"/>
            </a:rPr>
            <a:t>円となった。増要因としては、人件費は、会計年度任用職員制度の導入等で対前年</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％の増、物件費は全児童・生徒へのタブレット端末貸与やしながわ活力応援給付金事業にかかる業務委託等で対前年</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0" name="直線コネクタ 189"/>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1"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2" name="直線コネクタ 191"/>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3"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4" name="直線コネクタ 193"/>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19304</xdr:rowOff>
    </xdr:from>
    <xdr:to>
      <xdr:col>23</xdr:col>
      <xdr:colOff>133350</xdr:colOff>
      <xdr:row>82</xdr:row>
      <xdr:rowOff>48385</xdr:rowOff>
    </xdr:to>
    <xdr:cxnSp macro="">
      <xdr:nvCxnSpPr>
        <xdr:cNvPr id="195" name="直線コネクタ 194"/>
        <xdr:cNvCxnSpPr/>
      </xdr:nvCxnSpPr>
      <xdr:spPr>
        <a:xfrm>
          <a:off x="4114800" y="14078204"/>
          <a:ext cx="8382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6"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7" name="フローチャート: 判断 196"/>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168129</xdr:rowOff>
    </xdr:from>
    <xdr:to>
      <xdr:col>19</xdr:col>
      <xdr:colOff>133350</xdr:colOff>
      <xdr:row>82</xdr:row>
      <xdr:rowOff>19304</xdr:rowOff>
    </xdr:to>
    <xdr:cxnSp macro="">
      <xdr:nvCxnSpPr>
        <xdr:cNvPr id="198" name="直線コネクタ 197"/>
        <xdr:cNvCxnSpPr/>
      </xdr:nvCxnSpPr>
      <xdr:spPr>
        <a:xfrm>
          <a:off x="3225800" y="14055579"/>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9" name="フローチャート: 判断 198"/>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0" name="テキスト ボックス 199"/>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160113</xdr:rowOff>
    </xdr:from>
    <xdr:to>
      <xdr:col>15</xdr:col>
      <xdr:colOff>82550</xdr:colOff>
      <xdr:row>81</xdr:row>
      <xdr:rowOff>168129</xdr:rowOff>
    </xdr:to>
    <xdr:cxnSp macro="">
      <xdr:nvCxnSpPr>
        <xdr:cNvPr id="201" name="直線コネクタ 200"/>
        <xdr:cNvCxnSpPr/>
      </xdr:nvCxnSpPr>
      <xdr:spPr>
        <a:xfrm>
          <a:off x="2336800" y="14047563"/>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2" name="フローチャート: 判断 201"/>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3" name="テキスト ボックス 202"/>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147155</xdr:rowOff>
    </xdr:from>
    <xdr:to>
      <xdr:col>11</xdr:col>
      <xdr:colOff>31750</xdr:colOff>
      <xdr:row>81</xdr:row>
      <xdr:rowOff>160113</xdr:rowOff>
    </xdr:to>
    <xdr:cxnSp macro="">
      <xdr:nvCxnSpPr>
        <xdr:cNvPr id="204" name="直線コネクタ 203"/>
        <xdr:cNvCxnSpPr/>
      </xdr:nvCxnSpPr>
      <xdr:spPr>
        <a:xfrm>
          <a:off x="1447800" y="14034605"/>
          <a:ext cx="889000" cy="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5" name="フローチャート: 判断 204"/>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6" name="テキスト ボックス 205"/>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7" name="フローチャート: 判断 206"/>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8" name="テキスト ボックス 207"/>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169035</xdr:rowOff>
    </xdr:from>
    <xdr:to>
      <xdr:col>23</xdr:col>
      <xdr:colOff>184150</xdr:colOff>
      <xdr:row>82</xdr:row>
      <xdr:rowOff>99185</xdr:rowOff>
    </xdr:to>
    <xdr:sp macro="" textlink="">
      <xdr:nvSpPr>
        <xdr:cNvPr id="214" name="楕円 213"/>
        <xdr:cNvSpPr/>
      </xdr:nvSpPr>
      <xdr:spPr>
        <a:xfrm>
          <a:off x="4902200" y="140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45862</xdr:rowOff>
    </xdr:from>
    <xdr:ext cx="762000" cy="259045"/>
    <xdr:sp macro="" textlink="">
      <xdr:nvSpPr>
        <xdr:cNvPr id="215" name="人件費・物件費等の状況該当値テキスト"/>
        <xdr:cNvSpPr txBox="1"/>
      </xdr:nvSpPr>
      <xdr:spPr>
        <a:xfrm>
          <a:off x="5041900" y="1410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139954</xdr:rowOff>
    </xdr:from>
    <xdr:to>
      <xdr:col>19</xdr:col>
      <xdr:colOff>184150</xdr:colOff>
      <xdr:row>82</xdr:row>
      <xdr:rowOff>70104</xdr:rowOff>
    </xdr:to>
    <xdr:sp macro="" textlink="">
      <xdr:nvSpPr>
        <xdr:cNvPr id="216" name="楕円 215"/>
        <xdr:cNvSpPr/>
      </xdr:nvSpPr>
      <xdr:spPr>
        <a:xfrm>
          <a:off x="4064000" y="140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54881</xdr:rowOff>
    </xdr:from>
    <xdr:ext cx="736600" cy="259045"/>
    <xdr:sp macro="" textlink="">
      <xdr:nvSpPr>
        <xdr:cNvPr id="217" name="テキスト ボックス 216"/>
        <xdr:cNvSpPr txBox="1"/>
      </xdr:nvSpPr>
      <xdr:spPr>
        <a:xfrm>
          <a:off x="3733800" y="1411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117329</xdr:rowOff>
    </xdr:from>
    <xdr:to>
      <xdr:col>15</xdr:col>
      <xdr:colOff>133350</xdr:colOff>
      <xdr:row>82</xdr:row>
      <xdr:rowOff>47479</xdr:rowOff>
    </xdr:to>
    <xdr:sp macro="" textlink="">
      <xdr:nvSpPr>
        <xdr:cNvPr id="218" name="楕円 217"/>
        <xdr:cNvSpPr/>
      </xdr:nvSpPr>
      <xdr:spPr>
        <a:xfrm>
          <a:off x="3175000" y="140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32256</xdr:rowOff>
    </xdr:from>
    <xdr:ext cx="762000" cy="259045"/>
    <xdr:sp macro="" textlink="">
      <xdr:nvSpPr>
        <xdr:cNvPr id="219" name="テキスト ボックス 218"/>
        <xdr:cNvSpPr txBox="1"/>
      </xdr:nvSpPr>
      <xdr:spPr>
        <a:xfrm>
          <a:off x="2844800" y="1409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109313</xdr:rowOff>
    </xdr:from>
    <xdr:to>
      <xdr:col>11</xdr:col>
      <xdr:colOff>82550</xdr:colOff>
      <xdr:row>82</xdr:row>
      <xdr:rowOff>39463</xdr:rowOff>
    </xdr:to>
    <xdr:sp macro="" textlink="">
      <xdr:nvSpPr>
        <xdr:cNvPr id="220" name="楕円 219"/>
        <xdr:cNvSpPr/>
      </xdr:nvSpPr>
      <xdr:spPr>
        <a:xfrm>
          <a:off x="2286000" y="139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24240</xdr:rowOff>
    </xdr:from>
    <xdr:ext cx="762000" cy="259045"/>
    <xdr:sp macro="" textlink="">
      <xdr:nvSpPr>
        <xdr:cNvPr id="221" name="テキスト ボックス 220"/>
        <xdr:cNvSpPr txBox="1"/>
      </xdr:nvSpPr>
      <xdr:spPr>
        <a:xfrm>
          <a:off x="1955800" y="140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96355</xdr:rowOff>
    </xdr:from>
    <xdr:to>
      <xdr:col>7</xdr:col>
      <xdr:colOff>31750</xdr:colOff>
      <xdr:row>82</xdr:row>
      <xdr:rowOff>26505</xdr:rowOff>
    </xdr:to>
    <xdr:sp macro="" textlink="">
      <xdr:nvSpPr>
        <xdr:cNvPr id="222" name="楕円 221"/>
        <xdr:cNvSpPr/>
      </xdr:nvSpPr>
      <xdr:spPr>
        <a:xfrm>
          <a:off x="1397000" y="139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11282</xdr:rowOff>
    </xdr:from>
    <xdr:ext cx="762000" cy="259045"/>
    <xdr:sp macro="" textlink="">
      <xdr:nvSpPr>
        <xdr:cNvPr id="223" name="テキスト ボックス 222"/>
        <xdr:cNvSpPr txBox="1"/>
      </xdr:nvSpPr>
      <xdr:spPr>
        <a:xfrm>
          <a:off x="1066800" y="1407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職員の給与水準は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区の民間従業員の給与水準と均等させることを基本とし、特別区人事委員会の勧告に基づき決定している。本年度は</a:t>
          </a:r>
          <a:r>
            <a:rPr kumimoji="1" lang="en-US" altLang="ja-JP" sz="1300">
              <a:latin typeface="ＭＳ Ｐゴシック" panose="020B0600070205080204" pitchFamily="50" charset="-128"/>
              <a:ea typeface="ＭＳ Ｐゴシック" panose="020B0600070205080204" pitchFamily="50" charset="-128"/>
            </a:rPr>
            <a:t>99.4</a:t>
          </a:r>
          <a:r>
            <a:rPr kumimoji="1" lang="ja-JP" altLang="en-US" sz="1300">
              <a:latin typeface="ＭＳ Ｐゴシック" panose="020B0600070205080204" pitchFamily="50" charset="-128"/>
              <a:ea typeface="ＭＳ Ｐゴシック" panose="020B0600070205080204" pitchFamily="50" charset="-128"/>
            </a:rPr>
            <a:t>となり、対前年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ポイントの増となった。引き続き適正な給与水準を維持していく。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4" name="直線コネクタ 253"/>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7"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8" name="直線コネクタ 257"/>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168729</xdr:rowOff>
    </xdr:to>
    <xdr:cxnSp macro="">
      <xdr:nvCxnSpPr>
        <xdr:cNvPr id="259" name="直線コネクタ 258"/>
        <xdr:cNvCxnSpPr/>
      </xdr:nvCxnSpPr>
      <xdr:spPr>
        <a:xfrm>
          <a:off x="16179800" y="145015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0"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135164</xdr:rowOff>
    </xdr:to>
    <xdr:cxnSp macro="">
      <xdr:nvCxnSpPr>
        <xdr:cNvPr id="262" name="直線コネクタ 261"/>
        <xdr:cNvCxnSpPr/>
      </xdr:nvCxnSpPr>
      <xdr:spPr>
        <a:xfrm flipV="1">
          <a:off x="15290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3" name="フローチャート: 判断 262"/>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4" name="テキスト ボックス 263"/>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135164</xdr:rowOff>
    </xdr:to>
    <xdr:cxnSp macro="">
      <xdr:nvCxnSpPr>
        <xdr:cNvPr id="265" name="直線コネクタ 264"/>
        <xdr:cNvCxnSpPr/>
      </xdr:nvCxnSpPr>
      <xdr:spPr>
        <a:xfrm>
          <a:off x="14401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135164</xdr:rowOff>
    </xdr:to>
    <xdr:cxnSp macro="">
      <xdr:nvCxnSpPr>
        <xdr:cNvPr id="268" name="直線コネクタ 267"/>
        <xdr:cNvCxnSpPr/>
      </xdr:nvCxnSpPr>
      <xdr:spPr>
        <a:xfrm>
          <a:off x="13512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1" name="フローチャート: 判断 270"/>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2" name="テキスト ボックス 271"/>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9" name="給与水準   （国との比較）該当値テキスト"/>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80" name="楕円 279"/>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135363</xdr:rowOff>
    </xdr:from>
    <xdr:ext cx="736600" cy="259045"/>
    <xdr:sp macro="" textlink="">
      <xdr:nvSpPr>
        <xdr:cNvPr id="281" name="テキスト ボックス 280"/>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2" name="楕円 281"/>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3" name="テキスト ボックス 282"/>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5" name="テキスト ボックス 284"/>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6" name="楕円 285"/>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7" name="テキスト ボックス 286"/>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6.45</a:t>
          </a:r>
          <a:r>
            <a:rPr kumimoji="1" lang="ja-JP" altLang="en-US" sz="1300">
              <a:latin typeface="ＭＳ Ｐゴシック" panose="020B0600070205080204" pitchFamily="50" charset="-128"/>
              <a:ea typeface="ＭＳ Ｐゴシック" panose="020B0600070205080204" pitchFamily="50" charset="-128"/>
            </a:rPr>
            <a:t>人で対前年</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人の増となった。引き続き職員配置の見直しを通じて、事務効率化などの内部努力を重ね、適切な定員管理に努めていく。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9" name="直線コネクタ 318"/>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0"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1" name="直線コネクタ 320"/>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2"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3" name="直線コネクタ 322"/>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42635</xdr:rowOff>
    </xdr:to>
    <xdr:cxnSp macro="">
      <xdr:nvCxnSpPr>
        <xdr:cNvPr id="324" name="直線コネクタ 323"/>
        <xdr:cNvCxnSpPr/>
      </xdr:nvCxnSpPr>
      <xdr:spPr>
        <a:xfrm>
          <a:off x="16179800" y="10328487"/>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5"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6" name="フローチャート: 判断 325"/>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43785</xdr:rowOff>
    </xdr:to>
    <xdr:cxnSp macro="">
      <xdr:nvCxnSpPr>
        <xdr:cNvPr id="327" name="直線コネクタ 326"/>
        <xdr:cNvCxnSpPr/>
      </xdr:nvCxnSpPr>
      <xdr:spPr>
        <a:xfrm flipV="1">
          <a:off x="15290800" y="1032848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8" name="フローチャート: 判断 327"/>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9" name="テキスト ボックス 328"/>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43785</xdr:rowOff>
    </xdr:from>
    <xdr:to>
      <xdr:col>72</xdr:col>
      <xdr:colOff>203200</xdr:colOff>
      <xdr:row>60</xdr:row>
      <xdr:rowOff>46083</xdr:rowOff>
    </xdr:to>
    <xdr:cxnSp macro="">
      <xdr:nvCxnSpPr>
        <xdr:cNvPr id="330" name="直線コネクタ 329"/>
        <xdr:cNvCxnSpPr/>
      </xdr:nvCxnSpPr>
      <xdr:spPr>
        <a:xfrm flipV="1">
          <a:off x="14401800" y="1033078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1" name="フローチャート: 判断 330"/>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2" name="テキスト ボックス 331"/>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49530</xdr:rowOff>
    </xdr:to>
    <xdr:cxnSp macro="">
      <xdr:nvCxnSpPr>
        <xdr:cNvPr id="333" name="直線コネクタ 332"/>
        <xdr:cNvCxnSpPr/>
      </xdr:nvCxnSpPr>
      <xdr:spPr>
        <a:xfrm flipV="1">
          <a:off x="13512800" y="103330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4" name="フローチャート: 判断 333"/>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5" name="テキスト ボックス 334"/>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6" name="フローチャート: 判断 335"/>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7" name="テキスト ボックス 336"/>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163285</xdr:rowOff>
    </xdr:from>
    <xdr:to>
      <xdr:col>81</xdr:col>
      <xdr:colOff>95250</xdr:colOff>
      <xdr:row>60</xdr:row>
      <xdr:rowOff>93435</xdr:rowOff>
    </xdr:to>
    <xdr:sp macro="" textlink="">
      <xdr:nvSpPr>
        <xdr:cNvPr id="343" name="楕円 342"/>
        <xdr:cNvSpPr/>
      </xdr:nvSpPr>
      <xdr:spPr>
        <a:xfrm>
          <a:off x="16967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135362</xdr:rowOff>
    </xdr:from>
    <xdr:ext cx="762000" cy="259045"/>
    <xdr:sp macro="" textlink="">
      <xdr:nvSpPr>
        <xdr:cNvPr id="344" name="定員管理の状況該当値テキスト"/>
        <xdr:cNvSpPr txBox="1"/>
      </xdr:nvSpPr>
      <xdr:spPr>
        <a:xfrm>
          <a:off x="17106900" y="1025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45" name="楕円 344"/>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77064</xdr:rowOff>
    </xdr:from>
    <xdr:ext cx="736600" cy="259045"/>
    <xdr:sp macro="" textlink="">
      <xdr:nvSpPr>
        <xdr:cNvPr id="346" name="テキスト ボックス 345"/>
        <xdr:cNvSpPr txBox="1"/>
      </xdr:nvSpPr>
      <xdr:spPr>
        <a:xfrm>
          <a:off x="15798800" y="10364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7" name="楕円 346"/>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79362</xdr:rowOff>
    </xdr:from>
    <xdr:ext cx="762000" cy="259045"/>
    <xdr:sp macro="" textlink="">
      <xdr:nvSpPr>
        <xdr:cNvPr id="348" name="テキスト ボックス 347"/>
        <xdr:cNvSpPr txBox="1"/>
      </xdr:nvSpPr>
      <xdr:spPr>
        <a:xfrm>
          <a:off x="14909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166733</xdr:rowOff>
    </xdr:from>
    <xdr:to>
      <xdr:col>68</xdr:col>
      <xdr:colOff>203200</xdr:colOff>
      <xdr:row>60</xdr:row>
      <xdr:rowOff>96883</xdr:rowOff>
    </xdr:to>
    <xdr:sp macro="" textlink="">
      <xdr:nvSpPr>
        <xdr:cNvPr id="349" name="楕円 348"/>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81660</xdr:rowOff>
    </xdr:from>
    <xdr:ext cx="762000" cy="259045"/>
    <xdr:sp macro="" textlink="">
      <xdr:nvSpPr>
        <xdr:cNvPr id="350" name="テキスト ボックス 349"/>
        <xdr:cNvSpPr txBox="1"/>
      </xdr:nvSpPr>
      <xdr:spPr>
        <a:xfrm>
          <a:off x="14020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1" name="楕円 350"/>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85107</xdr:rowOff>
    </xdr:from>
    <xdr:ext cx="762000" cy="259045"/>
    <xdr:sp macro="" textlink="">
      <xdr:nvSpPr>
        <xdr:cNvPr id="352" name="テキスト ボックス 351"/>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過去の起債の償還が進み、年度末現在高が</a:t>
          </a:r>
          <a:r>
            <a:rPr kumimoji="1" lang="en-US" altLang="ja-JP" sz="1300">
              <a:latin typeface="ＭＳ Ｐゴシック" panose="020B0600070205080204" pitchFamily="50" charset="-128"/>
              <a:ea typeface="ＭＳ Ｐゴシック" panose="020B0600070205080204" pitchFamily="50" charset="-128"/>
            </a:rPr>
            <a:t>311,639</a:t>
          </a:r>
          <a:r>
            <a:rPr kumimoji="1" lang="ja-JP" altLang="en-US" sz="1300">
              <a:latin typeface="ＭＳ Ｐゴシック" panose="020B0600070205080204" pitchFamily="50" charset="-128"/>
              <a:ea typeface="ＭＳ Ｐゴシック" panose="020B0600070205080204" pitchFamily="50" charset="-128"/>
            </a:rPr>
            <a:t>千円減となり、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％と対前年と同水準となった。類似団体と比較しても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％下回っており、今後も起債の必要性を精査するとともに、健全な財政運営に努めていく。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6" name="直線コネクタ 375"/>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1" name="直線コネクタ 380"/>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4" name="直線コネクタ 383"/>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5" name="フローチャート: 判断 38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6" name="テキスト ボックス 385"/>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107950</xdr:rowOff>
    </xdr:to>
    <xdr:cxnSp macro="">
      <xdr:nvCxnSpPr>
        <xdr:cNvPr id="387" name="直線コネクタ 386"/>
        <xdr:cNvCxnSpPr/>
      </xdr:nvCxnSpPr>
      <xdr:spPr>
        <a:xfrm>
          <a:off x="14401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8" name="フローチャート: 判断 387"/>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89" name="テキスト ボックス 388"/>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8890</xdr:rowOff>
    </xdr:to>
    <xdr:cxnSp macro="">
      <xdr:nvCxnSpPr>
        <xdr:cNvPr id="390" name="直線コネクタ 389"/>
        <xdr:cNvCxnSpPr/>
      </xdr:nvCxnSpPr>
      <xdr:spPr>
        <a:xfrm flipV="1">
          <a:off x="13512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1" name="フローチャート: 判断 390"/>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2" name="テキスト ボックス 391"/>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3" name="フローチャート: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2" name="楕円 401"/>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3" name="テキスト ボックス 402"/>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4" name="楕円 40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5" name="テキスト ボックス 404"/>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6" name="楕円 405"/>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7" name="テキスト ボックス 406"/>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前年度までと同様に地方債の現在高や退職手当等の将来負担見込み額に対して、充当可能基金や充当可能財源が上回っており、将来負担比率は表示上の「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」の状態を維持している。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引き続き、実質的な区の将来負担を把握しながら、地方債発行の必要性を精査するとともに、基金の着実な確保に努めていく。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会計年度任用職員制度の導入により人件費が増となったため、経常収支比率も</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今後も住民サービスの向上を図りつつ、民間活力の向上や先端技術の導入を推進し、職員定数の適正化に努めていく。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101600</xdr:rowOff>
    </xdr:from>
    <xdr:to>
      <xdr:col>24</xdr:col>
      <xdr:colOff>25400</xdr:colOff>
      <xdr:row>35</xdr:row>
      <xdr:rowOff>69850</xdr:rowOff>
    </xdr:to>
    <xdr:cxnSp macro="">
      <xdr:nvCxnSpPr>
        <xdr:cNvPr id="66" name="直線コネクタ 65"/>
        <xdr:cNvCxnSpPr/>
      </xdr:nvCxnSpPr>
      <xdr:spPr>
        <a:xfrm>
          <a:off x="3987800" y="5930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101600</xdr:rowOff>
    </xdr:from>
    <xdr:to>
      <xdr:col>19</xdr:col>
      <xdr:colOff>187325</xdr:colOff>
      <xdr:row>34</xdr:row>
      <xdr:rowOff>101600</xdr:rowOff>
    </xdr:to>
    <xdr:cxnSp macro="">
      <xdr:nvCxnSpPr>
        <xdr:cNvPr id="69" name="直線コネクタ 68"/>
        <xdr:cNvCxnSpPr/>
      </xdr:nvCxnSpPr>
      <xdr:spPr>
        <a:xfrm>
          <a:off x="3098800" y="593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101600</xdr:rowOff>
    </xdr:from>
    <xdr:to>
      <xdr:col>15</xdr:col>
      <xdr:colOff>98425</xdr:colOff>
      <xdr:row>35</xdr:row>
      <xdr:rowOff>133350</xdr:rowOff>
    </xdr:to>
    <xdr:cxnSp macro="">
      <xdr:nvCxnSpPr>
        <xdr:cNvPr id="72" name="直線コネクタ 71"/>
        <xdr:cNvCxnSpPr/>
      </xdr:nvCxnSpPr>
      <xdr:spPr>
        <a:xfrm flipV="1">
          <a:off x="2209800" y="5930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99077</xdr:rowOff>
    </xdr:from>
    <xdr:ext cx="762000" cy="259045"/>
    <xdr:sp macro="" textlink="">
      <xdr:nvSpPr>
        <xdr:cNvPr id="74" name="テキスト ボックス 73"/>
        <xdr:cNvSpPr txBox="1"/>
      </xdr:nvSpPr>
      <xdr:spPr>
        <a:xfrm>
          <a:off x="27178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133350</xdr:rowOff>
    </xdr:from>
    <xdr:to>
      <xdr:col>11</xdr:col>
      <xdr:colOff>9525</xdr:colOff>
      <xdr:row>35</xdr:row>
      <xdr:rowOff>158750</xdr:rowOff>
    </xdr:to>
    <xdr:cxnSp macro="">
      <xdr:nvCxnSpPr>
        <xdr:cNvPr id="75" name="直線コネクタ 74"/>
        <xdr:cNvCxnSpPr/>
      </xdr:nvCxnSpPr>
      <xdr:spPr>
        <a:xfrm flipV="1">
          <a:off x="1320800" y="613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19050</xdr:rowOff>
    </xdr:from>
    <xdr:to>
      <xdr:col>24</xdr:col>
      <xdr:colOff>76200</xdr:colOff>
      <xdr:row>35</xdr:row>
      <xdr:rowOff>120650</xdr:rowOff>
    </xdr:to>
    <xdr:sp macro="" textlink="">
      <xdr:nvSpPr>
        <xdr:cNvPr id="85" name="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50800</xdr:rowOff>
    </xdr:from>
    <xdr:to>
      <xdr:col>20</xdr:col>
      <xdr:colOff>38100</xdr:colOff>
      <xdr:row>34</xdr:row>
      <xdr:rowOff>152400</xdr:rowOff>
    </xdr:to>
    <xdr:sp macro="" textlink="">
      <xdr:nvSpPr>
        <xdr:cNvPr id="87" name="楕円 86"/>
        <xdr:cNvSpPr/>
      </xdr:nvSpPr>
      <xdr:spPr>
        <a:xfrm>
          <a:off x="3937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88" name="テキスト ボックス 87"/>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50800</xdr:rowOff>
    </xdr:from>
    <xdr:to>
      <xdr:col>15</xdr:col>
      <xdr:colOff>149225</xdr:colOff>
      <xdr:row>34</xdr:row>
      <xdr:rowOff>152400</xdr:rowOff>
    </xdr:to>
    <xdr:sp macro="" textlink="">
      <xdr:nvSpPr>
        <xdr:cNvPr id="89" name="楕円 88"/>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162577</xdr:rowOff>
    </xdr:from>
    <xdr:ext cx="762000" cy="259045"/>
    <xdr:sp macro="" textlink="">
      <xdr:nvSpPr>
        <xdr:cNvPr id="90" name="テキスト ボックス 89"/>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94" name="テキスト ボックス 93"/>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物件費では</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％、対前年</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％の増となった。主な増要因は障害児者支援施設運営費および予防接種費の増によるものである。類似団体との比較では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％も上回っており、年々上昇傾向にある。今後は各事務や業務の見直しを図り、物件費の適正支出に努めていく。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121557</xdr:rowOff>
    </xdr:to>
    <xdr:cxnSp macro="">
      <xdr:nvCxnSpPr>
        <xdr:cNvPr id="129" name="直線コネクタ 128"/>
        <xdr:cNvCxnSpPr/>
      </xdr:nvCxnSpPr>
      <xdr:spPr>
        <a:xfrm>
          <a:off x="15671800" y="27776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16</xdr:row>
      <xdr:rowOff>34471</xdr:rowOff>
    </xdr:to>
    <xdr:cxnSp macro="">
      <xdr:nvCxnSpPr>
        <xdr:cNvPr id="132" name="直線コネクタ 131"/>
        <xdr:cNvCxnSpPr/>
      </xdr:nvCxnSpPr>
      <xdr:spPr>
        <a:xfrm>
          <a:off x="14782800" y="25817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20864</xdr:rowOff>
    </xdr:to>
    <xdr:cxnSp macro="">
      <xdr:nvCxnSpPr>
        <xdr:cNvPr id="135" name="直線コネクタ 134"/>
        <xdr:cNvCxnSpPr/>
      </xdr:nvCxnSpPr>
      <xdr:spPr>
        <a:xfrm flipV="1">
          <a:off x="13893800" y="2581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39914</xdr:rowOff>
    </xdr:from>
    <xdr:to>
      <xdr:col>69</xdr:col>
      <xdr:colOff>92075</xdr:colOff>
      <xdr:row>15</xdr:row>
      <xdr:rowOff>20864</xdr:rowOff>
    </xdr:to>
    <xdr:cxnSp macro="">
      <xdr:nvCxnSpPr>
        <xdr:cNvPr id="138" name="直線コネクタ 137"/>
        <xdr:cNvCxnSpPr/>
      </xdr:nvCxnSpPr>
      <xdr:spPr>
        <a:xfrm>
          <a:off x="13004800" y="2440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51" name="テキスト ボックス 150"/>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45556</xdr:rowOff>
    </xdr:from>
    <xdr:ext cx="762000" cy="259045"/>
    <xdr:sp macro="" textlink="">
      <xdr:nvSpPr>
        <xdr:cNvPr id="153" name="テキスト ボックス 152"/>
        <xdr:cNvSpPr txBox="1"/>
      </xdr:nvSpPr>
      <xdr:spPr>
        <a:xfrm>
          <a:off x="14401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56441</xdr:rowOff>
    </xdr:from>
    <xdr:ext cx="762000" cy="259045"/>
    <xdr:sp macro="" textlink="">
      <xdr:nvSpPr>
        <xdr:cNvPr id="155" name="テキスト ボックス 154"/>
        <xdr:cNvSpPr txBox="1"/>
      </xdr:nvSpPr>
      <xdr:spPr>
        <a:xfrm>
          <a:off x="13512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75491</xdr:rowOff>
    </xdr:from>
    <xdr:ext cx="762000" cy="259045"/>
    <xdr:sp macro="" textlink="">
      <xdr:nvSpPr>
        <xdr:cNvPr id="157" name="テキスト ボックス 156"/>
        <xdr:cNvSpPr txBox="1"/>
      </xdr:nvSpPr>
      <xdr:spPr>
        <a:xfrm>
          <a:off x="12623800" y="24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％増となったが、類似団体との比較では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％下回っている。増要因としては私立保育園数の増によるものである、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91622</xdr:rowOff>
    </xdr:to>
    <xdr:cxnSp macro="">
      <xdr:nvCxnSpPr>
        <xdr:cNvPr id="192" name="直線コネクタ 191"/>
        <xdr:cNvCxnSpPr/>
      </xdr:nvCxnSpPr>
      <xdr:spPr>
        <a:xfrm>
          <a:off x="3987800" y="9853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57</xdr:row>
      <xdr:rowOff>80735</xdr:rowOff>
    </xdr:to>
    <xdr:cxnSp macro="">
      <xdr:nvCxnSpPr>
        <xdr:cNvPr id="195" name="直線コネクタ 194"/>
        <xdr:cNvCxnSpPr/>
      </xdr:nvCxnSpPr>
      <xdr:spPr>
        <a:xfrm>
          <a:off x="3098800" y="96356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99785</xdr:rowOff>
    </xdr:to>
    <xdr:cxnSp macro="">
      <xdr:nvCxnSpPr>
        <xdr:cNvPr id="198" name="直線コネクタ 197"/>
        <xdr:cNvCxnSpPr/>
      </xdr:nvCxnSpPr>
      <xdr:spPr>
        <a:xfrm flipV="1">
          <a:off x="2209800" y="9635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99785</xdr:rowOff>
    </xdr:to>
    <xdr:cxnSp macro="">
      <xdr:nvCxnSpPr>
        <xdr:cNvPr id="201" name="直線コネクタ 200"/>
        <xdr:cNvCxnSpPr/>
      </xdr:nvCxnSpPr>
      <xdr:spPr>
        <a:xfrm>
          <a:off x="1320800" y="9570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11" name="楕円 210"/>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57349</xdr:rowOff>
    </xdr:from>
    <xdr:ext cx="762000" cy="259045"/>
    <xdr:sp macro="" textlink="">
      <xdr:nvSpPr>
        <xdr:cNvPr id="212" name="扶助費該当値テキスト"/>
        <xdr:cNvSpPr txBox="1"/>
      </xdr:nvSpPr>
      <xdr:spPr>
        <a:xfrm>
          <a:off x="49149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3" name="楕円 212"/>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141712</xdr:rowOff>
    </xdr:from>
    <xdr:ext cx="736600" cy="259045"/>
    <xdr:sp macro="" textlink="">
      <xdr:nvSpPr>
        <xdr:cNvPr id="214" name="テキスト ボックス 213"/>
        <xdr:cNvSpPr txBox="1"/>
      </xdr:nvSpPr>
      <xdr:spPr>
        <a:xfrm>
          <a:off x="3606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5" name="楕円 214"/>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6" name="テキスト ボックス 215"/>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7" name="楕円 216"/>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8" name="テキスト ボックス 217"/>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9" name="楕円 218"/>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20" name="テキスト ボックス 219"/>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維持補修費として路面維持管理費の増、介護保険事業会計への操出金の増により対前年</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％の増となった。類似団体との比較では、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％下回っているが、年々上昇傾向にあるため、経常的経費の見直しを進めていく。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107950</xdr:rowOff>
    </xdr:to>
    <xdr:cxnSp macro="">
      <xdr:nvCxnSpPr>
        <xdr:cNvPr id="253" name="直線コネクタ 252"/>
        <xdr:cNvCxnSpPr/>
      </xdr:nvCxnSpPr>
      <xdr:spPr>
        <a:xfrm>
          <a:off x="15671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56</xdr:row>
      <xdr:rowOff>50800</xdr:rowOff>
    </xdr:to>
    <xdr:cxnSp macro="">
      <xdr:nvCxnSpPr>
        <xdr:cNvPr id="256" name="直線コネクタ 255"/>
        <xdr:cNvCxnSpPr/>
      </xdr:nvCxnSpPr>
      <xdr:spPr>
        <a:xfrm>
          <a:off x="14782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127000</xdr:rowOff>
    </xdr:from>
    <xdr:to>
      <xdr:col>73</xdr:col>
      <xdr:colOff>180975</xdr:colOff>
      <xdr:row>55</xdr:row>
      <xdr:rowOff>146050</xdr:rowOff>
    </xdr:to>
    <xdr:cxnSp macro="">
      <xdr:nvCxnSpPr>
        <xdr:cNvPr id="259" name="直線コネクタ 258"/>
        <xdr:cNvCxnSpPr/>
      </xdr:nvCxnSpPr>
      <xdr:spPr>
        <a:xfrm flipV="1">
          <a:off x="13893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146050</xdr:rowOff>
    </xdr:to>
    <xdr:cxnSp macro="">
      <xdr:nvCxnSpPr>
        <xdr:cNvPr id="262" name="直線コネクタ 261"/>
        <xdr:cNvCxnSpPr/>
      </xdr:nvCxnSpPr>
      <xdr:spPr>
        <a:xfrm>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2" name="楕円 271"/>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73677</xdr:rowOff>
    </xdr:from>
    <xdr:ext cx="762000" cy="259045"/>
    <xdr:sp macro="" textlink="">
      <xdr:nvSpPr>
        <xdr:cNvPr id="273" name="その他該当値テキスト"/>
        <xdr:cNvSpPr txBox="1"/>
      </xdr:nvSpPr>
      <xdr:spPr>
        <a:xfrm>
          <a:off x="16598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76" name="楕円 275"/>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16527</xdr:rowOff>
    </xdr:from>
    <xdr:ext cx="762000" cy="259045"/>
    <xdr:sp macro="" textlink="">
      <xdr:nvSpPr>
        <xdr:cNvPr id="277" name="テキスト ボックス 276"/>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8" name="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9" name="テキスト ボックス 278"/>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80" name="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81" name="テキスト ボックス 280"/>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％の減となった。減要因としては経常的支出での中小企業事業資金融資あっせんの減によるものである。類似団体との比較では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％高くなっているため、毎年度執行している補助金の内容と効果の見直しを図り、事業経費の適正化を徹底していく。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36</xdr:row>
      <xdr:rowOff>69850</xdr:rowOff>
    </xdr:to>
    <xdr:cxnSp macro="">
      <xdr:nvCxnSpPr>
        <xdr:cNvPr id="314" name="直線コネクタ 313"/>
        <xdr:cNvCxnSpPr/>
      </xdr:nvCxnSpPr>
      <xdr:spPr>
        <a:xfrm flipV="1">
          <a:off x="15671800" y="620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107950</xdr:rowOff>
    </xdr:to>
    <xdr:cxnSp macro="">
      <xdr:nvCxnSpPr>
        <xdr:cNvPr id="317" name="直線コネクタ 316"/>
        <xdr:cNvCxnSpPr/>
      </xdr:nvCxnSpPr>
      <xdr:spPr>
        <a:xfrm flipV="1">
          <a:off x="14782800" y="624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107950</xdr:rowOff>
    </xdr:from>
    <xdr:to>
      <xdr:col>73</xdr:col>
      <xdr:colOff>180975</xdr:colOff>
      <xdr:row>37</xdr:row>
      <xdr:rowOff>69850</xdr:rowOff>
    </xdr:to>
    <xdr:cxnSp macro="">
      <xdr:nvCxnSpPr>
        <xdr:cNvPr id="320" name="直線コネクタ 319"/>
        <xdr:cNvCxnSpPr/>
      </xdr:nvCxnSpPr>
      <xdr:spPr>
        <a:xfrm flipV="1">
          <a:off x="13893800" y="628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69850</xdr:rowOff>
    </xdr:from>
    <xdr:to>
      <xdr:col>69</xdr:col>
      <xdr:colOff>92075</xdr:colOff>
      <xdr:row>37</xdr:row>
      <xdr:rowOff>69850</xdr:rowOff>
    </xdr:to>
    <xdr:cxnSp macro="">
      <xdr:nvCxnSpPr>
        <xdr:cNvPr id="323" name="直線コネクタ 322"/>
        <xdr:cNvCxnSpPr/>
      </xdr:nvCxnSpPr>
      <xdr:spPr>
        <a:xfrm>
          <a:off x="13004800" y="624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3" name="楕円 332"/>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124477</xdr:rowOff>
    </xdr:from>
    <xdr:ext cx="762000" cy="259045"/>
    <xdr:sp macro="" textlink="">
      <xdr:nvSpPr>
        <xdr:cNvPr id="334" name="補助費等該当値テキスト"/>
        <xdr:cNvSpPr txBox="1"/>
      </xdr:nvSpPr>
      <xdr:spPr>
        <a:xfrm>
          <a:off x="16598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35" name="楕円 334"/>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36" name="テキスト ボックス 335"/>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57150</xdr:rowOff>
    </xdr:from>
    <xdr:to>
      <xdr:col>74</xdr:col>
      <xdr:colOff>31750</xdr:colOff>
      <xdr:row>36</xdr:row>
      <xdr:rowOff>158750</xdr:rowOff>
    </xdr:to>
    <xdr:sp macro="" textlink="">
      <xdr:nvSpPr>
        <xdr:cNvPr id="337" name="楕円 336"/>
        <xdr:cNvSpPr/>
      </xdr:nvSpPr>
      <xdr:spPr>
        <a:xfrm>
          <a:off x="14732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143527</xdr:rowOff>
    </xdr:from>
    <xdr:ext cx="762000" cy="259045"/>
    <xdr:sp macro="" textlink="">
      <xdr:nvSpPr>
        <xdr:cNvPr id="338" name="テキスト ボックス 337"/>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9" name="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40" name="テキスト ボックス 33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41" name="楕円 340"/>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42" name="テキスト ボックス 341"/>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公債費にかかる経常収支比率は前年度と同水準となったが、類似団体との比較では引き続き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％下回っており、着実に償還が進んでいる。今後も、起債発行においては将来負担を考慮しつつ、財政の健全化に努めていく。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107950</xdr:rowOff>
    </xdr:to>
    <xdr:cxnSp macro="">
      <xdr:nvCxnSpPr>
        <xdr:cNvPr id="374" name="直線コネクタ 373"/>
        <xdr:cNvCxnSpPr/>
      </xdr:nvCxnSpPr>
      <xdr:spPr>
        <a:xfrm>
          <a:off x="3987800" y="1296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50800</xdr:rowOff>
    </xdr:to>
    <xdr:cxnSp macro="">
      <xdr:nvCxnSpPr>
        <xdr:cNvPr id="377" name="直線コネクタ 376"/>
        <xdr:cNvCxnSpPr/>
      </xdr:nvCxnSpPr>
      <xdr:spPr>
        <a:xfrm flipV="1">
          <a:off x="3098800" y="1296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165100</xdr:rowOff>
    </xdr:to>
    <xdr:cxnSp macro="">
      <xdr:nvCxnSpPr>
        <xdr:cNvPr id="380" name="直線コネクタ 379"/>
        <xdr:cNvCxnSpPr/>
      </xdr:nvCxnSpPr>
      <xdr:spPr>
        <a:xfrm flipV="1">
          <a:off x="2209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69850</xdr:rowOff>
    </xdr:to>
    <xdr:cxnSp macro="">
      <xdr:nvCxnSpPr>
        <xdr:cNvPr id="383" name="直線コネクタ 382"/>
        <xdr:cNvCxnSpPr/>
      </xdr:nvCxnSpPr>
      <xdr:spPr>
        <a:xfrm flipV="1">
          <a:off x="1320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7" name="テキスト ボックス 386"/>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3" name="楕円 392"/>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4"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95" name="楕円 394"/>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96" name="テキスト ボックス 395"/>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9" name="楕円 398"/>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0" name="テキスト ボックス 399"/>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1" name="楕円 40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2" name="テキスト ボックス 40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公債費を除いた経費の経常収支比率は</a:t>
          </a:r>
          <a:r>
            <a:rPr kumimoji="1" lang="en-US" altLang="ja-JP" sz="1300">
              <a:latin typeface="ＭＳ Ｐゴシック" panose="020B0600070205080204" pitchFamily="50" charset="-128"/>
              <a:ea typeface="ＭＳ Ｐゴシック" panose="020B0600070205080204" pitchFamily="50" charset="-128"/>
            </a:rPr>
            <a:t>76.6</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％増となった。主な増要因は人件費および物件費の増であるが、類似団体との比較では、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％下回っている。今後は、経済情勢に注視しつつ、事務事業の見直しや効率化の一層の推進を図りながら、良好な財政状況の維持に努めていく。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165100</xdr:rowOff>
    </xdr:from>
    <xdr:to>
      <xdr:col>82</xdr:col>
      <xdr:colOff>107950</xdr:colOff>
      <xdr:row>75</xdr:row>
      <xdr:rowOff>153670</xdr:rowOff>
    </xdr:to>
    <xdr:cxnSp macro="">
      <xdr:nvCxnSpPr>
        <xdr:cNvPr id="435" name="直線コネクタ 434"/>
        <xdr:cNvCxnSpPr/>
      </xdr:nvCxnSpPr>
      <xdr:spPr>
        <a:xfrm>
          <a:off x="15671800" y="128524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36" name="公債費以外平均値テキスト"/>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7" name="フローチャート: 判断 436"/>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74</xdr:row>
      <xdr:rowOff>165100</xdr:rowOff>
    </xdr:to>
    <xdr:cxnSp macro="">
      <xdr:nvCxnSpPr>
        <xdr:cNvPr id="438" name="直線コネクタ 437"/>
        <xdr:cNvCxnSpPr/>
      </xdr:nvCxnSpPr>
      <xdr:spPr>
        <a:xfrm>
          <a:off x="14782800" y="125399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125730</xdr:rowOff>
    </xdr:from>
    <xdr:to>
      <xdr:col>78</xdr:col>
      <xdr:colOff>120650</xdr:colOff>
      <xdr:row>76</xdr:row>
      <xdr:rowOff>55880</xdr:rowOff>
    </xdr:to>
    <xdr:sp macro="" textlink="">
      <xdr:nvSpPr>
        <xdr:cNvPr id="439" name="フローチャート: 判断 438"/>
        <xdr:cNvSpPr/>
      </xdr:nvSpPr>
      <xdr:spPr>
        <a:xfrm>
          <a:off x="15621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40" name="テキスト ボックス 439"/>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24130</xdr:rowOff>
    </xdr:from>
    <xdr:to>
      <xdr:col>73</xdr:col>
      <xdr:colOff>180975</xdr:colOff>
      <xdr:row>74</xdr:row>
      <xdr:rowOff>88900</xdr:rowOff>
    </xdr:to>
    <xdr:cxnSp macro="">
      <xdr:nvCxnSpPr>
        <xdr:cNvPr id="441" name="直線コネクタ 440"/>
        <xdr:cNvCxnSpPr/>
      </xdr:nvCxnSpPr>
      <xdr:spPr>
        <a:xfrm flipV="1">
          <a:off x="13893800" y="12539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125730</xdr:rowOff>
    </xdr:from>
    <xdr:to>
      <xdr:col>74</xdr:col>
      <xdr:colOff>31750</xdr:colOff>
      <xdr:row>76</xdr:row>
      <xdr:rowOff>55880</xdr:rowOff>
    </xdr:to>
    <xdr:sp macro="" textlink="">
      <xdr:nvSpPr>
        <xdr:cNvPr id="442" name="フローチャート: 判断 441"/>
        <xdr:cNvSpPr/>
      </xdr:nvSpPr>
      <xdr:spPr>
        <a:xfrm>
          <a:off x="14732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43" name="テキスト ボックス 442"/>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149860</xdr:rowOff>
    </xdr:from>
    <xdr:to>
      <xdr:col>69</xdr:col>
      <xdr:colOff>92075</xdr:colOff>
      <xdr:row>74</xdr:row>
      <xdr:rowOff>88900</xdr:rowOff>
    </xdr:to>
    <xdr:cxnSp macro="">
      <xdr:nvCxnSpPr>
        <xdr:cNvPr id="444" name="直線コネクタ 443"/>
        <xdr:cNvCxnSpPr/>
      </xdr:nvCxnSpPr>
      <xdr:spPr>
        <a:xfrm>
          <a:off x="13004800" y="124942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5" name="フローチャート: 判断 444"/>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6" name="テキスト ボックス 445"/>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7" name="フローチャート: 判断 446"/>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158766</xdr:rowOff>
    </xdr:from>
    <xdr:ext cx="762000" cy="259045"/>
    <xdr:sp macro="" textlink="">
      <xdr:nvSpPr>
        <xdr:cNvPr id="448" name="テキスト ボックス 447"/>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54" name="楕円 453"/>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55"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114300</xdr:rowOff>
    </xdr:from>
    <xdr:to>
      <xdr:col>78</xdr:col>
      <xdr:colOff>120650</xdr:colOff>
      <xdr:row>75</xdr:row>
      <xdr:rowOff>44450</xdr:rowOff>
    </xdr:to>
    <xdr:sp macro="" textlink="">
      <xdr:nvSpPr>
        <xdr:cNvPr id="456" name="楕円 455"/>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54627</xdr:rowOff>
    </xdr:from>
    <xdr:ext cx="736600" cy="259045"/>
    <xdr:sp macro="" textlink="">
      <xdr:nvSpPr>
        <xdr:cNvPr id="457" name="テキスト ボックス 456"/>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144780</xdr:rowOff>
    </xdr:from>
    <xdr:to>
      <xdr:col>74</xdr:col>
      <xdr:colOff>31750</xdr:colOff>
      <xdr:row>73</xdr:row>
      <xdr:rowOff>74930</xdr:rowOff>
    </xdr:to>
    <xdr:sp macro="" textlink="">
      <xdr:nvSpPr>
        <xdr:cNvPr id="458" name="楕円 457"/>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85107</xdr:rowOff>
    </xdr:from>
    <xdr:ext cx="762000" cy="259045"/>
    <xdr:sp macro="" textlink="">
      <xdr:nvSpPr>
        <xdr:cNvPr id="459" name="テキスト ボックス 458"/>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0" name="楕円 459"/>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1" name="テキスト ボックス 460"/>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62" name="楕円 461"/>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63" name="テキスト ボックス 462"/>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133324</xdr:rowOff>
    </xdr:from>
    <xdr:to>
      <xdr:col>29</xdr:col>
      <xdr:colOff>127000</xdr:colOff>
      <xdr:row>18</xdr:row>
      <xdr:rowOff>145038</xdr:rowOff>
    </xdr:to>
    <xdr:cxnSp macro="">
      <xdr:nvCxnSpPr>
        <xdr:cNvPr id="52" name="直線コネクタ 51"/>
        <xdr:cNvCxnSpPr/>
      </xdr:nvCxnSpPr>
      <xdr:spPr bwMode="auto">
        <a:xfrm flipV="1">
          <a:off x="5003800" y="3267049"/>
          <a:ext cx="647700" cy="11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64762</xdr:rowOff>
    </xdr:from>
    <xdr:ext cx="762000" cy="259045"/>
    <xdr:sp macro="" textlink="">
      <xdr:nvSpPr>
        <xdr:cNvPr id="53" name="人口1人当たり決算額の推移平均値テキスト130"/>
        <xdr:cNvSpPr txBox="1"/>
      </xdr:nvSpPr>
      <xdr:spPr>
        <a:xfrm>
          <a:off x="5740400" y="3027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136111</xdr:rowOff>
    </xdr:from>
    <xdr:to>
      <xdr:col>26</xdr:col>
      <xdr:colOff>50800</xdr:colOff>
      <xdr:row>18</xdr:row>
      <xdr:rowOff>145038</xdr:rowOff>
    </xdr:to>
    <xdr:cxnSp macro="">
      <xdr:nvCxnSpPr>
        <xdr:cNvPr id="55" name="直線コネクタ 54"/>
        <xdr:cNvCxnSpPr/>
      </xdr:nvCxnSpPr>
      <xdr:spPr bwMode="auto">
        <a:xfrm>
          <a:off x="4305300" y="3269836"/>
          <a:ext cx="6985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4836</xdr:rowOff>
    </xdr:from>
    <xdr:ext cx="736600" cy="259045"/>
    <xdr:sp macro="" textlink="">
      <xdr:nvSpPr>
        <xdr:cNvPr id="57" name="テキスト ボックス 56"/>
        <xdr:cNvSpPr txBox="1"/>
      </xdr:nvSpPr>
      <xdr:spPr>
        <a:xfrm>
          <a:off x="4622800" y="296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122613</xdr:rowOff>
    </xdr:from>
    <xdr:to>
      <xdr:col>22</xdr:col>
      <xdr:colOff>114300</xdr:colOff>
      <xdr:row>18</xdr:row>
      <xdr:rowOff>136111</xdr:rowOff>
    </xdr:to>
    <xdr:cxnSp macro="">
      <xdr:nvCxnSpPr>
        <xdr:cNvPr id="58" name="直線コネクタ 57"/>
        <xdr:cNvCxnSpPr/>
      </xdr:nvCxnSpPr>
      <xdr:spPr bwMode="auto">
        <a:xfrm>
          <a:off x="3606800" y="3256338"/>
          <a:ext cx="698500" cy="1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10279</xdr:rowOff>
    </xdr:from>
    <xdr:ext cx="762000" cy="259045"/>
    <xdr:sp macro="" textlink="">
      <xdr:nvSpPr>
        <xdr:cNvPr id="60" name="テキスト ボックス 59"/>
        <xdr:cNvSpPr txBox="1"/>
      </xdr:nvSpPr>
      <xdr:spPr>
        <a:xfrm>
          <a:off x="3924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120621</xdr:rowOff>
    </xdr:from>
    <xdr:to>
      <xdr:col>18</xdr:col>
      <xdr:colOff>177800</xdr:colOff>
      <xdr:row>18</xdr:row>
      <xdr:rowOff>122613</xdr:rowOff>
    </xdr:to>
    <xdr:cxnSp macro="">
      <xdr:nvCxnSpPr>
        <xdr:cNvPr id="61" name="直線コネクタ 60"/>
        <xdr:cNvCxnSpPr/>
      </xdr:nvCxnSpPr>
      <xdr:spPr bwMode="auto">
        <a:xfrm>
          <a:off x="2908300" y="3254346"/>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166587</xdr:rowOff>
    </xdr:from>
    <xdr:ext cx="762000" cy="259045"/>
    <xdr:sp macro="" textlink="">
      <xdr:nvSpPr>
        <xdr:cNvPr id="63" name="テキスト ボックス 62"/>
        <xdr:cNvSpPr txBox="1"/>
      </xdr:nvSpPr>
      <xdr:spPr>
        <a:xfrm>
          <a:off x="32258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160589</xdr:rowOff>
    </xdr:from>
    <xdr:ext cx="762000" cy="259045"/>
    <xdr:sp macro="" textlink="">
      <xdr:nvSpPr>
        <xdr:cNvPr id="65" name="テキスト ボックス 64"/>
        <xdr:cNvSpPr txBox="1"/>
      </xdr:nvSpPr>
      <xdr:spPr>
        <a:xfrm>
          <a:off x="2527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82525</xdr:rowOff>
    </xdr:from>
    <xdr:to>
      <xdr:col>29</xdr:col>
      <xdr:colOff>177800</xdr:colOff>
      <xdr:row>19</xdr:row>
      <xdr:rowOff>12674</xdr:rowOff>
    </xdr:to>
    <xdr:sp macro="" textlink="">
      <xdr:nvSpPr>
        <xdr:cNvPr id="71" name="楕円 70"/>
        <xdr:cNvSpPr/>
      </xdr:nvSpPr>
      <xdr:spPr bwMode="auto">
        <a:xfrm>
          <a:off x="5600700" y="3216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7612</xdr:rowOff>
    </xdr:from>
    <xdr:ext cx="762000" cy="259045"/>
    <xdr:sp macro="" textlink="">
      <xdr:nvSpPr>
        <xdr:cNvPr id="72" name="人口1人当たり決算額の推移該当値テキスト130"/>
        <xdr:cNvSpPr txBox="1"/>
      </xdr:nvSpPr>
      <xdr:spPr>
        <a:xfrm>
          <a:off x="5740400" y="31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94238</xdr:rowOff>
    </xdr:from>
    <xdr:to>
      <xdr:col>26</xdr:col>
      <xdr:colOff>101600</xdr:colOff>
      <xdr:row>19</xdr:row>
      <xdr:rowOff>24388</xdr:rowOff>
    </xdr:to>
    <xdr:sp macro="" textlink="">
      <xdr:nvSpPr>
        <xdr:cNvPr id="73" name="楕円 72"/>
        <xdr:cNvSpPr/>
      </xdr:nvSpPr>
      <xdr:spPr bwMode="auto">
        <a:xfrm>
          <a:off x="4953000" y="322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9165</xdr:rowOff>
    </xdr:from>
    <xdr:ext cx="736600" cy="259045"/>
    <xdr:sp macro="" textlink="">
      <xdr:nvSpPr>
        <xdr:cNvPr id="74" name="テキスト ボックス 73"/>
        <xdr:cNvSpPr txBox="1"/>
      </xdr:nvSpPr>
      <xdr:spPr>
        <a:xfrm>
          <a:off x="4622800" y="3314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85311</xdr:rowOff>
    </xdr:from>
    <xdr:to>
      <xdr:col>22</xdr:col>
      <xdr:colOff>165100</xdr:colOff>
      <xdr:row>19</xdr:row>
      <xdr:rowOff>15461</xdr:rowOff>
    </xdr:to>
    <xdr:sp macro="" textlink="">
      <xdr:nvSpPr>
        <xdr:cNvPr id="75" name="楕円 74"/>
        <xdr:cNvSpPr/>
      </xdr:nvSpPr>
      <xdr:spPr bwMode="auto">
        <a:xfrm>
          <a:off x="4254500" y="321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238</xdr:rowOff>
    </xdr:from>
    <xdr:ext cx="762000" cy="259045"/>
    <xdr:sp macro="" textlink="">
      <xdr:nvSpPr>
        <xdr:cNvPr id="76" name="テキスト ボックス 75"/>
        <xdr:cNvSpPr txBox="1"/>
      </xdr:nvSpPr>
      <xdr:spPr>
        <a:xfrm>
          <a:off x="3924300" y="330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71813</xdr:rowOff>
    </xdr:from>
    <xdr:to>
      <xdr:col>19</xdr:col>
      <xdr:colOff>38100</xdr:colOff>
      <xdr:row>19</xdr:row>
      <xdr:rowOff>1963</xdr:rowOff>
    </xdr:to>
    <xdr:sp macro="" textlink="">
      <xdr:nvSpPr>
        <xdr:cNvPr id="77" name="楕円 76"/>
        <xdr:cNvSpPr/>
      </xdr:nvSpPr>
      <xdr:spPr bwMode="auto">
        <a:xfrm>
          <a:off x="3556000" y="320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158190</xdr:rowOff>
    </xdr:from>
    <xdr:ext cx="762000" cy="259045"/>
    <xdr:sp macro="" textlink="">
      <xdr:nvSpPr>
        <xdr:cNvPr id="78" name="テキスト ボックス 77"/>
        <xdr:cNvSpPr txBox="1"/>
      </xdr:nvSpPr>
      <xdr:spPr>
        <a:xfrm>
          <a:off x="3225800" y="329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69821</xdr:rowOff>
    </xdr:from>
    <xdr:to>
      <xdr:col>15</xdr:col>
      <xdr:colOff>101600</xdr:colOff>
      <xdr:row>18</xdr:row>
      <xdr:rowOff>171421</xdr:rowOff>
    </xdr:to>
    <xdr:sp macro="" textlink="">
      <xdr:nvSpPr>
        <xdr:cNvPr id="79" name="楕円 78"/>
        <xdr:cNvSpPr/>
      </xdr:nvSpPr>
      <xdr:spPr bwMode="auto">
        <a:xfrm>
          <a:off x="2857500" y="320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156198</xdr:rowOff>
    </xdr:from>
    <xdr:ext cx="762000" cy="259045"/>
    <xdr:sp macro="" textlink="">
      <xdr:nvSpPr>
        <xdr:cNvPr id="80" name="テキスト ボックス 79"/>
        <xdr:cNvSpPr txBox="1"/>
      </xdr:nvSpPr>
      <xdr:spPr>
        <a:xfrm>
          <a:off x="2527300" y="32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114427</xdr:rowOff>
    </xdr:from>
    <xdr:to>
      <xdr:col>29</xdr:col>
      <xdr:colOff>127000</xdr:colOff>
      <xdr:row>37</xdr:row>
      <xdr:rowOff>121285</xdr:rowOff>
    </xdr:to>
    <xdr:cxnSp macro="">
      <xdr:nvCxnSpPr>
        <xdr:cNvPr id="111" name="直線コネクタ 110"/>
        <xdr:cNvCxnSpPr/>
      </xdr:nvCxnSpPr>
      <xdr:spPr bwMode="auto">
        <a:xfrm>
          <a:off x="5003800" y="7239127"/>
          <a:ext cx="6477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114427</xdr:rowOff>
    </xdr:from>
    <xdr:to>
      <xdr:col>26</xdr:col>
      <xdr:colOff>50800</xdr:colOff>
      <xdr:row>37</xdr:row>
      <xdr:rowOff>125781</xdr:rowOff>
    </xdr:to>
    <xdr:cxnSp macro="">
      <xdr:nvCxnSpPr>
        <xdr:cNvPr id="114" name="直線コネクタ 113"/>
        <xdr:cNvCxnSpPr/>
      </xdr:nvCxnSpPr>
      <xdr:spPr bwMode="auto">
        <a:xfrm flipV="1">
          <a:off x="4305300" y="7239127"/>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125781</xdr:rowOff>
    </xdr:from>
    <xdr:to>
      <xdr:col>22</xdr:col>
      <xdr:colOff>114300</xdr:colOff>
      <xdr:row>37</xdr:row>
      <xdr:rowOff>128524</xdr:rowOff>
    </xdr:to>
    <xdr:cxnSp macro="">
      <xdr:nvCxnSpPr>
        <xdr:cNvPr id="117" name="直線コネクタ 116"/>
        <xdr:cNvCxnSpPr/>
      </xdr:nvCxnSpPr>
      <xdr:spPr bwMode="auto">
        <a:xfrm flipV="1">
          <a:off x="3606800" y="7250481"/>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117780</xdr:rowOff>
    </xdr:from>
    <xdr:to>
      <xdr:col>18</xdr:col>
      <xdr:colOff>177800</xdr:colOff>
      <xdr:row>37</xdr:row>
      <xdr:rowOff>128524</xdr:rowOff>
    </xdr:to>
    <xdr:cxnSp macro="">
      <xdr:nvCxnSpPr>
        <xdr:cNvPr id="120" name="直線コネクタ 119"/>
        <xdr:cNvCxnSpPr/>
      </xdr:nvCxnSpPr>
      <xdr:spPr bwMode="auto">
        <a:xfrm>
          <a:off x="2908300" y="7242480"/>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70485</xdr:rowOff>
    </xdr:from>
    <xdr:to>
      <xdr:col>29</xdr:col>
      <xdr:colOff>177800</xdr:colOff>
      <xdr:row>37</xdr:row>
      <xdr:rowOff>172085</xdr:rowOff>
    </xdr:to>
    <xdr:sp macro="" textlink="">
      <xdr:nvSpPr>
        <xdr:cNvPr id="130" name="楕円 129"/>
        <xdr:cNvSpPr/>
      </xdr:nvSpPr>
      <xdr:spPr bwMode="auto">
        <a:xfrm>
          <a:off x="5600700" y="719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42562</xdr:rowOff>
    </xdr:from>
    <xdr:ext cx="762000" cy="259045"/>
    <xdr:sp macro="" textlink="">
      <xdr:nvSpPr>
        <xdr:cNvPr id="131" name="人口1人当たり決算額の推移該当値テキスト445"/>
        <xdr:cNvSpPr txBox="1"/>
      </xdr:nvSpPr>
      <xdr:spPr>
        <a:xfrm>
          <a:off x="5740400" y="71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63627</xdr:rowOff>
    </xdr:from>
    <xdr:to>
      <xdr:col>26</xdr:col>
      <xdr:colOff>101600</xdr:colOff>
      <xdr:row>37</xdr:row>
      <xdr:rowOff>165227</xdr:rowOff>
    </xdr:to>
    <xdr:sp macro="" textlink="">
      <xdr:nvSpPr>
        <xdr:cNvPr id="132" name="楕円 131"/>
        <xdr:cNvSpPr/>
      </xdr:nvSpPr>
      <xdr:spPr bwMode="auto">
        <a:xfrm>
          <a:off x="4953000" y="718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150004</xdr:rowOff>
    </xdr:from>
    <xdr:ext cx="736600" cy="259045"/>
    <xdr:sp macro="" textlink="">
      <xdr:nvSpPr>
        <xdr:cNvPr id="133" name="テキスト ボックス 132"/>
        <xdr:cNvSpPr txBox="1"/>
      </xdr:nvSpPr>
      <xdr:spPr>
        <a:xfrm>
          <a:off x="4622800" y="7274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74981</xdr:rowOff>
    </xdr:from>
    <xdr:to>
      <xdr:col>22</xdr:col>
      <xdr:colOff>165100</xdr:colOff>
      <xdr:row>37</xdr:row>
      <xdr:rowOff>176581</xdr:rowOff>
    </xdr:to>
    <xdr:sp macro="" textlink="">
      <xdr:nvSpPr>
        <xdr:cNvPr id="134" name="楕円 133"/>
        <xdr:cNvSpPr/>
      </xdr:nvSpPr>
      <xdr:spPr bwMode="auto">
        <a:xfrm>
          <a:off x="4254500" y="719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161358</xdr:rowOff>
    </xdr:from>
    <xdr:ext cx="762000" cy="259045"/>
    <xdr:sp macro="" textlink="">
      <xdr:nvSpPr>
        <xdr:cNvPr id="135" name="テキスト ボックス 134"/>
        <xdr:cNvSpPr txBox="1"/>
      </xdr:nvSpPr>
      <xdr:spPr>
        <a:xfrm>
          <a:off x="3924300" y="728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77724</xdr:rowOff>
    </xdr:from>
    <xdr:to>
      <xdr:col>19</xdr:col>
      <xdr:colOff>38100</xdr:colOff>
      <xdr:row>37</xdr:row>
      <xdr:rowOff>179324</xdr:rowOff>
    </xdr:to>
    <xdr:sp macro="" textlink="">
      <xdr:nvSpPr>
        <xdr:cNvPr id="136" name="楕円 135"/>
        <xdr:cNvSpPr/>
      </xdr:nvSpPr>
      <xdr:spPr bwMode="auto">
        <a:xfrm>
          <a:off x="3556000" y="720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164101</xdr:rowOff>
    </xdr:from>
    <xdr:ext cx="762000" cy="259045"/>
    <xdr:sp macro="" textlink="">
      <xdr:nvSpPr>
        <xdr:cNvPr id="137" name="テキスト ボックス 136"/>
        <xdr:cNvSpPr txBox="1"/>
      </xdr:nvSpPr>
      <xdr:spPr>
        <a:xfrm>
          <a:off x="3225800" y="72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66980</xdr:rowOff>
    </xdr:from>
    <xdr:to>
      <xdr:col>15</xdr:col>
      <xdr:colOff>101600</xdr:colOff>
      <xdr:row>37</xdr:row>
      <xdr:rowOff>168580</xdr:rowOff>
    </xdr:to>
    <xdr:sp macro="" textlink="">
      <xdr:nvSpPr>
        <xdr:cNvPr id="138" name="楕円 137"/>
        <xdr:cNvSpPr/>
      </xdr:nvSpPr>
      <xdr:spPr bwMode="auto">
        <a:xfrm>
          <a:off x="2857500" y="719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153357</xdr:rowOff>
    </xdr:from>
    <xdr:ext cx="762000" cy="259045"/>
    <xdr:sp macro="" textlink="">
      <xdr:nvSpPr>
        <xdr:cNvPr id="139" name="テキスト ボックス 138"/>
        <xdr:cNvSpPr txBox="1"/>
      </xdr:nvSpPr>
      <xdr:spPr>
        <a:xfrm>
          <a:off x="2527300" y="727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100838</xdr:rowOff>
    </xdr:from>
    <xdr:to>
      <xdr:col>24</xdr:col>
      <xdr:colOff>63500</xdr:colOff>
      <xdr:row>37</xdr:row>
      <xdr:rowOff>110777</xdr:rowOff>
    </xdr:to>
    <xdr:cxnSp macro="">
      <xdr:nvCxnSpPr>
        <xdr:cNvPr id="63" name="直線コネクタ 62"/>
        <xdr:cNvCxnSpPr/>
      </xdr:nvCxnSpPr>
      <xdr:spPr>
        <a:xfrm flipV="1">
          <a:off x="3797300" y="6444488"/>
          <a:ext cx="8382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33487</xdr:rowOff>
    </xdr:from>
    <xdr:ext cx="534377" cy="259045"/>
    <xdr:sp macro="" textlink="">
      <xdr:nvSpPr>
        <xdr:cNvPr id="64" name="人件費平均値テキスト"/>
        <xdr:cNvSpPr txBox="1"/>
      </xdr:nvSpPr>
      <xdr:spPr>
        <a:xfrm>
          <a:off x="4686300" y="620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96865</xdr:rowOff>
    </xdr:from>
    <xdr:to>
      <xdr:col>19</xdr:col>
      <xdr:colOff>177800</xdr:colOff>
      <xdr:row>37</xdr:row>
      <xdr:rowOff>110777</xdr:rowOff>
    </xdr:to>
    <xdr:cxnSp macro="">
      <xdr:nvCxnSpPr>
        <xdr:cNvPr id="66" name="直線コネクタ 65"/>
        <xdr:cNvCxnSpPr/>
      </xdr:nvCxnSpPr>
      <xdr:spPr>
        <a:xfrm>
          <a:off x="2908300" y="644051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153916</xdr:rowOff>
    </xdr:from>
    <xdr:ext cx="534377" cy="259045"/>
    <xdr:sp macro="" textlink="">
      <xdr:nvSpPr>
        <xdr:cNvPr id="68" name="テキスト ボックス 67"/>
        <xdr:cNvSpPr txBox="1"/>
      </xdr:nvSpPr>
      <xdr:spPr>
        <a:xfrm>
          <a:off x="3530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85173</xdr:rowOff>
    </xdr:from>
    <xdr:to>
      <xdr:col>15</xdr:col>
      <xdr:colOff>50800</xdr:colOff>
      <xdr:row>37</xdr:row>
      <xdr:rowOff>96865</xdr:rowOff>
    </xdr:to>
    <xdr:cxnSp macro="">
      <xdr:nvCxnSpPr>
        <xdr:cNvPr id="69" name="直線コネクタ 68"/>
        <xdr:cNvCxnSpPr/>
      </xdr:nvCxnSpPr>
      <xdr:spPr>
        <a:xfrm>
          <a:off x="2019300" y="6428823"/>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160784</xdr:rowOff>
    </xdr:from>
    <xdr:ext cx="534377" cy="259045"/>
    <xdr:sp macro="" textlink="">
      <xdr:nvSpPr>
        <xdr:cNvPr id="71" name="テキスト ボックス 70"/>
        <xdr:cNvSpPr txBox="1"/>
      </xdr:nvSpPr>
      <xdr:spPr>
        <a:xfrm>
          <a:off x="2641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71751</xdr:rowOff>
    </xdr:from>
    <xdr:to>
      <xdr:col>10</xdr:col>
      <xdr:colOff>114300</xdr:colOff>
      <xdr:row>37</xdr:row>
      <xdr:rowOff>85173</xdr:rowOff>
    </xdr:to>
    <xdr:cxnSp macro="">
      <xdr:nvCxnSpPr>
        <xdr:cNvPr id="72" name="直線コネクタ 71"/>
        <xdr:cNvCxnSpPr/>
      </xdr:nvCxnSpPr>
      <xdr:spPr>
        <a:xfrm>
          <a:off x="1130300" y="6415401"/>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151270</xdr:rowOff>
    </xdr:from>
    <xdr:ext cx="534377" cy="259045"/>
    <xdr:sp macro="" textlink="">
      <xdr:nvSpPr>
        <xdr:cNvPr id="74" name="テキスト ボックス 73"/>
        <xdr:cNvSpPr txBox="1"/>
      </xdr:nvSpPr>
      <xdr:spPr>
        <a:xfrm>
          <a:off x="1752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135791</xdr:rowOff>
    </xdr:from>
    <xdr:ext cx="534377" cy="259045"/>
    <xdr:sp macro="" textlink="">
      <xdr:nvSpPr>
        <xdr:cNvPr id="76" name="テキスト ボックス 75"/>
        <xdr:cNvSpPr txBox="1"/>
      </xdr:nvSpPr>
      <xdr:spPr>
        <a:xfrm>
          <a:off x="863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50038</xdr:rowOff>
    </xdr:from>
    <xdr:to>
      <xdr:col>24</xdr:col>
      <xdr:colOff>114300</xdr:colOff>
      <xdr:row>37</xdr:row>
      <xdr:rowOff>151638</xdr:rowOff>
    </xdr:to>
    <xdr:sp macro="" textlink="">
      <xdr:nvSpPr>
        <xdr:cNvPr id="82" name="楕円 81"/>
        <xdr:cNvSpPr/>
      </xdr:nvSpPr>
      <xdr:spPr>
        <a:xfrm>
          <a:off x="45847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160487</xdr:rowOff>
    </xdr:from>
    <xdr:ext cx="534377" cy="259045"/>
    <xdr:sp macro="" textlink="">
      <xdr:nvSpPr>
        <xdr:cNvPr id="83" name="人件費該当値テキスト"/>
        <xdr:cNvSpPr txBox="1"/>
      </xdr:nvSpPr>
      <xdr:spPr>
        <a:xfrm>
          <a:off x="4686300" y="63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59977</xdr:rowOff>
    </xdr:from>
    <xdr:to>
      <xdr:col>20</xdr:col>
      <xdr:colOff>38100</xdr:colOff>
      <xdr:row>37</xdr:row>
      <xdr:rowOff>161576</xdr:rowOff>
    </xdr:to>
    <xdr:sp macro="" textlink="">
      <xdr:nvSpPr>
        <xdr:cNvPr id="84" name="楕円 83"/>
        <xdr:cNvSpPr/>
      </xdr:nvSpPr>
      <xdr:spPr>
        <a:xfrm>
          <a:off x="3746500" y="6403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152704</xdr:rowOff>
    </xdr:from>
    <xdr:ext cx="534377" cy="259045"/>
    <xdr:sp macro="" textlink="">
      <xdr:nvSpPr>
        <xdr:cNvPr id="85" name="テキスト ボックス 84"/>
        <xdr:cNvSpPr txBox="1"/>
      </xdr:nvSpPr>
      <xdr:spPr>
        <a:xfrm>
          <a:off x="3530111" y="64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46065</xdr:rowOff>
    </xdr:from>
    <xdr:to>
      <xdr:col>15</xdr:col>
      <xdr:colOff>101600</xdr:colOff>
      <xdr:row>37</xdr:row>
      <xdr:rowOff>147665</xdr:rowOff>
    </xdr:to>
    <xdr:sp macro="" textlink="">
      <xdr:nvSpPr>
        <xdr:cNvPr id="86" name="楕円 85"/>
        <xdr:cNvSpPr/>
      </xdr:nvSpPr>
      <xdr:spPr>
        <a:xfrm>
          <a:off x="2857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138792</xdr:rowOff>
    </xdr:from>
    <xdr:ext cx="534377" cy="259045"/>
    <xdr:sp macro="" textlink="">
      <xdr:nvSpPr>
        <xdr:cNvPr id="87" name="テキスト ボックス 86"/>
        <xdr:cNvSpPr txBox="1"/>
      </xdr:nvSpPr>
      <xdr:spPr>
        <a:xfrm>
          <a:off x="2641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34373</xdr:rowOff>
    </xdr:from>
    <xdr:to>
      <xdr:col>10</xdr:col>
      <xdr:colOff>165100</xdr:colOff>
      <xdr:row>37</xdr:row>
      <xdr:rowOff>135973</xdr:rowOff>
    </xdr:to>
    <xdr:sp macro="" textlink="">
      <xdr:nvSpPr>
        <xdr:cNvPr id="88" name="楕円 87"/>
        <xdr:cNvSpPr/>
      </xdr:nvSpPr>
      <xdr:spPr>
        <a:xfrm>
          <a:off x="1968500" y="63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127100</xdr:rowOff>
    </xdr:from>
    <xdr:ext cx="534377" cy="259045"/>
    <xdr:sp macro="" textlink="">
      <xdr:nvSpPr>
        <xdr:cNvPr id="89" name="テキスト ボックス 88"/>
        <xdr:cNvSpPr txBox="1"/>
      </xdr:nvSpPr>
      <xdr:spPr>
        <a:xfrm>
          <a:off x="1752111" y="64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20951</xdr:rowOff>
    </xdr:from>
    <xdr:to>
      <xdr:col>6</xdr:col>
      <xdr:colOff>38100</xdr:colOff>
      <xdr:row>37</xdr:row>
      <xdr:rowOff>122551</xdr:rowOff>
    </xdr:to>
    <xdr:sp macro="" textlink="">
      <xdr:nvSpPr>
        <xdr:cNvPr id="90" name="楕円 89"/>
        <xdr:cNvSpPr/>
      </xdr:nvSpPr>
      <xdr:spPr>
        <a:xfrm>
          <a:off x="1079500" y="63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113678</xdr:rowOff>
    </xdr:from>
    <xdr:ext cx="534377" cy="259045"/>
    <xdr:sp macro="" textlink="">
      <xdr:nvSpPr>
        <xdr:cNvPr id="91" name="テキスト ボックス 90"/>
        <xdr:cNvSpPr txBox="1"/>
      </xdr:nvSpPr>
      <xdr:spPr>
        <a:xfrm>
          <a:off x="863111" y="645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125001</xdr:rowOff>
    </xdr:from>
    <xdr:to>
      <xdr:col>24</xdr:col>
      <xdr:colOff>63500</xdr:colOff>
      <xdr:row>57</xdr:row>
      <xdr:rowOff>162446</xdr:rowOff>
    </xdr:to>
    <xdr:cxnSp macro="">
      <xdr:nvCxnSpPr>
        <xdr:cNvPr id="121" name="直線コネクタ 120"/>
        <xdr:cNvCxnSpPr/>
      </xdr:nvCxnSpPr>
      <xdr:spPr>
        <a:xfrm flipV="1">
          <a:off x="3797300" y="9897651"/>
          <a:ext cx="8382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162446</xdr:rowOff>
    </xdr:from>
    <xdr:to>
      <xdr:col>19</xdr:col>
      <xdr:colOff>177800</xdr:colOff>
      <xdr:row>58</xdr:row>
      <xdr:rowOff>30254</xdr:rowOff>
    </xdr:to>
    <xdr:cxnSp macro="">
      <xdr:nvCxnSpPr>
        <xdr:cNvPr id="124" name="直線コネクタ 123"/>
        <xdr:cNvCxnSpPr/>
      </xdr:nvCxnSpPr>
      <xdr:spPr>
        <a:xfrm flipV="1">
          <a:off x="2908300" y="9935096"/>
          <a:ext cx="8890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30254</xdr:rowOff>
    </xdr:from>
    <xdr:to>
      <xdr:col>15</xdr:col>
      <xdr:colOff>50800</xdr:colOff>
      <xdr:row>58</xdr:row>
      <xdr:rowOff>50554</xdr:rowOff>
    </xdr:to>
    <xdr:cxnSp macro="">
      <xdr:nvCxnSpPr>
        <xdr:cNvPr id="127" name="直線コネクタ 126"/>
        <xdr:cNvCxnSpPr/>
      </xdr:nvCxnSpPr>
      <xdr:spPr>
        <a:xfrm flipV="1">
          <a:off x="2019300" y="9974354"/>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50554</xdr:rowOff>
    </xdr:from>
    <xdr:to>
      <xdr:col>10</xdr:col>
      <xdr:colOff>114300</xdr:colOff>
      <xdr:row>58</xdr:row>
      <xdr:rowOff>68811</xdr:rowOff>
    </xdr:to>
    <xdr:cxnSp macro="">
      <xdr:nvCxnSpPr>
        <xdr:cNvPr id="130" name="直線コネクタ 129"/>
        <xdr:cNvCxnSpPr/>
      </xdr:nvCxnSpPr>
      <xdr:spPr>
        <a:xfrm flipV="1">
          <a:off x="1130300" y="9994654"/>
          <a:ext cx="889000" cy="1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74201</xdr:rowOff>
    </xdr:from>
    <xdr:to>
      <xdr:col>24</xdr:col>
      <xdr:colOff>114300</xdr:colOff>
      <xdr:row>58</xdr:row>
      <xdr:rowOff>4351</xdr:rowOff>
    </xdr:to>
    <xdr:sp macro="" textlink="">
      <xdr:nvSpPr>
        <xdr:cNvPr id="140" name="楕円 139"/>
        <xdr:cNvSpPr/>
      </xdr:nvSpPr>
      <xdr:spPr>
        <a:xfrm>
          <a:off x="4584700" y="98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97078</xdr:rowOff>
    </xdr:from>
    <xdr:ext cx="534377" cy="259045"/>
    <xdr:sp macro="" textlink="">
      <xdr:nvSpPr>
        <xdr:cNvPr id="141" name="物件費該当値テキスト"/>
        <xdr:cNvSpPr txBox="1"/>
      </xdr:nvSpPr>
      <xdr:spPr>
        <a:xfrm>
          <a:off x="4686300" y="96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111646</xdr:rowOff>
    </xdr:from>
    <xdr:to>
      <xdr:col>20</xdr:col>
      <xdr:colOff>38100</xdr:colOff>
      <xdr:row>58</xdr:row>
      <xdr:rowOff>41796</xdr:rowOff>
    </xdr:to>
    <xdr:sp macro="" textlink="">
      <xdr:nvSpPr>
        <xdr:cNvPr id="142" name="楕円 141"/>
        <xdr:cNvSpPr/>
      </xdr:nvSpPr>
      <xdr:spPr>
        <a:xfrm>
          <a:off x="3746500" y="98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58323</xdr:rowOff>
    </xdr:from>
    <xdr:ext cx="534377" cy="259045"/>
    <xdr:sp macro="" textlink="">
      <xdr:nvSpPr>
        <xdr:cNvPr id="143" name="テキスト ボックス 142"/>
        <xdr:cNvSpPr txBox="1"/>
      </xdr:nvSpPr>
      <xdr:spPr>
        <a:xfrm>
          <a:off x="3530111" y="96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150904</xdr:rowOff>
    </xdr:from>
    <xdr:to>
      <xdr:col>15</xdr:col>
      <xdr:colOff>101600</xdr:colOff>
      <xdr:row>58</xdr:row>
      <xdr:rowOff>81054</xdr:rowOff>
    </xdr:to>
    <xdr:sp macro="" textlink="">
      <xdr:nvSpPr>
        <xdr:cNvPr id="144" name="楕円 143"/>
        <xdr:cNvSpPr/>
      </xdr:nvSpPr>
      <xdr:spPr>
        <a:xfrm>
          <a:off x="2857500" y="99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97581</xdr:rowOff>
    </xdr:from>
    <xdr:ext cx="534377" cy="259045"/>
    <xdr:sp macro="" textlink="">
      <xdr:nvSpPr>
        <xdr:cNvPr id="145" name="テキスト ボックス 144"/>
        <xdr:cNvSpPr txBox="1"/>
      </xdr:nvSpPr>
      <xdr:spPr>
        <a:xfrm>
          <a:off x="2641111" y="96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171204</xdr:rowOff>
    </xdr:from>
    <xdr:to>
      <xdr:col>10</xdr:col>
      <xdr:colOff>165100</xdr:colOff>
      <xdr:row>58</xdr:row>
      <xdr:rowOff>101354</xdr:rowOff>
    </xdr:to>
    <xdr:sp macro="" textlink="">
      <xdr:nvSpPr>
        <xdr:cNvPr id="146" name="楕円 145"/>
        <xdr:cNvSpPr/>
      </xdr:nvSpPr>
      <xdr:spPr>
        <a:xfrm>
          <a:off x="1968500" y="9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117881</xdr:rowOff>
    </xdr:from>
    <xdr:ext cx="534377" cy="259045"/>
    <xdr:sp macro="" textlink="">
      <xdr:nvSpPr>
        <xdr:cNvPr id="147" name="テキスト ボックス 146"/>
        <xdr:cNvSpPr txBox="1"/>
      </xdr:nvSpPr>
      <xdr:spPr>
        <a:xfrm>
          <a:off x="1752111" y="97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18011</xdr:rowOff>
    </xdr:from>
    <xdr:to>
      <xdr:col>6</xdr:col>
      <xdr:colOff>38100</xdr:colOff>
      <xdr:row>58</xdr:row>
      <xdr:rowOff>119611</xdr:rowOff>
    </xdr:to>
    <xdr:sp macro="" textlink="">
      <xdr:nvSpPr>
        <xdr:cNvPr id="148" name="楕円 147"/>
        <xdr:cNvSpPr/>
      </xdr:nvSpPr>
      <xdr:spPr>
        <a:xfrm>
          <a:off x="1079500" y="99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136138</xdr:rowOff>
    </xdr:from>
    <xdr:ext cx="534377" cy="259045"/>
    <xdr:sp macro="" textlink="">
      <xdr:nvSpPr>
        <xdr:cNvPr id="149" name="テキスト ボックス 148"/>
        <xdr:cNvSpPr txBox="1"/>
      </xdr:nvSpPr>
      <xdr:spPr>
        <a:xfrm>
          <a:off x="863111" y="973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142534</xdr:rowOff>
    </xdr:from>
    <xdr:to>
      <xdr:col>24</xdr:col>
      <xdr:colOff>63500</xdr:colOff>
      <xdr:row>76</xdr:row>
      <xdr:rowOff>144272</xdr:rowOff>
    </xdr:to>
    <xdr:cxnSp macro="">
      <xdr:nvCxnSpPr>
        <xdr:cNvPr id="176" name="直線コネクタ 175"/>
        <xdr:cNvCxnSpPr/>
      </xdr:nvCxnSpPr>
      <xdr:spPr>
        <a:xfrm>
          <a:off x="3797300" y="13172734"/>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142534</xdr:rowOff>
    </xdr:from>
    <xdr:to>
      <xdr:col>19</xdr:col>
      <xdr:colOff>177800</xdr:colOff>
      <xdr:row>76</xdr:row>
      <xdr:rowOff>159542</xdr:rowOff>
    </xdr:to>
    <xdr:cxnSp macro="">
      <xdr:nvCxnSpPr>
        <xdr:cNvPr id="179" name="直線コネクタ 178"/>
        <xdr:cNvCxnSpPr/>
      </xdr:nvCxnSpPr>
      <xdr:spPr>
        <a:xfrm flipV="1">
          <a:off x="2908300" y="13172734"/>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159542</xdr:rowOff>
    </xdr:from>
    <xdr:to>
      <xdr:col>15</xdr:col>
      <xdr:colOff>50800</xdr:colOff>
      <xdr:row>76</xdr:row>
      <xdr:rowOff>168686</xdr:rowOff>
    </xdr:to>
    <xdr:cxnSp macro="">
      <xdr:nvCxnSpPr>
        <xdr:cNvPr id="182" name="直線コネクタ 181"/>
        <xdr:cNvCxnSpPr/>
      </xdr:nvCxnSpPr>
      <xdr:spPr>
        <a:xfrm flipV="1">
          <a:off x="2019300" y="131897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168686</xdr:rowOff>
    </xdr:from>
    <xdr:to>
      <xdr:col>10</xdr:col>
      <xdr:colOff>114300</xdr:colOff>
      <xdr:row>77</xdr:row>
      <xdr:rowOff>44510</xdr:rowOff>
    </xdr:to>
    <xdr:cxnSp macro="">
      <xdr:nvCxnSpPr>
        <xdr:cNvPr id="185" name="直線コネクタ 184"/>
        <xdr:cNvCxnSpPr/>
      </xdr:nvCxnSpPr>
      <xdr:spPr>
        <a:xfrm flipV="1">
          <a:off x="1130300" y="13198886"/>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93472</xdr:rowOff>
    </xdr:from>
    <xdr:to>
      <xdr:col>24</xdr:col>
      <xdr:colOff>114300</xdr:colOff>
      <xdr:row>77</xdr:row>
      <xdr:rowOff>23622</xdr:rowOff>
    </xdr:to>
    <xdr:sp macro="" textlink="">
      <xdr:nvSpPr>
        <xdr:cNvPr id="195" name="楕円 194"/>
        <xdr:cNvSpPr/>
      </xdr:nvSpPr>
      <xdr:spPr>
        <a:xfrm>
          <a:off x="4584700" y="131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71899</xdr:rowOff>
    </xdr:from>
    <xdr:ext cx="469744" cy="259045"/>
    <xdr:sp macro="" textlink="">
      <xdr:nvSpPr>
        <xdr:cNvPr id="196" name="維持補修費該当値テキスト"/>
        <xdr:cNvSpPr txBox="1"/>
      </xdr:nvSpPr>
      <xdr:spPr>
        <a:xfrm>
          <a:off x="4686300"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91734</xdr:rowOff>
    </xdr:from>
    <xdr:to>
      <xdr:col>20</xdr:col>
      <xdr:colOff>38100</xdr:colOff>
      <xdr:row>77</xdr:row>
      <xdr:rowOff>21884</xdr:rowOff>
    </xdr:to>
    <xdr:sp macro="" textlink="">
      <xdr:nvSpPr>
        <xdr:cNvPr id="197" name="楕円 196"/>
        <xdr:cNvSpPr/>
      </xdr:nvSpPr>
      <xdr:spPr>
        <a:xfrm>
          <a:off x="3746500" y="131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13011</xdr:rowOff>
    </xdr:from>
    <xdr:ext cx="469744" cy="259045"/>
    <xdr:sp macro="" textlink="">
      <xdr:nvSpPr>
        <xdr:cNvPr id="198" name="テキスト ボックス 197"/>
        <xdr:cNvSpPr txBox="1"/>
      </xdr:nvSpPr>
      <xdr:spPr>
        <a:xfrm>
          <a:off x="3562428" y="1321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108742</xdr:rowOff>
    </xdr:from>
    <xdr:to>
      <xdr:col>15</xdr:col>
      <xdr:colOff>101600</xdr:colOff>
      <xdr:row>77</xdr:row>
      <xdr:rowOff>38892</xdr:rowOff>
    </xdr:to>
    <xdr:sp macro="" textlink="">
      <xdr:nvSpPr>
        <xdr:cNvPr id="199" name="楕円 198"/>
        <xdr:cNvSpPr/>
      </xdr:nvSpPr>
      <xdr:spPr>
        <a:xfrm>
          <a:off x="2857500" y="131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30019</xdr:rowOff>
    </xdr:from>
    <xdr:ext cx="469744" cy="259045"/>
    <xdr:sp macro="" textlink="">
      <xdr:nvSpPr>
        <xdr:cNvPr id="200" name="テキスト ボックス 199"/>
        <xdr:cNvSpPr txBox="1"/>
      </xdr:nvSpPr>
      <xdr:spPr>
        <a:xfrm>
          <a:off x="2673428" y="1323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117886</xdr:rowOff>
    </xdr:from>
    <xdr:to>
      <xdr:col>10</xdr:col>
      <xdr:colOff>165100</xdr:colOff>
      <xdr:row>77</xdr:row>
      <xdr:rowOff>48036</xdr:rowOff>
    </xdr:to>
    <xdr:sp macro="" textlink="">
      <xdr:nvSpPr>
        <xdr:cNvPr id="201" name="楕円 200"/>
        <xdr:cNvSpPr/>
      </xdr:nvSpPr>
      <xdr:spPr>
        <a:xfrm>
          <a:off x="1968500" y="131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39163</xdr:rowOff>
    </xdr:from>
    <xdr:ext cx="469744" cy="259045"/>
    <xdr:sp macro="" textlink="">
      <xdr:nvSpPr>
        <xdr:cNvPr id="202" name="テキスト ボックス 201"/>
        <xdr:cNvSpPr txBox="1"/>
      </xdr:nvSpPr>
      <xdr:spPr>
        <a:xfrm>
          <a:off x="1784428" y="132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165160</xdr:rowOff>
    </xdr:from>
    <xdr:to>
      <xdr:col>6</xdr:col>
      <xdr:colOff>38100</xdr:colOff>
      <xdr:row>77</xdr:row>
      <xdr:rowOff>95310</xdr:rowOff>
    </xdr:to>
    <xdr:sp macro="" textlink="">
      <xdr:nvSpPr>
        <xdr:cNvPr id="203" name="楕円 202"/>
        <xdr:cNvSpPr/>
      </xdr:nvSpPr>
      <xdr:spPr>
        <a:xfrm>
          <a:off x="1079500" y="131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86437</xdr:rowOff>
    </xdr:from>
    <xdr:ext cx="469744" cy="259045"/>
    <xdr:sp macro="" textlink="">
      <xdr:nvSpPr>
        <xdr:cNvPr id="204" name="テキスト ボックス 203"/>
        <xdr:cNvSpPr txBox="1"/>
      </xdr:nvSpPr>
      <xdr:spPr>
        <a:xfrm>
          <a:off x="895428" y="1328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135748</xdr:rowOff>
    </xdr:from>
    <xdr:to>
      <xdr:col>24</xdr:col>
      <xdr:colOff>63500</xdr:colOff>
      <xdr:row>97</xdr:row>
      <xdr:rowOff>39377</xdr:rowOff>
    </xdr:to>
    <xdr:cxnSp macro="">
      <xdr:nvCxnSpPr>
        <xdr:cNvPr id="236" name="直線コネクタ 235"/>
        <xdr:cNvCxnSpPr/>
      </xdr:nvCxnSpPr>
      <xdr:spPr>
        <a:xfrm flipV="1">
          <a:off x="3797300" y="16594948"/>
          <a:ext cx="8382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39377</xdr:rowOff>
    </xdr:from>
    <xdr:to>
      <xdr:col>19</xdr:col>
      <xdr:colOff>177800</xdr:colOff>
      <xdr:row>97</xdr:row>
      <xdr:rowOff>135879</xdr:rowOff>
    </xdr:to>
    <xdr:cxnSp macro="">
      <xdr:nvCxnSpPr>
        <xdr:cNvPr id="239" name="直線コネクタ 238"/>
        <xdr:cNvCxnSpPr/>
      </xdr:nvCxnSpPr>
      <xdr:spPr>
        <a:xfrm flipV="1">
          <a:off x="2908300" y="16670027"/>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135879</xdr:rowOff>
    </xdr:from>
    <xdr:to>
      <xdr:col>15</xdr:col>
      <xdr:colOff>50800</xdr:colOff>
      <xdr:row>98</xdr:row>
      <xdr:rowOff>5349</xdr:rowOff>
    </xdr:to>
    <xdr:cxnSp macro="">
      <xdr:nvCxnSpPr>
        <xdr:cNvPr id="242" name="直線コネクタ 241"/>
        <xdr:cNvCxnSpPr/>
      </xdr:nvCxnSpPr>
      <xdr:spPr>
        <a:xfrm flipV="1">
          <a:off x="2019300" y="16766529"/>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5349</xdr:rowOff>
    </xdr:from>
    <xdr:to>
      <xdr:col>10</xdr:col>
      <xdr:colOff>114300</xdr:colOff>
      <xdr:row>98</xdr:row>
      <xdr:rowOff>63773</xdr:rowOff>
    </xdr:to>
    <xdr:cxnSp macro="">
      <xdr:nvCxnSpPr>
        <xdr:cNvPr id="245" name="直線コネクタ 244"/>
        <xdr:cNvCxnSpPr/>
      </xdr:nvCxnSpPr>
      <xdr:spPr>
        <a:xfrm flipV="1">
          <a:off x="1130300" y="16807449"/>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84948</xdr:rowOff>
    </xdr:from>
    <xdr:to>
      <xdr:col>24</xdr:col>
      <xdr:colOff>114300</xdr:colOff>
      <xdr:row>97</xdr:row>
      <xdr:rowOff>15098</xdr:rowOff>
    </xdr:to>
    <xdr:sp macro="" textlink="">
      <xdr:nvSpPr>
        <xdr:cNvPr id="255" name="楕円 254"/>
        <xdr:cNvSpPr/>
      </xdr:nvSpPr>
      <xdr:spPr>
        <a:xfrm>
          <a:off x="4584700" y="1654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171325</xdr:rowOff>
    </xdr:from>
    <xdr:ext cx="599010" cy="259045"/>
    <xdr:sp macro="" textlink="">
      <xdr:nvSpPr>
        <xdr:cNvPr id="256" name="扶助費該当値テキスト"/>
        <xdr:cNvSpPr txBox="1"/>
      </xdr:nvSpPr>
      <xdr:spPr>
        <a:xfrm>
          <a:off x="4686300" y="1645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160027</xdr:rowOff>
    </xdr:from>
    <xdr:to>
      <xdr:col>20</xdr:col>
      <xdr:colOff>38100</xdr:colOff>
      <xdr:row>97</xdr:row>
      <xdr:rowOff>90177</xdr:rowOff>
    </xdr:to>
    <xdr:sp macro="" textlink="">
      <xdr:nvSpPr>
        <xdr:cNvPr id="257" name="楕円 256"/>
        <xdr:cNvSpPr/>
      </xdr:nvSpPr>
      <xdr:spPr>
        <a:xfrm>
          <a:off x="3746500" y="166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81304</xdr:rowOff>
    </xdr:from>
    <xdr:ext cx="599010" cy="259045"/>
    <xdr:sp macro="" textlink="">
      <xdr:nvSpPr>
        <xdr:cNvPr id="258" name="テキスト ボックス 257"/>
        <xdr:cNvSpPr txBox="1"/>
      </xdr:nvSpPr>
      <xdr:spPr>
        <a:xfrm>
          <a:off x="3497795" y="1671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85079</xdr:rowOff>
    </xdr:from>
    <xdr:to>
      <xdr:col>15</xdr:col>
      <xdr:colOff>101600</xdr:colOff>
      <xdr:row>98</xdr:row>
      <xdr:rowOff>15229</xdr:rowOff>
    </xdr:to>
    <xdr:sp macro="" textlink="">
      <xdr:nvSpPr>
        <xdr:cNvPr id="259" name="楕円 258"/>
        <xdr:cNvSpPr/>
      </xdr:nvSpPr>
      <xdr:spPr>
        <a:xfrm>
          <a:off x="2857500" y="167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6356</xdr:rowOff>
    </xdr:from>
    <xdr:ext cx="534377" cy="259045"/>
    <xdr:sp macro="" textlink="">
      <xdr:nvSpPr>
        <xdr:cNvPr id="260" name="テキスト ボックス 259"/>
        <xdr:cNvSpPr txBox="1"/>
      </xdr:nvSpPr>
      <xdr:spPr>
        <a:xfrm>
          <a:off x="2641111" y="168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125999</xdr:rowOff>
    </xdr:from>
    <xdr:to>
      <xdr:col>10</xdr:col>
      <xdr:colOff>165100</xdr:colOff>
      <xdr:row>98</xdr:row>
      <xdr:rowOff>56149</xdr:rowOff>
    </xdr:to>
    <xdr:sp macro="" textlink="">
      <xdr:nvSpPr>
        <xdr:cNvPr id="261" name="楕円 260"/>
        <xdr:cNvSpPr/>
      </xdr:nvSpPr>
      <xdr:spPr>
        <a:xfrm>
          <a:off x="1968500" y="1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47276</xdr:rowOff>
    </xdr:from>
    <xdr:ext cx="534377" cy="259045"/>
    <xdr:sp macro="" textlink="">
      <xdr:nvSpPr>
        <xdr:cNvPr id="262" name="テキスト ボックス 261"/>
        <xdr:cNvSpPr txBox="1"/>
      </xdr:nvSpPr>
      <xdr:spPr>
        <a:xfrm>
          <a:off x="1752111" y="16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12973</xdr:rowOff>
    </xdr:from>
    <xdr:to>
      <xdr:col>6</xdr:col>
      <xdr:colOff>38100</xdr:colOff>
      <xdr:row>98</xdr:row>
      <xdr:rowOff>114573</xdr:rowOff>
    </xdr:to>
    <xdr:sp macro="" textlink="">
      <xdr:nvSpPr>
        <xdr:cNvPr id="263" name="楕円 262"/>
        <xdr:cNvSpPr/>
      </xdr:nvSpPr>
      <xdr:spPr>
        <a:xfrm>
          <a:off x="1079500" y="168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105700</xdr:rowOff>
    </xdr:from>
    <xdr:ext cx="534377" cy="259045"/>
    <xdr:sp macro="" textlink="">
      <xdr:nvSpPr>
        <xdr:cNvPr id="264" name="テキスト ボックス 263"/>
        <xdr:cNvSpPr txBox="1"/>
      </xdr:nvSpPr>
      <xdr:spPr>
        <a:xfrm>
          <a:off x="863111" y="169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64646</xdr:rowOff>
    </xdr:from>
    <xdr:to>
      <xdr:col>55</xdr:col>
      <xdr:colOff>0</xdr:colOff>
      <xdr:row>38</xdr:row>
      <xdr:rowOff>9713</xdr:rowOff>
    </xdr:to>
    <xdr:cxnSp macro="">
      <xdr:nvCxnSpPr>
        <xdr:cNvPr id="291" name="直線コネクタ 290"/>
        <xdr:cNvCxnSpPr/>
      </xdr:nvCxnSpPr>
      <xdr:spPr>
        <a:xfrm flipV="1">
          <a:off x="9639300" y="5893946"/>
          <a:ext cx="838200" cy="6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9713</xdr:rowOff>
    </xdr:from>
    <xdr:to>
      <xdr:col>50</xdr:col>
      <xdr:colOff>114300</xdr:colOff>
      <xdr:row>38</xdr:row>
      <xdr:rowOff>22995</xdr:rowOff>
    </xdr:to>
    <xdr:cxnSp macro="">
      <xdr:nvCxnSpPr>
        <xdr:cNvPr id="294" name="直線コネクタ 293"/>
        <xdr:cNvCxnSpPr/>
      </xdr:nvCxnSpPr>
      <xdr:spPr>
        <a:xfrm flipV="1">
          <a:off x="8750300" y="6524813"/>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22995</xdr:rowOff>
    </xdr:from>
    <xdr:to>
      <xdr:col>45</xdr:col>
      <xdr:colOff>177800</xdr:colOff>
      <xdr:row>38</xdr:row>
      <xdr:rowOff>31279</xdr:rowOff>
    </xdr:to>
    <xdr:cxnSp macro="">
      <xdr:nvCxnSpPr>
        <xdr:cNvPr id="297" name="直線コネクタ 296"/>
        <xdr:cNvCxnSpPr/>
      </xdr:nvCxnSpPr>
      <xdr:spPr>
        <a:xfrm flipV="1">
          <a:off x="7861300" y="6538095"/>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31279</xdr:rowOff>
    </xdr:from>
    <xdr:to>
      <xdr:col>41</xdr:col>
      <xdr:colOff>50800</xdr:colOff>
      <xdr:row>38</xdr:row>
      <xdr:rowOff>55607</xdr:rowOff>
    </xdr:to>
    <xdr:cxnSp macro="">
      <xdr:nvCxnSpPr>
        <xdr:cNvPr id="300" name="直線コネクタ 299"/>
        <xdr:cNvCxnSpPr/>
      </xdr:nvCxnSpPr>
      <xdr:spPr>
        <a:xfrm flipV="1">
          <a:off x="6972300" y="6546379"/>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4" name="テキスト ボックス 303"/>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13846</xdr:rowOff>
    </xdr:from>
    <xdr:to>
      <xdr:col>55</xdr:col>
      <xdr:colOff>50800</xdr:colOff>
      <xdr:row>34</xdr:row>
      <xdr:rowOff>115446</xdr:rowOff>
    </xdr:to>
    <xdr:sp macro="" textlink="">
      <xdr:nvSpPr>
        <xdr:cNvPr id="310" name="楕円 309"/>
        <xdr:cNvSpPr/>
      </xdr:nvSpPr>
      <xdr:spPr>
        <a:xfrm>
          <a:off x="10426700" y="58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36723</xdr:rowOff>
    </xdr:from>
    <xdr:ext cx="599010" cy="259045"/>
    <xdr:sp macro="" textlink="">
      <xdr:nvSpPr>
        <xdr:cNvPr id="311" name="補助費等該当値テキスト"/>
        <xdr:cNvSpPr txBox="1"/>
      </xdr:nvSpPr>
      <xdr:spPr>
        <a:xfrm>
          <a:off x="10528300" y="569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130363</xdr:rowOff>
    </xdr:from>
    <xdr:to>
      <xdr:col>50</xdr:col>
      <xdr:colOff>165100</xdr:colOff>
      <xdr:row>38</xdr:row>
      <xdr:rowOff>60513</xdr:rowOff>
    </xdr:to>
    <xdr:sp macro="" textlink="">
      <xdr:nvSpPr>
        <xdr:cNvPr id="312" name="楕円 311"/>
        <xdr:cNvSpPr/>
      </xdr:nvSpPr>
      <xdr:spPr>
        <a:xfrm>
          <a:off x="9588500" y="64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77040</xdr:rowOff>
    </xdr:from>
    <xdr:ext cx="534377" cy="259045"/>
    <xdr:sp macro="" textlink="">
      <xdr:nvSpPr>
        <xdr:cNvPr id="313" name="テキスト ボックス 312"/>
        <xdr:cNvSpPr txBox="1"/>
      </xdr:nvSpPr>
      <xdr:spPr>
        <a:xfrm>
          <a:off x="9372111" y="624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143645</xdr:rowOff>
    </xdr:from>
    <xdr:to>
      <xdr:col>46</xdr:col>
      <xdr:colOff>38100</xdr:colOff>
      <xdr:row>38</xdr:row>
      <xdr:rowOff>73795</xdr:rowOff>
    </xdr:to>
    <xdr:sp macro="" textlink="">
      <xdr:nvSpPr>
        <xdr:cNvPr id="314" name="楕円 313"/>
        <xdr:cNvSpPr/>
      </xdr:nvSpPr>
      <xdr:spPr>
        <a:xfrm>
          <a:off x="8699500" y="64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90322</xdr:rowOff>
    </xdr:from>
    <xdr:ext cx="534377" cy="259045"/>
    <xdr:sp macro="" textlink="">
      <xdr:nvSpPr>
        <xdr:cNvPr id="315" name="テキスト ボックス 314"/>
        <xdr:cNvSpPr txBox="1"/>
      </xdr:nvSpPr>
      <xdr:spPr>
        <a:xfrm>
          <a:off x="8483111" y="626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151929</xdr:rowOff>
    </xdr:from>
    <xdr:to>
      <xdr:col>41</xdr:col>
      <xdr:colOff>101600</xdr:colOff>
      <xdr:row>38</xdr:row>
      <xdr:rowOff>82079</xdr:rowOff>
    </xdr:to>
    <xdr:sp macro="" textlink="">
      <xdr:nvSpPr>
        <xdr:cNvPr id="316" name="楕円 315"/>
        <xdr:cNvSpPr/>
      </xdr:nvSpPr>
      <xdr:spPr>
        <a:xfrm>
          <a:off x="7810500" y="64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98606</xdr:rowOff>
    </xdr:from>
    <xdr:ext cx="534377" cy="259045"/>
    <xdr:sp macro="" textlink="">
      <xdr:nvSpPr>
        <xdr:cNvPr id="317" name="テキスト ボックス 316"/>
        <xdr:cNvSpPr txBox="1"/>
      </xdr:nvSpPr>
      <xdr:spPr>
        <a:xfrm>
          <a:off x="7594111" y="627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4807</xdr:rowOff>
    </xdr:from>
    <xdr:to>
      <xdr:col>36</xdr:col>
      <xdr:colOff>165100</xdr:colOff>
      <xdr:row>38</xdr:row>
      <xdr:rowOff>106407</xdr:rowOff>
    </xdr:to>
    <xdr:sp macro="" textlink="">
      <xdr:nvSpPr>
        <xdr:cNvPr id="318" name="楕円 317"/>
        <xdr:cNvSpPr/>
      </xdr:nvSpPr>
      <xdr:spPr>
        <a:xfrm>
          <a:off x="6921500" y="65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97534</xdr:rowOff>
    </xdr:from>
    <xdr:ext cx="534377" cy="259045"/>
    <xdr:sp macro="" textlink="">
      <xdr:nvSpPr>
        <xdr:cNvPr id="319" name="テキスト ボックス 318"/>
        <xdr:cNvSpPr txBox="1"/>
      </xdr:nvSpPr>
      <xdr:spPr>
        <a:xfrm>
          <a:off x="6705111" y="66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80012</xdr:rowOff>
    </xdr:from>
    <xdr:to>
      <xdr:col>55</xdr:col>
      <xdr:colOff>0</xdr:colOff>
      <xdr:row>55</xdr:row>
      <xdr:rowOff>98491</xdr:rowOff>
    </xdr:to>
    <xdr:cxnSp macro="">
      <xdr:nvCxnSpPr>
        <xdr:cNvPr id="348" name="直線コネクタ 347"/>
        <xdr:cNvCxnSpPr/>
      </xdr:nvCxnSpPr>
      <xdr:spPr>
        <a:xfrm>
          <a:off x="9639300" y="9338312"/>
          <a:ext cx="838200" cy="1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80012</xdr:rowOff>
    </xdr:from>
    <xdr:to>
      <xdr:col>50</xdr:col>
      <xdr:colOff>114300</xdr:colOff>
      <xdr:row>55</xdr:row>
      <xdr:rowOff>51377</xdr:rowOff>
    </xdr:to>
    <xdr:cxnSp macro="">
      <xdr:nvCxnSpPr>
        <xdr:cNvPr id="351" name="直線コネクタ 350"/>
        <xdr:cNvCxnSpPr/>
      </xdr:nvCxnSpPr>
      <xdr:spPr>
        <a:xfrm flipV="1">
          <a:off x="8750300" y="9338312"/>
          <a:ext cx="889000" cy="14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46203</xdr:rowOff>
    </xdr:from>
    <xdr:to>
      <xdr:col>45</xdr:col>
      <xdr:colOff>177800</xdr:colOff>
      <xdr:row>55</xdr:row>
      <xdr:rowOff>51377</xdr:rowOff>
    </xdr:to>
    <xdr:cxnSp macro="">
      <xdr:nvCxnSpPr>
        <xdr:cNvPr id="354" name="直線コネクタ 353"/>
        <xdr:cNvCxnSpPr/>
      </xdr:nvCxnSpPr>
      <xdr:spPr>
        <a:xfrm>
          <a:off x="7861300" y="9304503"/>
          <a:ext cx="889000" cy="1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46203</xdr:rowOff>
    </xdr:from>
    <xdr:to>
      <xdr:col>41</xdr:col>
      <xdr:colOff>50800</xdr:colOff>
      <xdr:row>54</xdr:row>
      <xdr:rowOff>115324</xdr:rowOff>
    </xdr:to>
    <xdr:cxnSp macro="">
      <xdr:nvCxnSpPr>
        <xdr:cNvPr id="357" name="直線コネクタ 356"/>
        <xdr:cNvCxnSpPr/>
      </xdr:nvCxnSpPr>
      <xdr:spPr>
        <a:xfrm flipV="1">
          <a:off x="6972300" y="9304503"/>
          <a:ext cx="889000" cy="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61" name="テキスト ボックス 360"/>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47691</xdr:rowOff>
    </xdr:from>
    <xdr:to>
      <xdr:col>55</xdr:col>
      <xdr:colOff>50800</xdr:colOff>
      <xdr:row>55</xdr:row>
      <xdr:rowOff>149291</xdr:rowOff>
    </xdr:to>
    <xdr:sp macro="" textlink="">
      <xdr:nvSpPr>
        <xdr:cNvPr id="367" name="楕円 366"/>
        <xdr:cNvSpPr/>
      </xdr:nvSpPr>
      <xdr:spPr>
        <a:xfrm>
          <a:off x="10426700" y="94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70568</xdr:rowOff>
    </xdr:from>
    <xdr:ext cx="534377" cy="259045"/>
    <xdr:sp macro="" textlink="">
      <xdr:nvSpPr>
        <xdr:cNvPr id="368" name="普通建設事業費該当値テキスト"/>
        <xdr:cNvSpPr txBox="1"/>
      </xdr:nvSpPr>
      <xdr:spPr>
        <a:xfrm>
          <a:off x="10528300" y="932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29212</xdr:rowOff>
    </xdr:from>
    <xdr:to>
      <xdr:col>50</xdr:col>
      <xdr:colOff>165100</xdr:colOff>
      <xdr:row>54</xdr:row>
      <xdr:rowOff>130812</xdr:rowOff>
    </xdr:to>
    <xdr:sp macro="" textlink="">
      <xdr:nvSpPr>
        <xdr:cNvPr id="369" name="楕円 368"/>
        <xdr:cNvSpPr/>
      </xdr:nvSpPr>
      <xdr:spPr>
        <a:xfrm>
          <a:off x="9588500" y="928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147339</xdr:rowOff>
    </xdr:from>
    <xdr:ext cx="599010" cy="259045"/>
    <xdr:sp macro="" textlink="">
      <xdr:nvSpPr>
        <xdr:cNvPr id="370" name="テキスト ボックス 369"/>
        <xdr:cNvSpPr txBox="1"/>
      </xdr:nvSpPr>
      <xdr:spPr>
        <a:xfrm>
          <a:off x="9339795" y="906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577</xdr:rowOff>
    </xdr:from>
    <xdr:to>
      <xdr:col>46</xdr:col>
      <xdr:colOff>38100</xdr:colOff>
      <xdr:row>55</xdr:row>
      <xdr:rowOff>102177</xdr:rowOff>
    </xdr:to>
    <xdr:sp macro="" textlink="">
      <xdr:nvSpPr>
        <xdr:cNvPr id="371" name="楕円 370"/>
        <xdr:cNvSpPr/>
      </xdr:nvSpPr>
      <xdr:spPr>
        <a:xfrm>
          <a:off x="8699500" y="94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118704</xdr:rowOff>
    </xdr:from>
    <xdr:ext cx="534377" cy="259045"/>
    <xdr:sp macro="" textlink="">
      <xdr:nvSpPr>
        <xdr:cNvPr id="372" name="テキスト ボックス 371"/>
        <xdr:cNvSpPr txBox="1"/>
      </xdr:nvSpPr>
      <xdr:spPr>
        <a:xfrm>
          <a:off x="8483111" y="92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166853</xdr:rowOff>
    </xdr:from>
    <xdr:to>
      <xdr:col>41</xdr:col>
      <xdr:colOff>101600</xdr:colOff>
      <xdr:row>54</xdr:row>
      <xdr:rowOff>97003</xdr:rowOff>
    </xdr:to>
    <xdr:sp macro="" textlink="">
      <xdr:nvSpPr>
        <xdr:cNvPr id="373" name="楕円 372"/>
        <xdr:cNvSpPr/>
      </xdr:nvSpPr>
      <xdr:spPr>
        <a:xfrm>
          <a:off x="7810500" y="92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113530</xdr:rowOff>
    </xdr:from>
    <xdr:ext cx="599010" cy="259045"/>
    <xdr:sp macro="" textlink="">
      <xdr:nvSpPr>
        <xdr:cNvPr id="374" name="テキスト ボックス 373"/>
        <xdr:cNvSpPr txBox="1"/>
      </xdr:nvSpPr>
      <xdr:spPr>
        <a:xfrm>
          <a:off x="7561795" y="902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64524</xdr:rowOff>
    </xdr:from>
    <xdr:to>
      <xdr:col>36</xdr:col>
      <xdr:colOff>165100</xdr:colOff>
      <xdr:row>54</xdr:row>
      <xdr:rowOff>166124</xdr:rowOff>
    </xdr:to>
    <xdr:sp macro="" textlink="">
      <xdr:nvSpPr>
        <xdr:cNvPr id="375" name="楕円 374"/>
        <xdr:cNvSpPr/>
      </xdr:nvSpPr>
      <xdr:spPr>
        <a:xfrm>
          <a:off x="6921500" y="93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11201</xdr:rowOff>
    </xdr:from>
    <xdr:ext cx="599010" cy="259045"/>
    <xdr:sp macro="" textlink="">
      <xdr:nvSpPr>
        <xdr:cNvPr id="376" name="テキスト ボックス 375"/>
        <xdr:cNvSpPr txBox="1"/>
      </xdr:nvSpPr>
      <xdr:spPr>
        <a:xfrm>
          <a:off x="6672795" y="90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109021</xdr:rowOff>
    </xdr:from>
    <xdr:to>
      <xdr:col>55</xdr:col>
      <xdr:colOff>0</xdr:colOff>
      <xdr:row>78</xdr:row>
      <xdr:rowOff>139700</xdr:rowOff>
    </xdr:to>
    <xdr:cxnSp macro="">
      <xdr:nvCxnSpPr>
        <xdr:cNvPr id="403" name="直線コネクタ 402"/>
        <xdr:cNvCxnSpPr/>
      </xdr:nvCxnSpPr>
      <xdr:spPr>
        <a:xfrm flipV="1">
          <a:off x="9639300" y="13310671"/>
          <a:ext cx="838200" cy="2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102176</xdr:rowOff>
    </xdr:from>
    <xdr:ext cx="469744" cy="259045"/>
    <xdr:sp macro="" textlink="">
      <xdr:nvSpPr>
        <xdr:cNvPr id="404" name="普通建設事業費 （ うち新規整備　）平均値テキスト"/>
        <xdr:cNvSpPr txBox="1"/>
      </xdr:nvSpPr>
      <xdr:spPr>
        <a:xfrm>
          <a:off x="10528300" y="1296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118166</xdr:rowOff>
    </xdr:from>
    <xdr:to>
      <xdr:col>50</xdr:col>
      <xdr:colOff>114300</xdr:colOff>
      <xdr:row>78</xdr:row>
      <xdr:rowOff>139700</xdr:rowOff>
    </xdr:to>
    <xdr:cxnSp macro="">
      <xdr:nvCxnSpPr>
        <xdr:cNvPr id="406" name="直線コネクタ 405"/>
        <xdr:cNvCxnSpPr/>
      </xdr:nvCxnSpPr>
      <xdr:spPr>
        <a:xfrm>
          <a:off x="8750300" y="13491266"/>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8" name="テキスト ボックス 407"/>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118166</xdr:rowOff>
    </xdr:from>
    <xdr:to>
      <xdr:col>45</xdr:col>
      <xdr:colOff>177800</xdr:colOff>
      <xdr:row>78</xdr:row>
      <xdr:rowOff>126167</xdr:rowOff>
    </xdr:to>
    <xdr:cxnSp macro="">
      <xdr:nvCxnSpPr>
        <xdr:cNvPr id="409" name="直線コネクタ 408"/>
        <xdr:cNvCxnSpPr/>
      </xdr:nvCxnSpPr>
      <xdr:spPr>
        <a:xfrm flipV="1">
          <a:off x="7861300" y="1349126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11" name="テキスト ボックス 410"/>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19639</xdr:rowOff>
    </xdr:from>
    <xdr:to>
      <xdr:col>41</xdr:col>
      <xdr:colOff>50800</xdr:colOff>
      <xdr:row>78</xdr:row>
      <xdr:rowOff>126167</xdr:rowOff>
    </xdr:to>
    <xdr:cxnSp macro="">
      <xdr:nvCxnSpPr>
        <xdr:cNvPr id="412" name="直線コネクタ 411"/>
        <xdr:cNvCxnSpPr/>
      </xdr:nvCxnSpPr>
      <xdr:spPr>
        <a:xfrm>
          <a:off x="6972300" y="13392739"/>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4" name="テキスト ボックス 413"/>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58221</xdr:rowOff>
    </xdr:from>
    <xdr:to>
      <xdr:col>55</xdr:col>
      <xdr:colOff>50800</xdr:colOff>
      <xdr:row>77</xdr:row>
      <xdr:rowOff>159821</xdr:rowOff>
    </xdr:to>
    <xdr:sp macro="" textlink="">
      <xdr:nvSpPr>
        <xdr:cNvPr id="422" name="楕円 421"/>
        <xdr:cNvSpPr/>
      </xdr:nvSpPr>
      <xdr:spPr>
        <a:xfrm>
          <a:off x="10426700" y="132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36648</xdr:rowOff>
    </xdr:from>
    <xdr:ext cx="469744" cy="259045"/>
    <xdr:sp macro="" textlink="">
      <xdr:nvSpPr>
        <xdr:cNvPr id="423" name="普通建設事業費 （ うち新規整備　）該当値テキスト"/>
        <xdr:cNvSpPr txBox="1"/>
      </xdr:nvSpPr>
      <xdr:spPr>
        <a:xfrm>
          <a:off x="10528300" y="1323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4" name="楕円 423"/>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5" name="テキスト ボックス 424"/>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67366</xdr:rowOff>
    </xdr:from>
    <xdr:to>
      <xdr:col>46</xdr:col>
      <xdr:colOff>38100</xdr:colOff>
      <xdr:row>78</xdr:row>
      <xdr:rowOff>168966</xdr:rowOff>
    </xdr:to>
    <xdr:sp macro="" textlink="">
      <xdr:nvSpPr>
        <xdr:cNvPr id="426" name="楕円 425"/>
        <xdr:cNvSpPr/>
      </xdr:nvSpPr>
      <xdr:spPr>
        <a:xfrm>
          <a:off x="8699500" y="134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160093</xdr:rowOff>
    </xdr:from>
    <xdr:ext cx="378565" cy="259045"/>
    <xdr:sp macro="" textlink="">
      <xdr:nvSpPr>
        <xdr:cNvPr id="427" name="テキスト ボックス 426"/>
        <xdr:cNvSpPr txBox="1"/>
      </xdr:nvSpPr>
      <xdr:spPr>
        <a:xfrm>
          <a:off x="8561017" y="1353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75367</xdr:rowOff>
    </xdr:from>
    <xdr:to>
      <xdr:col>41</xdr:col>
      <xdr:colOff>101600</xdr:colOff>
      <xdr:row>79</xdr:row>
      <xdr:rowOff>5517</xdr:rowOff>
    </xdr:to>
    <xdr:sp macro="" textlink="">
      <xdr:nvSpPr>
        <xdr:cNvPr id="428" name="楕円 427"/>
        <xdr:cNvSpPr/>
      </xdr:nvSpPr>
      <xdr:spPr>
        <a:xfrm>
          <a:off x="7810500" y="134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168094</xdr:rowOff>
    </xdr:from>
    <xdr:ext cx="378565" cy="259045"/>
    <xdr:sp macro="" textlink="">
      <xdr:nvSpPr>
        <xdr:cNvPr id="429" name="テキスト ボックス 428"/>
        <xdr:cNvSpPr txBox="1"/>
      </xdr:nvSpPr>
      <xdr:spPr>
        <a:xfrm>
          <a:off x="7672017" y="1354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140289</xdr:rowOff>
    </xdr:from>
    <xdr:to>
      <xdr:col>36</xdr:col>
      <xdr:colOff>165100</xdr:colOff>
      <xdr:row>78</xdr:row>
      <xdr:rowOff>70439</xdr:rowOff>
    </xdr:to>
    <xdr:sp macro="" textlink="">
      <xdr:nvSpPr>
        <xdr:cNvPr id="430" name="楕円 429"/>
        <xdr:cNvSpPr/>
      </xdr:nvSpPr>
      <xdr:spPr>
        <a:xfrm>
          <a:off x="6921500" y="133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61566</xdr:rowOff>
    </xdr:from>
    <xdr:ext cx="469744" cy="259045"/>
    <xdr:sp macro="" textlink="">
      <xdr:nvSpPr>
        <xdr:cNvPr id="431" name="テキスト ボックス 430"/>
        <xdr:cNvSpPr txBox="1"/>
      </xdr:nvSpPr>
      <xdr:spPr>
        <a:xfrm>
          <a:off x="6737428" y="1343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168470</xdr:rowOff>
    </xdr:from>
    <xdr:to>
      <xdr:col>55</xdr:col>
      <xdr:colOff>0</xdr:colOff>
      <xdr:row>95</xdr:row>
      <xdr:rowOff>25057</xdr:rowOff>
    </xdr:to>
    <xdr:cxnSp macro="">
      <xdr:nvCxnSpPr>
        <xdr:cNvPr id="462" name="直線コネクタ 461"/>
        <xdr:cNvCxnSpPr/>
      </xdr:nvCxnSpPr>
      <xdr:spPr>
        <a:xfrm>
          <a:off x="9639300" y="15941870"/>
          <a:ext cx="838200" cy="37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3" name="普通建設事業費 （ うち更新整備　）平均値テキスト"/>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168470</xdr:rowOff>
    </xdr:from>
    <xdr:to>
      <xdr:col>50</xdr:col>
      <xdr:colOff>114300</xdr:colOff>
      <xdr:row>94</xdr:row>
      <xdr:rowOff>104544</xdr:rowOff>
    </xdr:to>
    <xdr:cxnSp macro="">
      <xdr:nvCxnSpPr>
        <xdr:cNvPr id="465" name="直線コネクタ 464"/>
        <xdr:cNvCxnSpPr/>
      </xdr:nvCxnSpPr>
      <xdr:spPr>
        <a:xfrm flipV="1">
          <a:off x="8750300" y="15941870"/>
          <a:ext cx="889000" cy="27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7" name="テキスト ボックス 466"/>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104544</xdr:rowOff>
    </xdr:from>
    <xdr:to>
      <xdr:col>45</xdr:col>
      <xdr:colOff>177800</xdr:colOff>
      <xdr:row>95</xdr:row>
      <xdr:rowOff>165891</xdr:rowOff>
    </xdr:to>
    <xdr:cxnSp macro="">
      <xdr:nvCxnSpPr>
        <xdr:cNvPr id="468" name="直線コネクタ 467"/>
        <xdr:cNvCxnSpPr/>
      </xdr:nvCxnSpPr>
      <xdr:spPr>
        <a:xfrm flipV="1">
          <a:off x="7861300" y="16220844"/>
          <a:ext cx="889000" cy="2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70" name="テキスト ボックス 469"/>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165891</xdr:rowOff>
    </xdr:from>
    <xdr:to>
      <xdr:col>41</xdr:col>
      <xdr:colOff>50800</xdr:colOff>
      <xdr:row>96</xdr:row>
      <xdr:rowOff>96658</xdr:rowOff>
    </xdr:to>
    <xdr:cxnSp macro="">
      <xdr:nvCxnSpPr>
        <xdr:cNvPr id="471" name="直線コネクタ 470"/>
        <xdr:cNvCxnSpPr/>
      </xdr:nvCxnSpPr>
      <xdr:spPr>
        <a:xfrm flipV="1">
          <a:off x="6972300" y="16453641"/>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3" name="テキスト ボックス 472"/>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5" name="テキスト ボックス 474"/>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145707</xdr:rowOff>
    </xdr:from>
    <xdr:to>
      <xdr:col>55</xdr:col>
      <xdr:colOff>50800</xdr:colOff>
      <xdr:row>95</xdr:row>
      <xdr:rowOff>75857</xdr:rowOff>
    </xdr:to>
    <xdr:sp macro="" textlink="">
      <xdr:nvSpPr>
        <xdr:cNvPr id="481" name="楕円 480"/>
        <xdr:cNvSpPr/>
      </xdr:nvSpPr>
      <xdr:spPr>
        <a:xfrm>
          <a:off x="10426700" y="1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168584</xdr:rowOff>
    </xdr:from>
    <xdr:ext cx="534377" cy="259045"/>
    <xdr:sp macro="" textlink="">
      <xdr:nvSpPr>
        <xdr:cNvPr id="482" name="普通建設事業費 （ うち更新整備　）該当値テキスト"/>
        <xdr:cNvSpPr txBox="1"/>
      </xdr:nvSpPr>
      <xdr:spPr>
        <a:xfrm>
          <a:off x="10528300" y="161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117670</xdr:rowOff>
    </xdr:from>
    <xdr:to>
      <xdr:col>50</xdr:col>
      <xdr:colOff>165100</xdr:colOff>
      <xdr:row>93</xdr:row>
      <xdr:rowOff>47820</xdr:rowOff>
    </xdr:to>
    <xdr:sp macro="" textlink="">
      <xdr:nvSpPr>
        <xdr:cNvPr id="483" name="楕円 482"/>
        <xdr:cNvSpPr/>
      </xdr:nvSpPr>
      <xdr:spPr>
        <a:xfrm>
          <a:off x="9588500" y="158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64347</xdr:rowOff>
    </xdr:from>
    <xdr:ext cx="534377" cy="259045"/>
    <xdr:sp macro="" textlink="">
      <xdr:nvSpPr>
        <xdr:cNvPr id="484" name="テキスト ボックス 483"/>
        <xdr:cNvSpPr txBox="1"/>
      </xdr:nvSpPr>
      <xdr:spPr>
        <a:xfrm>
          <a:off x="9372111" y="15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53744</xdr:rowOff>
    </xdr:from>
    <xdr:to>
      <xdr:col>46</xdr:col>
      <xdr:colOff>38100</xdr:colOff>
      <xdr:row>94</xdr:row>
      <xdr:rowOff>155344</xdr:rowOff>
    </xdr:to>
    <xdr:sp macro="" textlink="">
      <xdr:nvSpPr>
        <xdr:cNvPr id="485" name="楕円 484"/>
        <xdr:cNvSpPr/>
      </xdr:nvSpPr>
      <xdr:spPr>
        <a:xfrm>
          <a:off x="8699500" y="161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421</xdr:rowOff>
    </xdr:from>
    <xdr:ext cx="534377" cy="259045"/>
    <xdr:sp macro="" textlink="">
      <xdr:nvSpPr>
        <xdr:cNvPr id="486" name="テキスト ボックス 485"/>
        <xdr:cNvSpPr txBox="1"/>
      </xdr:nvSpPr>
      <xdr:spPr>
        <a:xfrm>
          <a:off x="8483111" y="159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115091</xdr:rowOff>
    </xdr:from>
    <xdr:to>
      <xdr:col>41</xdr:col>
      <xdr:colOff>101600</xdr:colOff>
      <xdr:row>96</xdr:row>
      <xdr:rowOff>45241</xdr:rowOff>
    </xdr:to>
    <xdr:sp macro="" textlink="">
      <xdr:nvSpPr>
        <xdr:cNvPr id="487" name="楕円 486"/>
        <xdr:cNvSpPr/>
      </xdr:nvSpPr>
      <xdr:spPr>
        <a:xfrm>
          <a:off x="7810500" y="164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61768</xdr:rowOff>
    </xdr:from>
    <xdr:ext cx="534377" cy="259045"/>
    <xdr:sp macro="" textlink="">
      <xdr:nvSpPr>
        <xdr:cNvPr id="488" name="テキスト ボックス 487"/>
        <xdr:cNvSpPr txBox="1"/>
      </xdr:nvSpPr>
      <xdr:spPr>
        <a:xfrm>
          <a:off x="7594111" y="161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45858</xdr:rowOff>
    </xdr:from>
    <xdr:to>
      <xdr:col>36</xdr:col>
      <xdr:colOff>165100</xdr:colOff>
      <xdr:row>96</xdr:row>
      <xdr:rowOff>147458</xdr:rowOff>
    </xdr:to>
    <xdr:sp macro="" textlink="">
      <xdr:nvSpPr>
        <xdr:cNvPr id="489" name="楕円 488"/>
        <xdr:cNvSpPr/>
      </xdr:nvSpPr>
      <xdr:spPr>
        <a:xfrm>
          <a:off x="6921500" y="16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163985</xdr:rowOff>
    </xdr:from>
    <xdr:ext cx="534377" cy="259045"/>
    <xdr:sp macro="" textlink="">
      <xdr:nvSpPr>
        <xdr:cNvPr id="490" name="テキスト ボックス 489"/>
        <xdr:cNvSpPr txBox="1"/>
      </xdr:nvSpPr>
      <xdr:spPr>
        <a:xfrm>
          <a:off x="6705111" y="162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84183</xdr:rowOff>
    </xdr:from>
    <xdr:to>
      <xdr:col>76</xdr:col>
      <xdr:colOff>114300</xdr:colOff>
      <xdr:row>39</xdr:row>
      <xdr:rowOff>98878</xdr:rowOff>
    </xdr:to>
    <xdr:cxnSp macro="">
      <xdr:nvCxnSpPr>
        <xdr:cNvPr id="527" name="直線コネクタ 526"/>
        <xdr:cNvCxnSpPr/>
      </xdr:nvCxnSpPr>
      <xdr:spPr>
        <a:xfrm>
          <a:off x="13703300" y="677073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69487</xdr:rowOff>
    </xdr:from>
    <xdr:to>
      <xdr:col>71</xdr:col>
      <xdr:colOff>177800</xdr:colOff>
      <xdr:row>39</xdr:row>
      <xdr:rowOff>84183</xdr:rowOff>
    </xdr:to>
    <xdr:cxnSp macro="">
      <xdr:nvCxnSpPr>
        <xdr:cNvPr id="530" name="直線コネクタ 529"/>
        <xdr:cNvCxnSpPr/>
      </xdr:nvCxnSpPr>
      <xdr:spPr>
        <a:xfrm>
          <a:off x="12814300" y="67560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33383</xdr:rowOff>
    </xdr:from>
    <xdr:to>
      <xdr:col>72</xdr:col>
      <xdr:colOff>38100</xdr:colOff>
      <xdr:row>39</xdr:row>
      <xdr:rowOff>134983</xdr:rowOff>
    </xdr:to>
    <xdr:sp macro="" textlink="">
      <xdr:nvSpPr>
        <xdr:cNvPr id="546" name="楕円 545"/>
        <xdr:cNvSpPr/>
      </xdr:nvSpPr>
      <xdr:spPr>
        <a:xfrm>
          <a:off x="13652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151510</xdr:rowOff>
    </xdr:from>
    <xdr:ext cx="249299" cy="259045"/>
    <xdr:sp macro="" textlink="">
      <xdr:nvSpPr>
        <xdr:cNvPr id="547" name="テキスト ボックス 546"/>
        <xdr:cNvSpPr txBox="1"/>
      </xdr:nvSpPr>
      <xdr:spPr>
        <a:xfrm>
          <a:off x="13578650" y="64951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18687</xdr:rowOff>
    </xdr:from>
    <xdr:to>
      <xdr:col>67</xdr:col>
      <xdr:colOff>101600</xdr:colOff>
      <xdr:row>39</xdr:row>
      <xdr:rowOff>120287</xdr:rowOff>
    </xdr:to>
    <xdr:sp macro="" textlink="">
      <xdr:nvSpPr>
        <xdr:cNvPr id="548" name="楕円 547"/>
        <xdr:cNvSpPr/>
      </xdr:nvSpPr>
      <xdr:spPr>
        <a:xfrm>
          <a:off x="12763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111414</xdr:rowOff>
    </xdr:from>
    <xdr:ext cx="313932" cy="259045"/>
    <xdr:sp macro="" textlink="">
      <xdr:nvSpPr>
        <xdr:cNvPr id="549" name="テキスト ボックス 548"/>
        <xdr:cNvSpPr txBox="1"/>
      </xdr:nvSpPr>
      <xdr:spPr>
        <a:xfrm>
          <a:off x="12657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136398</xdr:rowOff>
    </xdr:from>
    <xdr:to>
      <xdr:col>85</xdr:col>
      <xdr:colOff>127000</xdr:colOff>
      <xdr:row>76</xdr:row>
      <xdr:rowOff>167512</xdr:rowOff>
    </xdr:to>
    <xdr:cxnSp macro="">
      <xdr:nvCxnSpPr>
        <xdr:cNvPr id="627" name="直線コネクタ 626"/>
        <xdr:cNvCxnSpPr/>
      </xdr:nvCxnSpPr>
      <xdr:spPr>
        <a:xfrm>
          <a:off x="15481300" y="13166598"/>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46862</xdr:rowOff>
    </xdr:from>
    <xdr:to>
      <xdr:col>81</xdr:col>
      <xdr:colOff>50800</xdr:colOff>
      <xdr:row>76</xdr:row>
      <xdr:rowOff>136398</xdr:rowOff>
    </xdr:to>
    <xdr:cxnSp macro="">
      <xdr:nvCxnSpPr>
        <xdr:cNvPr id="630" name="直線コネクタ 629"/>
        <xdr:cNvCxnSpPr/>
      </xdr:nvCxnSpPr>
      <xdr:spPr>
        <a:xfrm>
          <a:off x="14592300" y="1307706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138049</xdr:rowOff>
    </xdr:from>
    <xdr:to>
      <xdr:col>76</xdr:col>
      <xdr:colOff>114300</xdr:colOff>
      <xdr:row>76</xdr:row>
      <xdr:rowOff>46862</xdr:rowOff>
    </xdr:to>
    <xdr:cxnSp macro="">
      <xdr:nvCxnSpPr>
        <xdr:cNvPr id="633" name="直線コネクタ 632"/>
        <xdr:cNvCxnSpPr/>
      </xdr:nvCxnSpPr>
      <xdr:spPr>
        <a:xfrm>
          <a:off x="13703300" y="12996799"/>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5" name="テキスト ボックス 634"/>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70104</xdr:rowOff>
    </xdr:from>
    <xdr:to>
      <xdr:col>71</xdr:col>
      <xdr:colOff>177800</xdr:colOff>
      <xdr:row>75</xdr:row>
      <xdr:rowOff>138049</xdr:rowOff>
    </xdr:to>
    <xdr:cxnSp macro="">
      <xdr:nvCxnSpPr>
        <xdr:cNvPr id="636" name="直線コネクタ 635"/>
        <xdr:cNvCxnSpPr/>
      </xdr:nvCxnSpPr>
      <xdr:spPr>
        <a:xfrm>
          <a:off x="12814300" y="12928854"/>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0" name="テキスト ボックス 639"/>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116712</xdr:rowOff>
    </xdr:from>
    <xdr:to>
      <xdr:col>85</xdr:col>
      <xdr:colOff>177800</xdr:colOff>
      <xdr:row>77</xdr:row>
      <xdr:rowOff>46862</xdr:rowOff>
    </xdr:to>
    <xdr:sp macro="" textlink="">
      <xdr:nvSpPr>
        <xdr:cNvPr id="646" name="楕円 645"/>
        <xdr:cNvSpPr/>
      </xdr:nvSpPr>
      <xdr:spPr>
        <a:xfrm>
          <a:off x="16268700" y="131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95139</xdr:rowOff>
    </xdr:from>
    <xdr:ext cx="469744" cy="259045"/>
    <xdr:sp macro="" textlink="">
      <xdr:nvSpPr>
        <xdr:cNvPr id="647" name="公債費該当値テキスト"/>
        <xdr:cNvSpPr txBox="1"/>
      </xdr:nvSpPr>
      <xdr:spPr>
        <a:xfrm>
          <a:off x="16370300" y="131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85598</xdr:rowOff>
    </xdr:from>
    <xdr:to>
      <xdr:col>81</xdr:col>
      <xdr:colOff>101600</xdr:colOff>
      <xdr:row>77</xdr:row>
      <xdr:rowOff>15748</xdr:rowOff>
    </xdr:to>
    <xdr:sp macro="" textlink="">
      <xdr:nvSpPr>
        <xdr:cNvPr id="648" name="楕円 647"/>
        <xdr:cNvSpPr/>
      </xdr:nvSpPr>
      <xdr:spPr>
        <a:xfrm>
          <a:off x="15430500" y="131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6875</xdr:rowOff>
    </xdr:from>
    <xdr:ext cx="469744" cy="259045"/>
    <xdr:sp macro="" textlink="">
      <xdr:nvSpPr>
        <xdr:cNvPr id="649" name="テキスト ボックス 648"/>
        <xdr:cNvSpPr txBox="1"/>
      </xdr:nvSpPr>
      <xdr:spPr>
        <a:xfrm>
          <a:off x="15246428" y="1320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167512</xdr:rowOff>
    </xdr:from>
    <xdr:to>
      <xdr:col>76</xdr:col>
      <xdr:colOff>165100</xdr:colOff>
      <xdr:row>76</xdr:row>
      <xdr:rowOff>97662</xdr:rowOff>
    </xdr:to>
    <xdr:sp macro="" textlink="">
      <xdr:nvSpPr>
        <xdr:cNvPr id="650" name="楕円 649"/>
        <xdr:cNvSpPr/>
      </xdr:nvSpPr>
      <xdr:spPr>
        <a:xfrm>
          <a:off x="14541500" y="130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88789</xdr:rowOff>
    </xdr:from>
    <xdr:ext cx="469744" cy="259045"/>
    <xdr:sp macro="" textlink="">
      <xdr:nvSpPr>
        <xdr:cNvPr id="651" name="テキスト ボックス 650"/>
        <xdr:cNvSpPr txBox="1"/>
      </xdr:nvSpPr>
      <xdr:spPr>
        <a:xfrm>
          <a:off x="14357428" y="131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87249</xdr:rowOff>
    </xdr:from>
    <xdr:to>
      <xdr:col>72</xdr:col>
      <xdr:colOff>38100</xdr:colOff>
      <xdr:row>76</xdr:row>
      <xdr:rowOff>17399</xdr:rowOff>
    </xdr:to>
    <xdr:sp macro="" textlink="">
      <xdr:nvSpPr>
        <xdr:cNvPr id="652" name="楕円 651"/>
        <xdr:cNvSpPr/>
      </xdr:nvSpPr>
      <xdr:spPr>
        <a:xfrm>
          <a:off x="13652500" y="129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8526</xdr:rowOff>
    </xdr:from>
    <xdr:ext cx="469744" cy="259045"/>
    <xdr:sp macro="" textlink="">
      <xdr:nvSpPr>
        <xdr:cNvPr id="653" name="テキスト ボックス 652"/>
        <xdr:cNvSpPr txBox="1"/>
      </xdr:nvSpPr>
      <xdr:spPr>
        <a:xfrm>
          <a:off x="13468428" y="1303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19304</xdr:rowOff>
    </xdr:from>
    <xdr:to>
      <xdr:col>67</xdr:col>
      <xdr:colOff>101600</xdr:colOff>
      <xdr:row>75</xdr:row>
      <xdr:rowOff>120904</xdr:rowOff>
    </xdr:to>
    <xdr:sp macro="" textlink="">
      <xdr:nvSpPr>
        <xdr:cNvPr id="654" name="楕円 653"/>
        <xdr:cNvSpPr/>
      </xdr:nvSpPr>
      <xdr:spPr>
        <a:xfrm>
          <a:off x="12763500" y="1287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112031</xdr:rowOff>
    </xdr:from>
    <xdr:ext cx="469744" cy="259045"/>
    <xdr:sp macro="" textlink="">
      <xdr:nvSpPr>
        <xdr:cNvPr id="655" name="テキスト ボックス 654"/>
        <xdr:cNvSpPr txBox="1"/>
      </xdr:nvSpPr>
      <xdr:spPr>
        <a:xfrm>
          <a:off x="12579428" y="129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88061</xdr:rowOff>
    </xdr:from>
    <xdr:to>
      <xdr:col>85</xdr:col>
      <xdr:colOff>127000</xdr:colOff>
      <xdr:row>97</xdr:row>
      <xdr:rowOff>58268</xdr:rowOff>
    </xdr:to>
    <xdr:cxnSp macro="">
      <xdr:nvCxnSpPr>
        <xdr:cNvPr id="684" name="直線コネクタ 683"/>
        <xdr:cNvCxnSpPr/>
      </xdr:nvCxnSpPr>
      <xdr:spPr>
        <a:xfrm flipV="1">
          <a:off x="15481300" y="16547261"/>
          <a:ext cx="838200" cy="1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5" name="積立金平均値テキスト"/>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115773</xdr:rowOff>
    </xdr:from>
    <xdr:to>
      <xdr:col>81</xdr:col>
      <xdr:colOff>50800</xdr:colOff>
      <xdr:row>97</xdr:row>
      <xdr:rowOff>58268</xdr:rowOff>
    </xdr:to>
    <xdr:cxnSp macro="">
      <xdr:nvCxnSpPr>
        <xdr:cNvPr id="687" name="直線コネクタ 686"/>
        <xdr:cNvCxnSpPr/>
      </xdr:nvCxnSpPr>
      <xdr:spPr>
        <a:xfrm>
          <a:off x="14592300" y="16574973"/>
          <a:ext cx="889000" cy="1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9" name="テキスト ボックス 688"/>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115773</xdr:rowOff>
    </xdr:from>
    <xdr:to>
      <xdr:col>76</xdr:col>
      <xdr:colOff>114300</xdr:colOff>
      <xdr:row>98</xdr:row>
      <xdr:rowOff>43662</xdr:rowOff>
    </xdr:to>
    <xdr:cxnSp macro="">
      <xdr:nvCxnSpPr>
        <xdr:cNvPr id="690" name="直線コネクタ 689"/>
        <xdr:cNvCxnSpPr/>
      </xdr:nvCxnSpPr>
      <xdr:spPr>
        <a:xfrm flipV="1">
          <a:off x="13703300" y="16574973"/>
          <a:ext cx="889000" cy="2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2" name="テキスト ボックス 691"/>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123470</xdr:rowOff>
    </xdr:from>
    <xdr:to>
      <xdr:col>71</xdr:col>
      <xdr:colOff>177800</xdr:colOff>
      <xdr:row>98</xdr:row>
      <xdr:rowOff>43662</xdr:rowOff>
    </xdr:to>
    <xdr:cxnSp macro="">
      <xdr:nvCxnSpPr>
        <xdr:cNvPr id="693" name="直線コネクタ 692"/>
        <xdr:cNvCxnSpPr/>
      </xdr:nvCxnSpPr>
      <xdr:spPr>
        <a:xfrm>
          <a:off x="12814300" y="16754120"/>
          <a:ext cx="889000" cy="9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7" name="テキスト ボックス 696"/>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37261</xdr:rowOff>
    </xdr:from>
    <xdr:to>
      <xdr:col>85</xdr:col>
      <xdr:colOff>177800</xdr:colOff>
      <xdr:row>96</xdr:row>
      <xdr:rowOff>138861</xdr:rowOff>
    </xdr:to>
    <xdr:sp macro="" textlink="">
      <xdr:nvSpPr>
        <xdr:cNvPr id="703" name="楕円 702"/>
        <xdr:cNvSpPr/>
      </xdr:nvSpPr>
      <xdr:spPr>
        <a:xfrm>
          <a:off x="16268700" y="164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60138</xdr:rowOff>
    </xdr:from>
    <xdr:ext cx="534377" cy="259045"/>
    <xdr:sp macro="" textlink="">
      <xdr:nvSpPr>
        <xdr:cNvPr id="704" name="積立金該当値テキスト"/>
        <xdr:cNvSpPr txBox="1"/>
      </xdr:nvSpPr>
      <xdr:spPr>
        <a:xfrm>
          <a:off x="16370300" y="163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7468</xdr:rowOff>
    </xdr:from>
    <xdr:to>
      <xdr:col>81</xdr:col>
      <xdr:colOff>101600</xdr:colOff>
      <xdr:row>97</xdr:row>
      <xdr:rowOff>109068</xdr:rowOff>
    </xdr:to>
    <xdr:sp macro="" textlink="">
      <xdr:nvSpPr>
        <xdr:cNvPr id="705" name="楕円 704"/>
        <xdr:cNvSpPr/>
      </xdr:nvSpPr>
      <xdr:spPr>
        <a:xfrm>
          <a:off x="15430500" y="166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125595</xdr:rowOff>
    </xdr:from>
    <xdr:ext cx="534377" cy="259045"/>
    <xdr:sp macro="" textlink="">
      <xdr:nvSpPr>
        <xdr:cNvPr id="706" name="テキスト ボックス 705"/>
        <xdr:cNvSpPr txBox="1"/>
      </xdr:nvSpPr>
      <xdr:spPr>
        <a:xfrm>
          <a:off x="15214111" y="164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64973</xdr:rowOff>
    </xdr:from>
    <xdr:to>
      <xdr:col>76</xdr:col>
      <xdr:colOff>165100</xdr:colOff>
      <xdr:row>96</xdr:row>
      <xdr:rowOff>166573</xdr:rowOff>
    </xdr:to>
    <xdr:sp macro="" textlink="">
      <xdr:nvSpPr>
        <xdr:cNvPr id="707" name="楕円 706"/>
        <xdr:cNvSpPr/>
      </xdr:nvSpPr>
      <xdr:spPr>
        <a:xfrm>
          <a:off x="14541500" y="1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11650</xdr:rowOff>
    </xdr:from>
    <xdr:ext cx="534377" cy="259045"/>
    <xdr:sp macro="" textlink="">
      <xdr:nvSpPr>
        <xdr:cNvPr id="708" name="テキスト ボックス 707"/>
        <xdr:cNvSpPr txBox="1"/>
      </xdr:nvSpPr>
      <xdr:spPr>
        <a:xfrm>
          <a:off x="14325111" y="162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164312</xdr:rowOff>
    </xdr:from>
    <xdr:to>
      <xdr:col>72</xdr:col>
      <xdr:colOff>38100</xdr:colOff>
      <xdr:row>98</xdr:row>
      <xdr:rowOff>94462</xdr:rowOff>
    </xdr:to>
    <xdr:sp macro="" textlink="">
      <xdr:nvSpPr>
        <xdr:cNvPr id="709" name="楕円 708"/>
        <xdr:cNvSpPr/>
      </xdr:nvSpPr>
      <xdr:spPr>
        <a:xfrm>
          <a:off x="13652500" y="16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85589</xdr:rowOff>
    </xdr:from>
    <xdr:ext cx="534377" cy="259045"/>
    <xdr:sp macro="" textlink="">
      <xdr:nvSpPr>
        <xdr:cNvPr id="710" name="テキスト ボックス 709"/>
        <xdr:cNvSpPr txBox="1"/>
      </xdr:nvSpPr>
      <xdr:spPr>
        <a:xfrm>
          <a:off x="13436111" y="16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72670</xdr:rowOff>
    </xdr:from>
    <xdr:to>
      <xdr:col>67</xdr:col>
      <xdr:colOff>101600</xdr:colOff>
      <xdr:row>98</xdr:row>
      <xdr:rowOff>2820</xdr:rowOff>
    </xdr:to>
    <xdr:sp macro="" textlink="">
      <xdr:nvSpPr>
        <xdr:cNvPr id="711" name="楕円 710"/>
        <xdr:cNvSpPr/>
      </xdr:nvSpPr>
      <xdr:spPr>
        <a:xfrm>
          <a:off x="12763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165397</xdr:rowOff>
    </xdr:from>
    <xdr:ext cx="534377" cy="259045"/>
    <xdr:sp macro="" textlink="">
      <xdr:nvSpPr>
        <xdr:cNvPr id="712" name="テキスト ボックス 711"/>
        <xdr:cNvSpPr txBox="1"/>
      </xdr:nvSpPr>
      <xdr:spPr>
        <a:xfrm>
          <a:off x="12547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26" name="テキスト ボックス 725"/>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28" name="テキスト ボックス 727"/>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0" name="テキスト ボックス 729"/>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2" name="テキスト ボックス 731"/>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82550</xdr:rowOff>
    </xdr:from>
    <xdr:to>
      <xdr:col>116</xdr:col>
      <xdr:colOff>62864</xdr:colOff>
      <xdr:row>38</xdr:row>
      <xdr:rowOff>139700</xdr:rowOff>
    </xdr:to>
    <xdr:cxnSp macro="">
      <xdr:nvCxnSpPr>
        <xdr:cNvPr id="734" name="直線コネクタ 733"/>
        <xdr:cNvCxnSpPr/>
      </xdr:nvCxnSpPr>
      <xdr:spPr>
        <a:xfrm flipV="1">
          <a:off x="22159595" y="6426200"/>
          <a:ext cx="1269"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5"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29227</xdr:rowOff>
    </xdr:from>
    <xdr:ext cx="249299" cy="259045"/>
    <xdr:sp macro="" textlink="">
      <xdr:nvSpPr>
        <xdr:cNvPr id="737" name="投資及び出資金最大値テキスト"/>
        <xdr:cNvSpPr txBox="1"/>
      </xdr:nvSpPr>
      <xdr:spPr>
        <a:xfrm>
          <a:off x="22212300" y="620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82550</xdr:rowOff>
    </xdr:from>
    <xdr:to>
      <xdr:col>116</xdr:col>
      <xdr:colOff>152400</xdr:colOff>
      <xdr:row>37</xdr:row>
      <xdr:rowOff>82550</xdr:rowOff>
    </xdr:to>
    <xdr:cxnSp macro="">
      <xdr:nvCxnSpPr>
        <xdr:cNvPr id="738" name="直線コネクタ 737"/>
        <xdr:cNvCxnSpPr/>
      </xdr:nvCxnSpPr>
      <xdr:spPr>
        <a:xfrm>
          <a:off x="22072600" y="642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0"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フローチャート: 判断 740"/>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139700</xdr:rowOff>
    </xdr:from>
    <xdr:to>
      <xdr:col>111</xdr:col>
      <xdr:colOff>177800</xdr:colOff>
      <xdr:row>38</xdr:row>
      <xdr:rowOff>139700</xdr:rowOff>
    </xdr:to>
    <xdr:cxnSp macro="">
      <xdr:nvCxnSpPr>
        <xdr:cNvPr id="742" name="直線コネクタ 741"/>
        <xdr:cNvCxnSpPr/>
      </xdr:nvCxnSpPr>
      <xdr:spPr>
        <a:xfrm>
          <a:off x="20434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100330</xdr:rowOff>
    </xdr:from>
    <xdr:to>
      <xdr:col>112</xdr:col>
      <xdr:colOff>38100</xdr:colOff>
      <xdr:row>36</xdr:row>
      <xdr:rowOff>30480</xdr:rowOff>
    </xdr:to>
    <xdr:sp macro="" textlink="">
      <xdr:nvSpPr>
        <xdr:cNvPr id="743" name="フローチャート: 判断 742"/>
        <xdr:cNvSpPr/>
      </xdr:nvSpPr>
      <xdr:spPr>
        <a:xfrm>
          <a:off x="21272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34</xdr:row>
      <xdr:rowOff>47007</xdr:rowOff>
    </xdr:from>
    <xdr:ext cx="313932" cy="259045"/>
    <xdr:sp macro="" textlink="">
      <xdr:nvSpPr>
        <xdr:cNvPr id="744" name="テキスト ボックス 743"/>
        <xdr:cNvSpPr txBox="1"/>
      </xdr:nvSpPr>
      <xdr:spPr>
        <a:xfrm>
          <a:off x="21166333" y="587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139700</xdr:rowOff>
    </xdr:from>
    <xdr:to>
      <xdr:col>107</xdr:col>
      <xdr:colOff>50800</xdr:colOff>
      <xdr:row>38</xdr:row>
      <xdr:rowOff>139700</xdr:rowOff>
    </xdr:to>
    <xdr:cxnSp macro="">
      <xdr:nvCxnSpPr>
        <xdr:cNvPr id="745" name="直線コネクタ 744"/>
        <xdr:cNvCxnSpPr/>
      </xdr:nvCxnSpPr>
      <xdr:spPr>
        <a:xfrm flipV="1">
          <a:off x="19545300" y="5283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31750</xdr:rowOff>
    </xdr:from>
    <xdr:to>
      <xdr:col>107</xdr:col>
      <xdr:colOff>101600</xdr:colOff>
      <xdr:row>33</xdr:row>
      <xdr:rowOff>133350</xdr:rowOff>
    </xdr:to>
    <xdr:sp macro="" textlink="">
      <xdr:nvSpPr>
        <xdr:cNvPr id="746" name="フローチャート: 判断 745"/>
        <xdr:cNvSpPr/>
      </xdr:nvSpPr>
      <xdr:spPr>
        <a:xfrm>
          <a:off x="20383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124477</xdr:rowOff>
    </xdr:from>
    <xdr:ext cx="313932" cy="259045"/>
    <xdr:sp macro="" textlink="">
      <xdr:nvSpPr>
        <xdr:cNvPr id="747" name="テキスト ボックス 746"/>
        <xdr:cNvSpPr txBox="1"/>
      </xdr:nvSpPr>
      <xdr:spPr>
        <a:xfrm>
          <a:off x="20277333" y="5782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9" name="フローチャート: 判断 74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51" name="フローチャート: 判断 750"/>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161307</xdr:rowOff>
    </xdr:from>
    <xdr:ext cx="249299" cy="259045"/>
    <xdr:sp macro="" textlink="">
      <xdr:nvSpPr>
        <xdr:cNvPr id="752" name="テキスト ボックス 751"/>
        <xdr:cNvSpPr txBox="1"/>
      </xdr:nvSpPr>
      <xdr:spPr>
        <a:xfrm>
          <a:off x="18531650" y="63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59"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88900</xdr:rowOff>
    </xdr:from>
    <xdr:to>
      <xdr:col>107</xdr:col>
      <xdr:colOff>101600</xdr:colOff>
      <xdr:row>31</xdr:row>
      <xdr:rowOff>19050</xdr:rowOff>
    </xdr:to>
    <xdr:sp macro="" textlink="">
      <xdr:nvSpPr>
        <xdr:cNvPr id="762" name="楕円 761"/>
        <xdr:cNvSpPr/>
      </xdr:nvSpPr>
      <xdr:spPr>
        <a:xfrm>
          <a:off x="20383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35577</xdr:rowOff>
    </xdr:from>
    <xdr:ext cx="313932" cy="259045"/>
    <xdr:sp macro="" textlink="">
      <xdr:nvSpPr>
        <xdr:cNvPr id="763" name="テキスト ボックス 762"/>
        <xdr:cNvSpPr txBox="1"/>
      </xdr:nvSpPr>
      <xdr:spPr>
        <a:xfrm>
          <a:off x="2027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5" name="テキスト ボックス 764"/>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9" name="直線コネクタ 788"/>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90"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91" name="直線コネクタ 790"/>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2"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3" name="直線コネクタ 792"/>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71760</xdr:rowOff>
    </xdr:from>
    <xdr:to>
      <xdr:col>116</xdr:col>
      <xdr:colOff>63500</xdr:colOff>
      <xdr:row>58</xdr:row>
      <xdr:rowOff>86208</xdr:rowOff>
    </xdr:to>
    <xdr:cxnSp macro="">
      <xdr:nvCxnSpPr>
        <xdr:cNvPr id="794" name="直線コネクタ 793"/>
        <xdr:cNvCxnSpPr/>
      </xdr:nvCxnSpPr>
      <xdr:spPr>
        <a:xfrm>
          <a:off x="21323300" y="10015860"/>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5"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6" name="フローチャート: 判断 795"/>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71760</xdr:rowOff>
    </xdr:from>
    <xdr:to>
      <xdr:col>111</xdr:col>
      <xdr:colOff>177800</xdr:colOff>
      <xdr:row>58</xdr:row>
      <xdr:rowOff>85751</xdr:rowOff>
    </xdr:to>
    <xdr:cxnSp macro="">
      <xdr:nvCxnSpPr>
        <xdr:cNvPr id="797" name="直線コネクタ 796"/>
        <xdr:cNvCxnSpPr/>
      </xdr:nvCxnSpPr>
      <xdr:spPr>
        <a:xfrm flipV="1">
          <a:off x="20434300" y="10015860"/>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8" name="フローチャート: 判断 797"/>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9" name="テキスト ボックス 798"/>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85751</xdr:rowOff>
    </xdr:from>
    <xdr:to>
      <xdr:col>107</xdr:col>
      <xdr:colOff>50800</xdr:colOff>
      <xdr:row>58</xdr:row>
      <xdr:rowOff>93706</xdr:rowOff>
    </xdr:to>
    <xdr:cxnSp macro="">
      <xdr:nvCxnSpPr>
        <xdr:cNvPr id="800" name="直線コネクタ 799"/>
        <xdr:cNvCxnSpPr/>
      </xdr:nvCxnSpPr>
      <xdr:spPr>
        <a:xfrm flipV="1">
          <a:off x="19545300" y="1002985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801" name="フローチャート: 判断 800"/>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2" name="テキスト ボックス 801"/>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91785</xdr:rowOff>
    </xdr:from>
    <xdr:to>
      <xdr:col>102</xdr:col>
      <xdr:colOff>114300</xdr:colOff>
      <xdr:row>58</xdr:row>
      <xdr:rowOff>93706</xdr:rowOff>
    </xdr:to>
    <xdr:cxnSp macro="">
      <xdr:nvCxnSpPr>
        <xdr:cNvPr id="803" name="直線コネクタ 802"/>
        <xdr:cNvCxnSpPr/>
      </xdr:nvCxnSpPr>
      <xdr:spPr>
        <a:xfrm>
          <a:off x="18656300" y="10035885"/>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4" name="フローチャート: 判断 803"/>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5" name="テキスト ボックス 804"/>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6" name="フローチャート: 判断 805"/>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7" name="テキスト ボックス 806"/>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35408</xdr:rowOff>
    </xdr:from>
    <xdr:to>
      <xdr:col>116</xdr:col>
      <xdr:colOff>114300</xdr:colOff>
      <xdr:row>58</xdr:row>
      <xdr:rowOff>137008</xdr:rowOff>
    </xdr:to>
    <xdr:sp macro="" textlink="">
      <xdr:nvSpPr>
        <xdr:cNvPr id="813" name="楕円 812"/>
        <xdr:cNvSpPr/>
      </xdr:nvSpPr>
      <xdr:spPr>
        <a:xfrm>
          <a:off x="221107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121785</xdr:rowOff>
    </xdr:from>
    <xdr:ext cx="378565" cy="259045"/>
    <xdr:sp macro="" textlink="">
      <xdr:nvSpPr>
        <xdr:cNvPr id="814" name="貸付金該当値テキスト"/>
        <xdr:cNvSpPr txBox="1"/>
      </xdr:nvSpPr>
      <xdr:spPr>
        <a:xfrm>
          <a:off x="22212300" y="989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20960</xdr:rowOff>
    </xdr:from>
    <xdr:to>
      <xdr:col>112</xdr:col>
      <xdr:colOff>38100</xdr:colOff>
      <xdr:row>58</xdr:row>
      <xdr:rowOff>122560</xdr:rowOff>
    </xdr:to>
    <xdr:sp macro="" textlink="">
      <xdr:nvSpPr>
        <xdr:cNvPr id="815" name="楕円 814"/>
        <xdr:cNvSpPr/>
      </xdr:nvSpPr>
      <xdr:spPr>
        <a:xfrm>
          <a:off x="21272500" y="99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113687</xdr:rowOff>
    </xdr:from>
    <xdr:ext cx="378565" cy="259045"/>
    <xdr:sp macro="" textlink="">
      <xdr:nvSpPr>
        <xdr:cNvPr id="816" name="テキスト ボックス 815"/>
        <xdr:cNvSpPr txBox="1"/>
      </xdr:nvSpPr>
      <xdr:spPr>
        <a:xfrm>
          <a:off x="21134017" y="1005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34951</xdr:rowOff>
    </xdr:from>
    <xdr:to>
      <xdr:col>107</xdr:col>
      <xdr:colOff>101600</xdr:colOff>
      <xdr:row>58</xdr:row>
      <xdr:rowOff>136551</xdr:rowOff>
    </xdr:to>
    <xdr:sp macro="" textlink="">
      <xdr:nvSpPr>
        <xdr:cNvPr id="817" name="楕円 816"/>
        <xdr:cNvSpPr/>
      </xdr:nvSpPr>
      <xdr:spPr>
        <a:xfrm>
          <a:off x="20383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127678</xdr:rowOff>
    </xdr:from>
    <xdr:ext cx="378565" cy="259045"/>
    <xdr:sp macro="" textlink="">
      <xdr:nvSpPr>
        <xdr:cNvPr id="818" name="テキスト ボックス 817"/>
        <xdr:cNvSpPr txBox="1"/>
      </xdr:nvSpPr>
      <xdr:spPr>
        <a:xfrm>
          <a:off x="20245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42906</xdr:rowOff>
    </xdr:from>
    <xdr:to>
      <xdr:col>102</xdr:col>
      <xdr:colOff>165100</xdr:colOff>
      <xdr:row>58</xdr:row>
      <xdr:rowOff>144506</xdr:rowOff>
    </xdr:to>
    <xdr:sp macro="" textlink="">
      <xdr:nvSpPr>
        <xdr:cNvPr id="819" name="楕円 818"/>
        <xdr:cNvSpPr/>
      </xdr:nvSpPr>
      <xdr:spPr>
        <a:xfrm>
          <a:off x="19494500" y="99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135633</xdr:rowOff>
    </xdr:from>
    <xdr:ext cx="378565" cy="259045"/>
    <xdr:sp macro="" textlink="">
      <xdr:nvSpPr>
        <xdr:cNvPr id="820" name="テキスト ボックス 819"/>
        <xdr:cNvSpPr txBox="1"/>
      </xdr:nvSpPr>
      <xdr:spPr>
        <a:xfrm>
          <a:off x="19356017" y="10079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40985</xdr:rowOff>
    </xdr:from>
    <xdr:to>
      <xdr:col>98</xdr:col>
      <xdr:colOff>38100</xdr:colOff>
      <xdr:row>58</xdr:row>
      <xdr:rowOff>142585</xdr:rowOff>
    </xdr:to>
    <xdr:sp macro="" textlink="">
      <xdr:nvSpPr>
        <xdr:cNvPr id="821" name="楕円 820"/>
        <xdr:cNvSpPr/>
      </xdr:nvSpPr>
      <xdr:spPr>
        <a:xfrm>
          <a:off x="18605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133712</xdr:rowOff>
    </xdr:from>
    <xdr:ext cx="378565" cy="259045"/>
    <xdr:sp macro="" textlink="">
      <xdr:nvSpPr>
        <xdr:cNvPr id="822" name="テキスト ボックス 821"/>
        <xdr:cNvSpPr txBox="1"/>
      </xdr:nvSpPr>
      <xdr:spPr>
        <a:xfrm>
          <a:off x="18467017" y="1007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7" name="直線コネクタ 846"/>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8"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9" name="直線コネクタ 848"/>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0"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1" name="直線コネクタ 850"/>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46813</xdr:rowOff>
    </xdr:from>
    <xdr:to>
      <xdr:col>116</xdr:col>
      <xdr:colOff>63500</xdr:colOff>
      <xdr:row>76</xdr:row>
      <xdr:rowOff>159207</xdr:rowOff>
    </xdr:to>
    <xdr:cxnSp macro="">
      <xdr:nvCxnSpPr>
        <xdr:cNvPr id="852" name="直線コネクタ 851"/>
        <xdr:cNvCxnSpPr/>
      </xdr:nvCxnSpPr>
      <xdr:spPr>
        <a:xfrm flipV="1">
          <a:off x="21323300" y="13077013"/>
          <a:ext cx="8382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3" name="繰出金平均値テキスト"/>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4" name="フローチャート: 判断 853"/>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159207</xdr:rowOff>
    </xdr:from>
    <xdr:to>
      <xdr:col>111</xdr:col>
      <xdr:colOff>177800</xdr:colOff>
      <xdr:row>77</xdr:row>
      <xdr:rowOff>54280</xdr:rowOff>
    </xdr:to>
    <xdr:cxnSp macro="">
      <xdr:nvCxnSpPr>
        <xdr:cNvPr id="855" name="直線コネクタ 854"/>
        <xdr:cNvCxnSpPr/>
      </xdr:nvCxnSpPr>
      <xdr:spPr>
        <a:xfrm flipV="1">
          <a:off x="20434300" y="13189407"/>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6" name="フローチャート: 判断 855"/>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7" name="テキスト ボックス 856"/>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54280</xdr:rowOff>
    </xdr:from>
    <xdr:to>
      <xdr:col>107</xdr:col>
      <xdr:colOff>50800</xdr:colOff>
      <xdr:row>77</xdr:row>
      <xdr:rowOff>81178</xdr:rowOff>
    </xdr:to>
    <xdr:cxnSp macro="">
      <xdr:nvCxnSpPr>
        <xdr:cNvPr id="858" name="直線コネクタ 857"/>
        <xdr:cNvCxnSpPr/>
      </xdr:nvCxnSpPr>
      <xdr:spPr>
        <a:xfrm flipV="1">
          <a:off x="19545300" y="13255930"/>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9" name="フローチャート: 判断 858"/>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60" name="テキスト ボックス 859"/>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406</xdr:rowOff>
    </xdr:from>
    <xdr:to>
      <xdr:col>102</xdr:col>
      <xdr:colOff>114300</xdr:colOff>
      <xdr:row>77</xdr:row>
      <xdr:rowOff>81178</xdr:rowOff>
    </xdr:to>
    <xdr:cxnSp macro="">
      <xdr:nvCxnSpPr>
        <xdr:cNvPr id="861" name="直線コネクタ 860"/>
        <xdr:cNvCxnSpPr/>
      </xdr:nvCxnSpPr>
      <xdr:spPr>
        <a:xfrm>
          <a:off x="18656300" y="12516256"/>
          <a:ext cx="889000" cy="7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2" name="フローチャート: 判断 861"/>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3" name="テキスト ボックス 862"/>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4" name="フローチャート: 判断 863"/>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5" name="テキスト ボックス 864"/>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167463</xdr:rowOff>
    </xdr:from>
    <xdr:to>
      <xdr:col>116</xdr:col>
      <xdr:colOff>114300</xdr:colOff>
      <xdr:row>76</xdr:row>
      <xdr:rowOff>97613</xdr:rowOff>
    </xdr:to>
    <xdr:sp macro="" textlink="">
      <xdr:nvSpPr>
        <xdr:cNvPr id="871" name="楕円 870"/>
        <xdr:cNvSpPr/>
      </xdr:nvSpPr>
      <xdr:spPr>
        <a:xfrm>
          <a:off x="22110700" y="130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145890</xdr:rowOff>
    </xdr:from>
    <xdr:ext cx="534377" cy="259045"/>
    <xdr:sp macro="" textlink="">
      <xdr:nvSpPr>
        <xdr:cNvPr id="872" name="繰出金該当値テキスト"/>
        <xdr:cNvSpPr txBox="1"/>
      </xdr:nvSpPr>
      <xdr:spPr>
        <a:xfrm>
          <a:off x="22212300" y="130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108407</xdr:rowOff>
    </xdr:from>
    <xdr:to>
      <xdr:col>112</xdr:col>
      <xdr:colOff>38100</xdr:colOff>
      <xdr:row>77</xdr:row>
      <xdr:rowOff>38557</xdr:rowOff>
    </xdr:to>
    <xdr:sp macro="" textlink="">
      <xdr:nvSpPr>
        <xdr:cNvPr id="873" name="楕円 872"/>
        <xdr:cNvSpPr/>
      </xdr:nvSpPr>
      <xdr:spPr>
        <a:xfrm>
          <a:off x="212725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29684</xdr:rowOff>
    </xdr:from>
    <xdr:ext cx="534377" cy="259045"/>
    <xdr:sp macro="" textlink="">
      <xdr:nvSpPr>
        <xdr:cNvPr id="874" name="テキスト ボックス 873"/>
        <xdr:cNvSpPr txBox="1"/>
      </xdr:nvSpPr>
      <xdr:spPr>
        <a:xfrm>
          <a:off x="21056111" y="132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3480</xdr:rowOff>
    </xdr:from>
    <xdr:to>
      <xdr:col>107</xdr:col>
      <xdr:colOff>101600</xdr:colOff>
      <xdr:row>77</xdr:row>
      <xdr:rowOff>105080</xdr:rowOff>
    </xdr:to>
    <xdr:sp macro="" textlink="">
      <xdr:nvSpPr>
        <xdr:cNvPr id="875" name="楕円 874"/>
        <xdr:cNvSpPr/>
      </xdr:nvSpPr>
      <xdr:spPr>
        <a:xfrm>
          <a:off x="20383500" y="132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96207</xdr:rowOff>
    </xdr:from>
    <xdr:ext cx="534377" cy="259045"/>
    <xdr:sp macro="" textlink="">
      <xdr:nvSpPr>
        <xdr:cNvPr id="876" name="テキスト ボックス 875"/>
        <xdr:cNvSpPr txBox="1"/>
      </xdr:nvSpPr>
      <xdr:spPr>
        <a:xfrm>
          <a:off x="20167111" y="132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30378</xdr:rowOff>
    </xdr:from>
    <xdr:to>
      <xdr:col>102</xdr:col>
      <xdr:colOff>165100</xdr:colOff>
      <xdr:row>77</xdr:row>
      <xdr:rowOff>131978</xdr:rowOff>
    </xdr:to>
    <xdr:sp macro="" textlink="">
      <xdr:nvSpPr>
        <xdr:cNvPr id="877" name="楕円 876"/>
        <xdr:cNvSpPr/>
      </xdr:nvSpPr>
      <xdr:spPr>
        <a:xfrm>
          <a:off x="19494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123105</xdr:rowOff>
    </xdr:from>
    <xdr:ext cx="534377" cy="259045"/>
    <xdr:sp macro="" textlink="">
      <xdr:nvSpPr>
        <xdr:cNvPr id="878" name="テキスト ボックス 877"/>
        <xdr:cNvSpPr txBox="1"/>
      </xdr:nvSpPr>
      <xdr:spPr>
        <a:xfrm>
          <a:off x="19278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121056</xdr:rowOff>
    </xdr:from>
    <xdr:to>
      <xdr:col>98</xdr:col>
      <xdr:colOff>38100</xdr:colOff>
      <xdr:row>73</xdr:row>
      <xdr:rowOff>51206</xdr:rowOff>
    </xdr:to>
    <xdr:sp macro="" textlink="">
      <xdr:nvSpPr>
        <xdr:cNvPr id="879" name="楕円 878"/>
        <xdr:cNvSpPr/>
      </xdr:nvSpPr>
      <xdr:spPr>
        <a:xfrm>
          <a:off x="18605500" y="1246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67733</xdr:rowOff>
    </xdr:from>
    <xdr:ext cx="534377" cy="259045"/>
    <xdr:sp macro="" textlink="">
      <xdr:nvSpPr>
        <xdr:cNvPr id="880" name="テキスト ボックス 879"/>
        <xdr:cNvSpPr txBox="1"/>
      </xdr:nvSpPr>
      <xdr:spPr>
        <a:xfrm>
          <a:off x="18389111" y="122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580,465</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135,692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主な増要因は、補助費が</a:t>
          </a:r>
          <a:r>
            <a:rPr kumimoji="1" lang="en-US" altLang="ja-JP" sz="1300">
              <a:latin typeface="ＭＳ Ｐゴシック" panose="020B0600070205080204" pitchFamily="50" charset="-128"/>
              <a:ea typeface="ＭＳ Ｐゴシック" panose="020B0600070205080204" pitchFamily="50" charset="-128"/>
            </a:rPr>
            <a:t>166,416</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137,985</a:t>
          </a:r>
          <a:r>
            <a:rPr kumimoji="1" lang="ja-JP" altLang="en-US" sz="1300">
              <a:latin typeface="ＭＳ Ｐゴシック" panose="020B0600070205080204" pitchFamily="50" charset="-128"/>
              <a:ea typeface="ＭＳ Ｐゴシック" panose="020B0600070205080204" pitchFamily="50" charset="-128"/>
            </a:rPr>
            <a:t>円増したためであり、特別定額給付金およびしながわ活力応援給付金を実施したことや、中小企業事業資金融資あっせんが増となったためである。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また、普通建設事業費では、</a:t>
          </a:r>
          <a:r>
            <a:rPr kumimoji="1" lang="en-US" altLang="ja-JP" sz="1300">
              <a:latin typeface="ＭＳ Ｐゴシック" panose="020B0600070205080204" pitchFamily="50" charset="-128"/>
              <a:ea typeface="ＭＳ Ｐゴシック" panose="020B0600070205080204" pitchFamily="50" charset="-128"/>
            </a:rPr>
            <a:t>82,908</a:t>
          </a:r>
          <a:r>
            <a:rPr kumimoji="1" lang="ja-JP" altLang="en-US" sz="1300">
              <a:latin typeface="ＭＳ Ｐゴシック" panose="020B0600070205080204" pitchFamily="50" charset="-128"/>
              <a:ea typeface="ＭＳ Ｐゴシック" panose="020B0600070205080204" pitchFamily="50" charset="-128"/>
            </a:rPr>
            <a:t>円と対前年</a:t>
          </a:r>
          <a:r>
            <a:rPr kumimoji="1" lang="en-US" altLang="ja-JP" sz="1300">
              <a:latin typeface="ＭＳ Ｐゴシック" panose="020B0600070205080204" pitchFamily="50" charset="-128"/>
              <a:ea typeface="ＭＳ Ｐゴシック" panose="020B0600070205080204" pitchFamily="50" charset="-128"/>
            </a:rPr>
            <a:t>24,925</a:t>
          </a:r>
          <a:r>
            <a:rPr kumimoji="1" lang="ja-JP" altLang="en-US" sz="1300">
              <a:latin typeface="ＭＳ Ｐゴシック" panose="020B0600070205080204" pitchFamily="50" charset="-128"/>
              <a:ea typeface="ＭＳ Ｐゴシック" panose="020B0600070205080204" pitchFamily="50" charset="-128"/>
            </a:rPr>
            <a:t>円の減であるが、類似団体との比較では、</a:t>
          </a:r>
          <a:r>
            <a:rPr kumimoji="1" lang="en-US" altLang="ja-JP" sz="1300">
              <a:latin typeface="ＭＳ Ｐゴシック" panose="020B0600070205080204" pitchFamily="50" charset="-128"/>
              <a:ea typeface="ＭＳ Ｐゴシック" panose="020B0600070205080204" pitchFamily="50" charset="-128"/>
            </a:rPr>
            <a:t>32,443</a:t>
          </a:r>
          <a:r>
            <a:rPr kumimoji="1" lang="ja-JP" altLang="en-US" sz="1300">
              <a:latin typeface="ＭＳ Ｐゴシック" panose="020B0600070205080204" pitchFamily="50" charset="-128"/>
              <a:ea typeface="ＭＳ Ｐゴシック" panose="020B0600070205080204" pitchFamily="50" charset="-128"/>
            </a:rPr>
            <a:t>円上回っている。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406,404
393,062
22.84
239,565,265
235,903,290
3,505,485
102,008,510
10,634,386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111288</xdr:rowOff>
    </xdr:from>
    <xdr:to>
      <xdr:col>24</xdr:col>
      <xdr:colOff>63500</xdr:colOff>
      <xdr:row>37</xdr:row>
      <xdr:rowOff>115534</xdr:rowOff>
    </xdr:to>
    <xdr:cxnSp macro="">
      <xdr:nvCxnSpPr>
        <xdr:cNvPr id="62" name="直線コネクタ 61"/>
        <xdr:cNvCxnSpPr/>
      </xdr:nvCxnSpPr>
      <xdr:spPr>
        <a:xfrm>
          <a:off x="3797300" y="6454938"/>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101001</xdr:rowOff>
    </xdr:from>
    <xdr:to>
      <xdr:col>19</xdr:col>
      <xdr:colOff>177800</xdr:colOff>
      <xdr:row>37</xdr:row>
      <xdr:rowOff>111288</xdr:rowOff>
    </xdr:to>
    <xdr:cxnSp macro="">
      <xdr:nvCxnSpPr>
        <xdr:cNvPr id="65" name="直線コネクタ 64"/>
        <xdr:cNvCxnSpPr/>
      </xdr:nvCxnSpPr>
      <xdr:spPr>
        <a:xfrm>
          <a:off x="2908300" y="644465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101001</xdr:rowOff>
    </xdr:from>
    <xdr:to>
      <xdr:col>15</xdr:col>
      <xdr:colOff>50800</xdr:colOff>
      <xdr:row>37</xdr:row>
      <xdr:rowOff>103287</xdr:rowOff>
    </xdr:to>
    <xdr:cxnSp macro="">
      <xdr:nvCxnSpPr>
        <xdr:cNvPr id="68" name="直線コネクタ 67"/>
        <xdr:cNvCxnSpPr/>
      </xdr:nvCxnSpPr>
      <xdr:spPr>
        <a:xfrm flipV="1">
          <a:off x="2019300" y="644465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96593</xdr:rowOff>
    </xdr:from>
    <xdr:to>
      <xdr:col>10</xdr:col>
      <xdr:colOff>114300</xdr:colOff>
      <xdr:row>37</xdr:row>
      <xdr:rowOff>103287</xdr:rowOff>
    </xdr:to>
    <xdr:cxnSp macro="">
      <xdr:nvCxnSpPr>
        <xdr:cNvPr id="71" name="直線コネクタ 70"/>
        <xdr:cNvCxnSpPr/>
      </xdr:nvCxnSpPr>
      <xdr:spPr>
        <a:xfrm>
          <a:off x="1130300" y="644024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64734</xdr:rowOff>
    </xdr:from>
    <xdr:to>
      <xdr:col>24</xdr:col>
      <xdr:colOff>114300</xdr:colOff>
      <xdr:row>37</xdr:row>
      <xdr:rowOff>166334</xdr:rowOff>
    </xdr:to>
    <xdr:sp macro="" textlink="">
      <xdr:nvSpPr>
        <xdr:cNvPr id="81" name="楕円 80"/>
        <xdr:cNvSpPr/>
      </xdr:nvSpPr>
      <xdr:spPr>
        <a:xfrm>
          <a:off x="4584700" y="64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87611</xdr:rowOff>
    </xdr:from>
    <xdr:ext cx="469744" cy="259045"/>
    <xdr:sp macro="" textlink="">
      <xdr:nvSpPr>
        <xdr:cNvPr id="82" name="議会費該当値テキスト"/>
        <xdr:cNvSpPr txBox="1"/>
      </xdr:nvSpPr>
      <xdr:spPr>
        <a:xfrm>
          <a:off x="4686300" y="625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60488</xdr:rowOff>
    </xdr:from>
    <xdr:to>
      <xdr:col>20</xdr:col>
      <xdr:colOff>38100</xdr:colOff>
      <xdr:row>37</xdr:row>
      <xdr:rowOff>162088</xdr:rowOff>
    </xdr:to>
    <xdr:sp macro="" textlink="">
      <xdr:nvSpPr>
        <xdr:cNvPr id="83" name="楕円 82"/>
        <xdr:cNvSpPr/>
      </xdr:nvSpPr>
      <xdr:spPr>
        <a:xfrm>
          <a:off x="3746500" y="64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7165</xdr:rowOff>
    </xdr:from>
    <xdr:ext cx="469744" cy="259045"/>
    <xdr:sp macro="" textlink="">
      <xdr:nvSpPr>
        <xdr:cNvPr id="84" name="テキスト ボックス 83"/>
        <xdr:cNvSpPr txBox="1"/>
      </xdr:nvSpPr>
      <xdr:spPr>
        <a:xfrm>
          <a:off x="3562428" y="6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50201</xdr:rowOff>
    </xdr:from>
    <xdr:to>
      <xdr:col>15</xdr:col>
      <xdr:colOff>101600</xdr:colOff>
      <xdr:row>37</xdr:row>
      <xdr:rowOff>151801</xdr:rowOff>
    </xdr:to>
    <xdr:sp macro="" textlink="">
      <xdr:nvSpPr>
        <xdr:cNvPr id="85" name="楕円 84"/>
        <xdr:cNvSpPr/>
      </xdr:nvSpPr>
      <xdr:spPr>
        <a:xfrm>
          <a:off x="2857500" y="639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168328</xdr:rowOff>
    </xdr:from>
    <xdr:ext cx="469744" cy="259045"/>
    <xdr:sp macro="" textlink="">
      <xdr:nvSpPr>
        <xdr:cNvPr id="86" name="テキスト ボックス 85"/>
        <xdr:cNvSpPr txBox="1"/>
      </xdr:nvSpPr>
      <xdr:spPr>
        <a:xfrm>
          <a:off x="2673428" y="616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52487</xdr:rowOff>
    </xdr:from>
    <xdr:to>
      <xdr:col>10</xdr:col>
      <xdr:colOff>165100</xdr:colOff>
      <xdr:row>37</xdr:row>
      <xdr:rowOff>154087</xdr:rowOff>
    </xdr:to>
    <xdr:sp macro="" textlink="">
      <xdr:nvSpPr>
        <xdr:cNvPr id="87" name="楕円 86"/>
        <xdr:cNvSpPr/>
      </xdr:nvSpPr>
      <xdr:spPr>
        <a:xfrm>
          <a:off x="1968500" y="63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170614</xdr:rowOff>
    </xdr:from>
    <xdr:ext cx="469744" cy="259045"/>
    <xdr:sp macro="" textlink="">
      <xdr:nvSpPr>
        <xdr:cNvPr id="88" name="テキスト ボックス 87"/>
        <xdr:cNvSpPr txBox="1"/>
      </xdr:nvSpPr>
      <xdr:spPr>
        <a:xfrm>
          <a:off x="1784428" y="61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45793</xdr:rowOff>
    </xdr:from>
    <xdr:to>
      <xdr:col>6</xdr:col>
      <xdr:colOff>38100</xdr:colOff>
      <xdr:row>37</xdr:row>
      <xdr:rowOff>147393</xdr:rowOff>
    </xdr:to>
    <xdr:sp macro="" textlink="">
      <xdr:nvSpPr>
        <xdr:cNvPr id="89" name="楕円 88"/>
        <xdr:cNvSpPr/>
      </xdr:nvSpPr>
      <xdr:spPr>
        <a:xfrm>
          <a:off x="1079500" y="63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163920</xdr:rowOff>
    </xdr:from>
    <xdr:ext cx="469744" cy="259045"/>
    <xdr:sp macro="" textlink="">
      <xdr:nvSpPr>
        <xdr:cNvPr id="90" name="テキスト ボックス 89"/>
        <xdr:cNvSpPr txBox="1"/>
      </xdr:nvSpPr>
      <xdr:spPr>
        <a:xfrm>
          <a:off x="895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9173</xdr:rowOff>
    </xdr:from>
    <xdr:to>
      <xdr:col>24</xdr:col>
      <xdr:colOff>63500</xdr:colOff>
      <xdr:row>58</xdr:row>
      <xdr:rowOff>39787</xdr:rowOff>
    </xdr:to>
    <xdr:cxnSp macro="">
      <xdr:nvCxnSpPr>
        <xdr:cNvPr id="119" name="直線コネクタ 118"/>
        <xdr:cNvCxnSpPr/>
      </xdr:nvCxnSpPr>
      <xdr:spPr>
        <a:xfrm flipV="1">
          <a:off x="3797300" y="9438923"/>
          <a:ext cx="838200" cy="54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11272</xdr:rowOff>
    </xdr:from>
    <xdr:to>
      <xdr:col>19</xdr:col>
      <xdr:colOff>177800</xdr:colOff>
      <xdr:row>58</xdr:row>
      <xdr:rowOff>39787</xdr:rowOff>
    </xdr:to>
    <xdr:cxnSp macro="">
      <xdr:nvCxnSpPr>
        <xdr:cNvPr id="122" name="直線コネクタ 121"/>
        <xdr:cNvCxnSpPr/>
      </xdr:nvCxnSpPr>
      <xdr:spPr>
        <a:xfrm>
          <a:off x="2908300" y="9955372"/>
          <a:ext cx="889000" cy="2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11272</xdr:rowOff>
    </xdr:from>
    <xdr:to>
      <xdr:col>15</xdr:col>
      <xdr:colOff>50800</xdr:colOff>
      <xdr:row>58</xdr:row>
      <xdr:rowOff>67051</xdr:rowOff>
    </xdr:to>
    <xdr:cxnSp macro="">
      <xdr:nvCxnSpPr>
        <xdr:cNvPr id="125" name="直線コネクタ 124"/>
        <xdr:cNvCxnSpPr/>
      </xdr:nvCxnSpPr>
      <xdr:spPr>
        <a:xfrm flipV="1">
          <a:off x="2019300" y="9955372"/>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50619</xdr:rowOff>
    </xdr:from>
    <xdr:to>
      <xdr:col>10</xdr:col>
      <xdr:colOff>114300</xdr:colOff>
      <xdr:row>58</xdr:row>
      <xdr:rowOff>67051</xdr:rowOff>
    </xdr:to>
    <xdr:cxnSp macro="">
      <xdr:nvCxnSpPr>
        <xdr:cNvPr id="128" name="直線コネクタ 127"/>
        <xdr:cNvCxnSpPr/>
      </xdr:nvCxnSpPr>
      <xdr:spPr>
        <a:xfrm>
          <a:off x="1130300" y="9994719"/>
          <a:ext cx="889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129823</xdr:rowOff>
    </xdr:from>
    <xdr:to>
      <xdr:col>24</xdr:col>
      <xdr:colOff>114300</xdr:colOff>
      <xdr:row>55</xdr:row>
      <xdr:rowOff>59973</xdr:rowOff>
    </xdr:to>
    <xdr:sp macro="" textlink="">
      <xdr:nvSpPr>
        <xdr:cNvPr id="138" name="楕円 137"/>
        <xdr:cNvSpPr/>
      </xdr:nvSpPr>
      <xdr:spPr>
        <a:xfrm>
          <a:off x="4584700" y="93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152700</xdr:rowOff>
    </xdr:from>
    <xdr:ext cx="599010" cy="259045"/>
    <xdr:sp macro="" textlink="">
      <xdr:nvSpPr>
        <xdr:cNvPr id="139" name="総務費該当値テキスト"/>
        <xdr:cNvSpPr txBox="1"/>
      </xdr:nvSpPr>
      <xdr:spPr>
        <a:xfrm>
          <a:off x="4686300" y="923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160437</xdr:rowOff>
    </xdr:from>
    <xdr:to>
      <xdr:col>20</xdr:col>
      <xdr:colOff>38100</xdr:colOff>
      <xdr:row>58</xdr:row>
      <xdr:rowOff>90587</xdr:rowOff>
    </xdr:to>
    <xdr:sp macro="" textlink="">
      <xdr:nvSpPr>
        <xdr:cNvPr id="140" name="楕円 139"/>
        <xdr:cNvSpPr/>
      </xdr:nvSpPr>
      <xdr:spPr>
        <a:xfrm>
          <a:off x="3746500" y="99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81714</xdr:rowOff>
    </xdr:from>
    <xdr:ext cx="534377" cy="259045"/>
    <xdr:sp macro="" textlink="">
      <xdr:nvSpPr>
        <xdr:cNvPr id="141" name="テキスト ボックス 140"/>
        <xdr:cNvSpPr txBox="1"/>
      </xdr:nvSpPr>
      <xdr:spPr>
        <a:xfrm>
          <a:off x="3530111" y="100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131922</xdr:rowOff>
    </xdr:from>
    <xdr:to>
      <xdr:col>15</xdr:col>
      <xdr:colOff>101600</xdr:colOff>
      <xdr:row>58</xdr:row>
      <xdr:rowOff>62072</xdr:rowOff>
    </xdr:to>
    <xdr:sp macro="" textlink="">
      <xdr:nvSpPr>
        <xdr:cNvPr id="142" name="楕円 141"/>
        <xdr:cNvSpPr/>
      </xdr:nvSpPr>
      <xdr:spPr>
        <a:xfrm>
          <a:off x="2857500" y="99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78599</xdr:rowOff>
    </xdr:from>
    <xdr:ext cx="534377" cy="259045"/>
    <xdr:sp macro="" textlink="">
      <xdr:nvSpPr>
        <xdr:cNvPr id="143" name="テキスト ボックス 142"/>
        <xdr:cNvSpPr txBox="1"/>
      </xdr:nvSpPr>
      <xdr:spPr>
        <a:xfrm>
          <a:off x="2641111" y="96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16251</xdr:rowOff>
    </xdr:from>
    <xdr:to>
      <xdr:col>10</xdr:col>
      <xdr:colOff>165100</xdr:colOff>
      <xdr:row>58</xdr:row>
      <xdr:rowOff>117851</xdr:rowOff>
    </xdr:to>
    <xdr:sp macro="" textlink="">
      <xdr:nvSpPr>
        <xdr:cNvPr id="144" name="楕円 143"/>
        <xdr:cNvSpPr/>
      </xdr:nvSpPr>
      <xdr:spPr>
        <a:xfrm>
          <a:off x="1968500" y="996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108978</xdr:rowOff>
    </xdr:from>
    <xdr:ext cx="534377" cy="259045"/>
    <xdr:sp macro="" textlink="">
      <xdr:nvSpPr>
        <xdr:cNvPr id="145" name="テキスト ボックス 144"/>
        <xdr:cNvSpPr txBox="1"/>
      </xdr:nvSpPr>
      <xdr:spPr>
        <a:xfrm>
          <a:off x="1752111" y="100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171269</xdr:rowOff>
    </xdr:from>
    <xdr:to>
      <xdr:col>6</xdr:col>
      <xdr:colOff>38100</xdr:colOff>
      <xdr:row>58</xdr:row>
      <xdr:rowOff>101419</xdr:rowOff>
    </xdr:to>
    <xdr:sp macro="" textlink="">
      <xdr:nvSpPr>
        <xdr:cNvPr id="146" name="楕円 145"/>
        <xdr:cNvSpPr/>
      </xdr:nvSpPr>
      <xdr:spPr>
        <a:xfrm>
          <a:off x="107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92546</xdr:rowOff>
    </xdr:from>
    <xdr:ext cx="534377" cy="259045"/>
    <xdr:sp macro="" textlink="">
      <xdr:nvSpPr>
        <xdr:cNvPr id="147" name="テキスト ボックス 146"/>
        <xdr:cNvSpPr txBox="1"/>
      </xdr:nvSpPr>
      <xdr:spPr>
        <a:xfrm>
          <a:off x="863111" y="100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91520</xdr:rowOff>
    </xdr:from>
    <xdr:to>
      <xdr:col>24</xdr:col>
      <xdr:colOff>63500</xdr:colOff>
      <xdr:row>77</xdr:row>
      <xdr:rowOff>161330</xdr:rowOff>
    </xdr:to>
    <xdr:cxnSp macro="">
      <xdr:nvCxnSpPr>
        <xdr:cNvPr id="179" name="直線コネクタ 178"/>
        <xdr:cNvCxnSpPr/>
      </xdr:nvCxnSpPr>
      <xdr:spPr>
        <a:xfrm flipV="1">
          <a:off x="3797300" y="13293170"/>
          <a:ext cx="838200" cy="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161330</xdr:rowOff>
    </xdr:from>
    <xdr:to>
      <xdr:col>19</xdr:col>
      <xdr:colOff>177800</xdr:colOff>
      <xdr:row>78</xdr:row>
      <xdr:rowOff>147255</xdr:rowOff>
    </xdr:to>
    <xdr:cxnSp macro="">
      <xdr:nvCxnSpPr>
        <xdr:cNvPr id="182" name="直線コネクタ 181"/>
        <xdr:cNvCxnSpPr/>
      </xdr:nvCxnSpPr>
      <xdr:spPr>
        <a:xfrm flipV="1">
          <a:off x="2908300" y="13362980"/>
          <a:ext cx="889000" cy="1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139537</xdr:rowOff>
    </xdr:from>
    <xdr:to>
      <xdr:col>15</xdr:col>
      <xdr:colOff>50800</xdr:colOff>
      <xdr:row>78</xdr:row>
      <xdr:rowOff>147255</xdr:rowOff>
    </xdr:to>
    <xdr:cxnSp macro="">
      <xdr:nvCxnSpPr>
        <xdr:cNvPr id="185" name="直線コネクタ 184"/>
        <xdr:cNvCxnSpPr/>
      </xdr:nvCxnSpPr>
      <xdr:spPr>
        <a:xfrm>
          <a:off x="2019300" y="13512637"/>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139537</xdr:rowOff>
    </xdr:from>
    <xdr:to>
      <xdr:col>10</xdr:col>
      <xdr:colOff>114300</xdr:colOff>
      <xdr:row>79</xdr:row>
      <xdr:rowOff>75169</xdr:rowOff>
    </xdr:to>
    <xdr:cxnSp macro="">
      <xdr:nvCxnSpPr>
        <xdr:cNvPr id="188" name="直線コネクタ 187"/>
        <xdr:cNvCxnSpPr/>
      </xdr:nvCxnSpPr>
      <xdr:spPr>
        <a:xfrm flipV="1">
          <a:off x="1130300" y="13512637"/>
          <a:ext cx="889000" cy="10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94611</xdr:rowOff>
    </xdr:from>
    <xdr:ext cx="599010" cy="259045"/>
    <xdr:sp macro="" textlink="">
      <xdr:nvSpPr>
        <xdr:cNvPr id="190" name="テキスト ボックス 189"/>
        <xdr:cNvSpPr txBox="1"/>
      </xdr:nvSpPr>
      <xdr:spPr>
        <a:xfrm>
          <a:off x="1719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40720</xdr:rowOff>
    </xdr:from>
    <xdr:to>
      <xdr:col>24</xdr:col>
      <xdr:colOff>114300</xdr:colOff>
      <xdr:row>77</xdr:row>
      <xdr:rowOff>142320</xdr:rowOff>
    </xdr:to>
    <xdr:sp macro="" textlink="">
      <xdr:nvSpPr>
        <xdr:cNvPr id="198" name="楕円 197"/>
        <xdr:cNvSpPr/>
      </xdr:nvSpPr>
      <xdr:spPr>
        <a:xfrm>
          <a:off x="4584700" y="132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19147</xdr:rowOff>
    </xdr:from>
    <xdr:ext cx="599010" cy="259045"/>
    <xdr:sp macro="" textlink="">
      <xdr:nvSpPr>
        <xdr:cNvPr id="199" name="民生費該当値テキスト"/>
        <xdr:cNvSpPr txBox="1"/>
      </xdr:nvSpPr>
      <xdr:spPr>
        <a:xfrm>
          <a:off x="4686300" y="1322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110530</xdr:rowOff>
    </xdr:from>
    <xdr:to>
      <xdr:col>20</xdr:col>
      <xdr:colOff>38100</xdr:colOff>
      <xdr:row>78</xdr:row>
      <xdr:rowOff>40680</xdr:rowOff>
    </xdr:to>
    <xdr:sp macro="" textlink="">
      <xdr:nvSpPr>
        <xdr:cNvPr id="200" name="楕円 199"/>
        <xdr:cNvSpPr/>
      </xdr:nvSpPr>
      <xdr:spPr>
        <a:xfrm>
          <a:off x="3746500" y="133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31807</xdr:rowOff>
    </xdr:from>
    <xdr:ext cx="599010" cy="259045"/>
    <xdr:sp macro="" textlink="">
      <xdr:nvSpPr>
        <xdr:cNvPr id="201" name="テキスト ボックス 200"/>
        <xdr:cNvSpPr txBox="1"/>
      </xdr:nvSpPr>
      <xdr:spPr>
        <a:xfrm>
          <a:off x="3497795" y="1340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96455</xdr:rowOff>
    </xdr:from>
    <xdr:to>
      <xdr:col>15</xdr:col>
      <xdr:colOff>101600</xdr:colOff>
      <xdr:row>79</xdr:row>
      <xdr:rowOff>26605</xdr:rowOff>
    </xdr:to>
    <xdr:sp macro="" textlink="">
      <xdr:nvSpPr>
        <xdr:cNvPr id="202" name="楕円 201"/>
        <xdr:cNvSpPr/>
      </xdr:nvSpPr>
      <xdr:spPr>
        <a:xfrm>
          <a:off x="2857500" y="134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17732</xdr:rowOff>
    </xdr:from>
    <xdr:ext cx="599010" cy="259045"/>
    <xdr:sp macro="" textlink="">
      <xdr:nvSpPr>
        <xdr:cNvPr id="203" name="テキスト ボックス 202"/>
        <xdr:cNvSpPr txBox="1"/>
      </xdr:nvSpPr>
      <xdr:spPr>
        <a:xfrm>
          <a:off x="2608795" y="1356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88737</xdr:rowOff>
    </xdr:from>
    <xdr:to>
      <xdr:col>10</xdr:col>
      <xdr:colOff>165100</xdr:colOff>
      <xdr:row>79</xdr:row>
      <xdr:rowOff>18887</xdr:rowOff>
    </xdr:to>
    <xdr:sp macro="" textlink="">
      <xdr:nvSpPr>
        <xdr:cNvPr id="204" name="楕円 203"/>
        <xdr:cNvSpPr/>
      </xdr:nvSpPr>
      <xdr:spPr>
        <a:xfrm>
          <a:off x="1968500" y="134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10014</xdr:rowOff>
    </xdr:from>
    <xdr:ext cx="599010" cy="259045"/>
    <xdr:sp macro="" textlink="">
      <xdr:nvSpPr>
        <xdr:cNvPr id="205" name="テキスト ボックス 204"/>
        <xdr:cNvSpPr txBox="1"/>
      </xdr:nvSpPr>
      <xdr:spPr>
        <a:xfrm>
          <a:off x="1719795" y="135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24369</xdr:rowOff>
    </xdr:from>
    <xdr:to>
      <xdr:col>6</xdr:col>
      <xdr:colOff>38100</xdr:colOff>
      <xdr:row>79</xdr:row>
      <xdr:rowOff>125969</xdr:rowOff>
    </xdr:to>
    <xdr:sp macro="" textlink="">
      <xdr:nvSpPr>
        <xdr:cNvPr id="206" name="楕円 205"/>
        <xdr:cNvSpPr/>
      </xdr:nvSpPr>
      <xdr:spPr>
        <a:xfrm>
          <a:off x="1079500" y="135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117096</xdr:rowOff>
    </xdr:from>
    <xdr:ext cx="599010" cy="259045"/>
    <xdr:sp macro="" textlink="">
      <xdr:nvSpPr>
        <xdr:cNvPr id="207" name="テキスト ボックス 206"/>
        <xdr:cNvSpPr txBox="1"/>
      </xdr:nvSpPr>
      <xdr:spPr>
        <a:xfrm>
          <a:off x="830795" y="136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87085</xdr:rowOff>
    </xdr:from>
    <xdr:to>
      <xdr:col>24</xdr:col>
      <xdr:colOff>63500</xdr:colOff>
      <xdr:row>98</xdr:row>
      <xdr:rowOff>34716</xdr:rowOff>
    </xdr:to>
    <xdr:cxnSp macro="">
      <xdr:nvCxnSpPr>
        <xdr:cNvPr id="237" name="直線コネクタ 236"/>
        <xdr:cNvCxnSpPr/>
      </xdr:nvCxnSpPr>
      <xdr:spPr>
        <a:xfrm flipV="1">
          <a:off x="3797300" y="16717735"/>
          <a:ext cx="838200" cy="1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34716</xdr:rowOff>
    </xdr:from>
    <xdr:to>
      <xdr:col>19</xdr:col>
      <xdr:colOff>177800</xdr:colOff>
      <xdr:row>98</xdr:row>
      <xdr:rowOff>41802</xdr:rowOff>
    </xdr:to>
    <xdr:cxnSp macro="">
      <xdr:nvCxnSpPr>
        <xdr:cNvPr id="240" name="直線コネクタ 239"/>
        <xdr:cNvCxnSpPr/>
      </xdr:nvCxnSpPr>
      <xdr:spPr>
        <a:xfrm flipV="1">
          <a:off x="2908300" y="1683681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35744</xdr:rowOff>
    </xdr:from>
    <xdr:to>
      <xdr:col>15</xdr:col>
      <xdr:colOff>50800</xdr:colOff>
      <xdr:row>98</xdr:row>
      <xdr:rowOff>41802</xdr:rowOff>
    </xdr:to>
    <xdr:cxnSp macro="">
      <xdr:nvCxnSpPr>
        <xdr:cNvPr id="243" name="直線コネクタ 242"/>
        <xdr:cNvCxnSpPr/>
      </xdr:nvCxnSpPr>
      <xdr:spPr>
        <a:xfrm>
          <a:off x="2019300" y="16837844"/>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35744</xdr:rowOff>
    </xdr:from>
    <xdr:to>
      <xdr:col>10</xdr:col>
      <xdr:colOff>114300</xdr:colOff>
      <xdr:row>98</xdr:row>
      <xdr:rowOff>41287</xdr:rowOff>
    </xdr:to>
    <xdr:cxnSp macro="">
      <xdr:nvCxnSpPr>
        <xdr:cNvPr id="246" name="直線コネクタ 245"/>
        <xdr:cNvCxnSpPr/>
      </xdr:nvCxnSpPr>
      <xdr:spPr>
        <a:xfrm flipV="1">
          <a:off x="1130300" y="16837844"/>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36285</xdr:rowOff>
    </xdr:from>
    <xdr:to>
      <xdr:col>24</xdr:col>
      <xdr:colOff>114300</xdr:colOff>
      <xdr:row>97</xdr:row>
      <xdr:rowOff>137885</xdr:rowOff>
    </xdr:to>
    <xdr:sp macro="" textlink="">
      <xdr:nvSpPr>
        <xdr:cNvPr id="256" name="楕円 255"/>
        <xdr:cNvSpPr/>
      </xdr:nvSpPr>
      <xdr:spPr>
        <a:xfrm>
          <a:off x="4584700" y="166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59162</xdr:rowOff>
    </xdr:from>
    <xdr:ext cx="534377" cy="259045"/>
    <xdr:sp macro="" textlink="">
      <xdr:nvSpPr>
        <xdr:cNvPr id="257" name="衛生費該当値テキスト"/>
        <xdr:cNvSpPr txBox="1"/>
      </xdr:nvSpPr>
      <xdr:spPr>
        <a:xfrm>
          <a:off x="4686300" y="16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155366</xdr:rowOff>
    </xdr:from>
    <xdr:to>
      <xdr:col>20</xdr:col>
      <xdr:colOff>38100</xdr:colOff>
      <xdr:row>98</xdr:row>
      <xdr:rowOff>85516</xdr:rowOff>
    </xdr:to>
    <xdr:sp macro="" textlink="">
      <xdr:nvSpPr>
        <xdr:cNvPr id="258" name="楕円 257"/>
        <xdr:cNvSpPr/>
      </xdr:nvSpPr>
      <xdr:spPr>
        <a:xfrm>
          <a:off x="3746500" y="16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102043</xdr:rowOff>
    </xdr:from>
    <xdr:ext cx="534377" cy="259045"/>
    <xdr:sp macro="" textlink="">
      <xdr:nvSpPr>
        <xdr:cNvPr id="259" name="テキスト ボックス 258"/>
        <xdr:cNvSpPr txBox="1"/>
      </xdr:nvSpPr>
      <xdr:spPr>
        <a:xfrm>
          <a:off x="3530111" y="165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162452</xdr:rowOff>
    </xdr:from>
    <xdr:to>
      <xdr:col>15</xdr:col>
      <xdr:colOff>101600</xdr:colOff>
      <xdr:row>98</xdr:row>
      <xdr:rowOff>92602</xdr:rowOff>
    </xdr:to>
    <xdr:sp macro="" textlink="">
      <xdr:nvSpPr>
        <xdr:cNvPr id="260" name="楕円 259"/>
        <xdr:cNvSpPr/>
      </xdr:nvSpPr>
      <xdr:spPr>
        <a:xfrm>
          <a:off x="2857500" y="167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109129</xdr:rowOff>
    </xdr:from>
    <xdr:ext cx="534377" cy="259045"/>
    <xdr:sp macro="" textlink="">
      <xdr:nvSpPr>
        <xdr:cNvPr id="261" name="テキスト ボックス 260"/>
        <xdr:cNvSpPr txBox="1"/>
      </xdr:nvSpPr>
      <xdr:spPr>
        <a:xfrm>
          <a:off x="2641111" y="1656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156394</xdr:rowOff>
    </xdr:from>
    <xdr:to>
      <xdr:col>10</xdr:col>
      <xdr:colOff>165100</xdr:colOff>
      <xdr:row>98</xdr:row>
      <xdr:rowOff>86544</xdr:rowOff>
    </xdr:to>
    <xdr:sp macro="" textlink="">
      <xdr:nvSpPr>
        <xdr:cNvPr id="262" name="楕円 261"/>
        <xdr:cNvSpPr/>
      </xdr:nvSpPr>
      <xdr:spPr>
        <a:xfrm>
          <a:off x="1968500" y="167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103071</xdr:rowOff>
    </xdr:from>
    <xdr:ext cx="534377" cy="259045"/>
    <xdr:sp macro="" textlink="">
      <xdr:nvSpPr>
        <xdr:cNvPr id="263" name="テキスト ボックス 262"/>
        <xdr:cNvSpPr txBox="1"/>
      </xdr:nvSpPr>
      <xdr:spPr>
        <a:xfrm>
          <a:off x="1752111" y="165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161937</xdr:rowOff>
    </xdr:from>
    <xdr:to>
      <xdr:col>6</xdr:col>
      <xdr:colOff>38100</xdr:colOff>
      <xdr:row>98</xdr:row>
      <xdr:rowOff>92087</xdr:rowOff>
    </xdr:to>
    <xdr:sp macro="" textlink="">
      <xdr:nvSpPr>
        <xdr:cNvPr id="264" name="楕円 263"/>
        <xdr:cNvSpPr/>
      </xdr:nvSpPr>
      <xdr:spPr>
        <a:xfrm>
          <a:off x="1079500" y="167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108614</xdr:rowOff>
    </xdr:from>
    <xdr:ext cx="534377" cy="259045"/>
    <xdr:sp macro="" textlink="">
      <xdr:nvSpPr>
        <xdr:cNvPr id="265" name="テキスト ボックス 264"/>
        <xdr:cNvSpPr txBox="1"/>
      </xdr:nvSpPr>
      <xdr:spPr>
        <a:xfrm>
          <a:off x="863111" y="165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54204</xdr:rowOff>
    </xdr:from>
    <xdr:to>
      <xdr:col>55</xdr:col>
      <xdr:colOff>0</xdr:colOff>
      <xdr:row>36</xdr:row>
      <xdr:rowOff>56947</xdr:rowOff>
    </xdr:to>
    <xdr:cxnSp macro="">
      <xdr:nvCxnSpPr>
        <xdr:cNvPr id="292" name="直線コネクタ 291"/>
        <xdr:cNvCxnSpPr/>
      </xdr:nvCxnSpPr>
      <xdr:spPr>
        <a:xfrm flipV="1">
          <a:off x="9639300" y="622640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112725</xdr:rowOff>
    </xdr:from>
    <xdr:to>
      <xdr:col>50</xdr:col>
      <xdr:colOff>114300</xdr:colOff>
      <xdr:row>36</xdr:row>
      <xdr:rowOff>56947</xdr:rowOff>
    </xdr:to>
    <xdr:cxnSp macro="">
      <xdr:nvCxnSpPr>
        <xdr:cNvPr id="295" name="直線コネクタ 294"/>
        <xdr:cNvCxnSpPr/>
      </xdr:nvCxnSpPr>
      <xdr:spPr>
        <a:xfrm>
          <a:off x="8750300" y="5770575"/>
          <a:ext cx="889000" cy="4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44145</xdr:rowOff>
    </xdr:from>
    <xdr:to>
      <xdr:col>45</xdr:col>
      <xdr:colOff>177800</xdr:colOff>
      <xdr:row>33</xdr:row>
      <xdr:rowOff>112725</xdr:rowOff>
    </xdr:to>
    <xdr:cxnSp macro="">
      <xdr:nvCxnSpPr>
        <xdr:cNvPr id="298" name="直線コネクタ 297"/>
        <xdr:cNvCxnSpPr/>
      </xdr:nvCxnSpPr>
      <xdr:spPr>
        <a:xfrm>
          <a:off x="7861300" y="57019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44145</xdr:rowOff>
    </xdr:from>
    <xdr:to>
      <xdr:col>41</xdr:col>
      <xdr:colOff>50800</xdr:colOff>
      <xdr:row>35</xdr:row>
      <xdr:rowOff>55118</xdr:rowOff>
    </xdr:to>
    <xdr:cxnSp macro="">
      <xdr:nvCxnSpPr>
        <xdr:cNvPr id="301" name="直線コネクタ 300"/>
        <xdr:cNvCxnSpPr/>
      </xdr:nvCxnSpPr>
      <xdr:spPr>
        <a:xfrm flipV="1">
          <a:off x="6972300" y="5701995"/>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3404</xdr:rowOff>
    </xdr:from>
    <xdr:to>
      <xdr:col>55</xdr:col>
      <xdr:colOff>50800</xdr:colOff>
      <xdr:row>36</xdr:row>
      <xdr:rowOff>105004</xdr:rowOff>
    </xdr:to>
    <xdr:sp macro="" textlink="">
      <xdr:nvSpPr>
        <xdr:cNvPr id="311" name="楕円 310"/>
        <xdr:cNvSpPr/>
      </xdr:nvSpPr>
      <xdr:spPr>
        <a:xfrm>
          <a:off x="104267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26281</xdr:rowOff>
    </xdr:from>
    <xdr:ext cx="378565" cy="259045"/>
    <xdr:sp macro="" textlink="">
      <xdr:nvSpPr>
        <xdr:cNvPr id="312" name="労働費該当値テキスト"/>
        <xdr:cNvSpPr txBox="1"/>
      </xdr:nvSpPr>
      <xdr:spPr>
        <a:xfrm>
          <a:off x="10528300" y="6027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6147</xdr:rowOff>
    </xdr:from>
    <xdr:to>
      <xdr:col>50</xdr:col>
      <xdr:colOff>165100</xdr:colOff>
      <xdr:row>36</xdr:row>
      <xdr:rowOff>107747</xdr:rowOff>
    </xdr:to>
    <xdr:sp macro="" textlink="">
      <xdr:nvSpPr>
        <xdr:cNvPr id="313" name="楕円 312"/>
        <xdr:cNvSpPr/>
      </xdr:nvSpPr>
      <xdr:spPr>
        <a:xfrm>
          <a:off x="9588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124274</xdr:rowOff>
    </xdr:from>
    <xdr:ext cx="378565" cy="259045"/>
    <xdr:sp macro="" textlink="">
      <xdr:nvSpPr>
        <xdr:cNvPr id="314" name="テキスト ボックス 313"/>
        <xdr:cNvSpPr txBox="1"/>
      </xdr:nvSpPr>
      <xdr:spPr>
        <a:xfrm>
          <a:off x="9450017" y="595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61925</xdr:rowOff>
    </xdr:from>
    <xdr:to>
      <xdr:col>46</xdr:col>
      <xdr:colOff>38100</xdr:colOff>
      <xdr:row>33</xdr:row>
      <xdr:rowOff>163525</xdr:rowOff>
    </xdr:to>
    <xdr:sp macro="" textlink="">
      <xdr:nvSpPr>
        <xdr:cNvPr id="315" name="楕円 314"/>
        <xdr:cNvSpPr/>
      </xdr:nvSpPr>
      <xdr:spPr>
        <a:xfrm>
          <a:off x="8699500" y="57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8602</xdr:rowOff>
    </xdr:from>
    <xdr:ext cx="469744" cy="259045"/>
    <xdr:sp macro="" textlink="">
      <xdr:nvSpPr>
        <xdr:cNvPr id="316" name="テキスト ボックス 315"/>
        <xdr:cNvSpPr txBox="1"/>
      </xdr:nvSpPr>
      <xdr:spPr>
        <a:xfrm>
          <a:off x="8515428" y="54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164795</xdr:rowOff>
    </xdr:from>
    <xdr:to>
      <xdr:col>41</xdr:col>
      <xdr:colOff>101600</xdr:colOff>
      <xdr:row>33</xdr:row>
      <xdr:rowOff>94945</xdr:rowOff>
    </xdr:to>
    <xdr:sp macro="" textlink="">
      <xdr:nvSpPr>
        <xdr:cNvPr id="317" name="楕円 316"/>
        <xdr:cNvSpPr/>
      </xdr:nvSpPr>
      <xdr:spPr>
        <a:xfrm>
          <a:off x="7810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111472</xdr:rowOff>
    </xdr:from>
    <xdr:ext cx="469744" cy="259045"/>
    <xdr:sp macro="" textlink="">
      <xdr:nvSpPr>
        <xdr:cNvPr id="318" name="テキスト ボックス 317"/>
        <xdr:cNvSpPr txBox="1"/>
      </xdr:nvSpPr>
      <xdr:spPr>
        <a:xfrm>
          <a:off x="7626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4318</xdr:rowOff>
    </xdr:from>
    <xdr:to>
      <xdr:col>36</xdr:col>
      <xdr:colOff>165100</xdr:colOff>
      <xdr:row>35</xdr:row>
      <xdr:rowOff>105918</xdr:rowOff>
    </xdr:to>
    <xdr:sp macro="" textlink="">
      <xdr:nvSpPr>
        <xdr:cNvPr id="319" name="楕円 318"/>
        <xdr:cNvSpPr/>
      </xdr:nvSpPr>
      <xdr:spPr>
        <a:xfrm>
          <a:off x="6921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122445</xdr:rowOff>
    </xdr:from>
    <xdr:ext cx="469744" cy="259045"/>
    <xdr:sp macro="" textlink="">
      <xdr:nvSpPr>
        <xdr:cNvPr id="320" name="テキスト ボックス 319"/>
        <xdr:cNvSpPr txBox="1"/>
      </xdr:nvSpPr>
      <xdr:spPr>
        <a:xfrm>
          <a:off x="6737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4460</xdr:rowOff>
    </xdr:from>
    <xdr:to>
      <xdr:col>55</xdr:col>
      <xdr:colOff>0</xdr:colOff>
      <xdr:row>77</xdr:row>
      <xdr:rowOff>12827</xdr:rowOff>
    </xdr:to>
    <xdr:cxnSp macro="">
      <xdr:nvCxnSpPr>
        <xdr:cNvPr id="404" name="直線コネクタ 403"/>
        <xdr:cNvCxnSpPr/>
      </xdr:nvCxnSpPr>
      <xdr:spPr>
        <a:xfrm flipV="1">
          <a:off x="9639300" y="13034660"/>
          <a:ext cx="838200" cy="17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12827</xdr:rowOff>
    </xdr:from>
    <xdr:to>
      <xdr:col>50</xdr:col>
      <xdr:colOff>114300</xdr:colOff>
      <xdr:row>77</xdr:row>
      <xdr:rowOff>55438</xdr:rowOff>
    </xdr:to>
    <xdr:cxnSp macro="">
      <xdr:nvCxnSpPr>
        <xdr:cNvPr id="407" name="直線コネクタ 406"/>
        <xdr:cNvCxnSpPr/>
      </xdr:nvCxnSpPr>
      <xdr:spPr>
        <a:xfrm flipV="1">
          <a:off x="8750300" y="1321447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55438</xdr:rowOff>
    </xdr:from>
    <xdr:to>
      <xdr:col>45</xdr:col>
      <xdr:colOff>177800</xdr:colOff>
      <xdr:row>77</xdr:row>
      <xdr:rowOff>71028</xdr:rowOff>
    </xdr:to>
    <xdr:cxnSp macro="">
      <xdr:nvCxnSpPr>
        <xdr:cNvPr id="410" name="直線コネクタ 409"/>
        <xdr:cNvCxnSpPr/>
      </xdr:nvCxnSpPr>
      <xdr:spPr>
        <a:xfrm flipV="1">
          <a:off x="7861300" y="13257088"/>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71028</xdr:rowOff>
    </xdr:from>
    <xdr:to>
      <xdr:col>41</xdr:col>
      <xdr:colOff>50800</xdr:colOff>
      <xdr:row>77</xdr:row>
      <xdr:rowOff>89500</xdr:rowOff>
    </xdr:to>
    <xdr:cxnSp macro="">
      <xdr:nvCxnSpPr>
        <xdr:cNvPr id="413" name="直線コネクタ 412"/>
        <xdr:cNvCxnSpPr/>
      </xdr:nvCxnSpPr>
      <xdr:spPr>
        <a:xfrm flipV="1">
          <a:off x="6972300" y="13272678"/>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125110</xdr:rowOff>
    </xdr:from>
    <xdr:to>
      <xdr:col>55</xdr:col>
      <xdr:colOff>50800</xdr:colOff>
      <xdr:row>76</xdr:row>
      <xdr:rowOff>55260</xdr:rowOff>
    </xdr:to>
    <xdr:sp macro="" textlink="">
      <xdr:nvSpPr>
        <xdr:cNvPr id="423" name="楕円 422"/>
        <xdr:cNvSpPr/>
      </xdr:nvSpPr>
      <xdr:spPr>
        <a:xfrm>
          <a:off x="104267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147987</xdr:rowOff>
    </xdr:from>
    <xdr:ext cx="534377" cy="259045"/>
    <xdr:sp macro="" textlink="">
      <xdr:nvSpPr>
        <xdr:cNvPr id="424" name="商工費該当値テキスト"/>
        <xdr:cNvSpPr txBox="1"/>
      </xdr:nvSpPr>
      <xdr:spPr>
        <a:xfrm>
          <a:off x="10528300" y="1283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133477</xdr:rowOff>
    </xdr:from>
    <xdr:to>
      <xdr:col>50</xdr:col>
      <xdr:colOff>165100</xdr:colOff>
      <xdr:row>77</xdr:row>
      <xdr:rowOff>63627</xdr:rowOff>
    </xdr:to>
    <xdr:sp macro="" textlink="">
      <xdr:nvSpPr>
        <xdr:cNvPr id="425" name="楕円 424"/>
        <xdr:cNvSpPr/>
      </xdr:nvSpPr>
      <xdr:spPr>
        <a:xfrm>
          <a:off x="9588500" y="131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80154</xdr:rowOff>
    </xdr:from>
    <xdr:ext cx="469744" cy="259045"/>
    <xdr:sp macro="" textlink="">
      <xdr:nvSpPr>
        <xdr:cNvPr id="426" name="テキスト ボックス 425"/>
        <xdr:cNvSpPr txBox="1"/>
      </xdr:nvSpPr>
      <xdr:spPr>
        <a:xfrm>
          <a:off x="9404428" y="1293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4638</xdr:rowOff>
    </xdr:from>
    <xdr:to>
      <xdr:col>46</xdr:col>
      <xdr:colOff>38100</xdr:colOff>
      <xdr:row>77</xdr:row>
      <xdr:rowOff>106238</xdr:rowOff>
    </xdr:to>
    <xdr:sp macro="" textlink="">
      <xdr:nvSpPr>
        <xdr:cNvPr id="427" name="楕円 426"/>
        <xdr:cNvSpPr/>
      </xdr:nvSpPr>
      <xdr:spPr>
        <a:xfrm>
          <a:off x="8699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97365</xdr:rowOff>
    </xdr:from>
    <xdr:ext cx="469744" cy="259045"/>
    <xdr:sp macro="" textlink="">
      <xdr:nvSpPr>
        <xdr:cNvPr id="428" name="テキスト ボックス 427"/>
        <xdr:cNvSpPr txBox="1"/>
      </xdr:nvSpPr>
      <xdr:spPr>
        <a:xfrm>
          <a:off x="8515428"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20228</xdr:rowOff>
    </xdr:from>
    <xdr:to>
      <xdr:col>41</xdr:col>
      <xdr:colOff>101600</xdr:colOff>
      <xdr:row>77</xdr:row>
      <xdr:rowOff>121828</xdr:rowOff>
    </xdr:to>
    <xdr:sp macro="" textlink="">
      <xdr:nvSpPr>
        <xdr:cNvPr id="429" name="楕円 428"/>
        <xdr:cNvSpPr/>
      </xdr:nvSpPr>
      <xdr:spPr>
        <a:xfrm>
          <a:off x="7810500" y="132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138355</xdr:rowOff>
    </xdr:from>
    <xdr:ext cx="469744" cy="259045"/>
    <xdr:sp macro="" textlink="">
      <xdr:nvSpPr>
        <xdr:cNvPr id="430" name="テキスト ボックス 429"/>
        <xdr:cNvSpPr txBox="1"/>
      </xdr:nvSpPr>
      <xdr:spPr>
        <a:xfrm>
          <a:off x="7626428" y="129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38700</xdr:rowOff>
    </xdr:from>
    <xdr:to>
      <xdr:col>36</xdr:col>
      <xdr:colOff>165100</xdr:colOff>
      <xdr:row>77</xdr:row>
      <xdr:rowOff>140300</xdr:rowOff>
    </xdr:to>
    <xdr:sp macro="" textlink="">
      <xdr:nvSpPr>
        <xdr:cNvPr id="431" name="楕円 430"/>
        <xdr:cNvSpPr/>
      </xdr:nvSpPr>
      <xdr:spPr>
        <a:xfrm>
          <a:off x="6921500" y="13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156827</xdr:rowOff>
    </xdr:from>
    <xdr:ext cx="469744" cy="259045"/>
    <xdr:sp macro="" textlink="">
      <xdr:nvSpPr>
        <xdr:cNvPr id="432" name="テキスト ボックス 431"/>
        <xdr:cNvSpPr txBox="1"/>
      </xdr:nvSpPr>
      <xdr:spPr>
        <a:xfrm>
          <a:off x="6737428" y="130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76575</xdr:rowOff>
    </xdr:from>
    <xdr:to>
      <xdr:col>55</xdr:col>
      <xdr:colOff>0</xdr:colOff>
      <xdr:row>97</xdr:row>
      <xdr:rowOff>25888</xdr:rowOff>
    </xdr:to>
    <xdr:cxnSp macro="">
      <xdr:nvCxnSpPr>
        <xdr:cNvPr id="461" name="直線コネクタ 460"/>
        <xdr:cNvCxnSpPr/>
      </xdr:nvCxnSpPr>
      <xdr:spPr>
        <a:xfrm>
          <a:off x="9639300" y="16535775"/>
          <a:ext cx="838200" cy="1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76575</xdr:rowOff>
    </xdr:from>
    <xdr:to>
      <xdr:col>50</xdr:col>
      <xdr:colOff>114300</xdr:colOff>
      <xdr:row>96</xdr:row>
      <xdr:rowOff>126175</xdr:rowOff>
    </xdr:to>
    <xdr:cxnSp macro="">
      <xdr:nvCxnSpPr>
        <xdr:cNvPr id="464" name="直線コネクタ 463"/>
        <xdr:cNvCxnSpPr/>
      </xdr:nvCxnSpPr>
      <xdr:spPr>
        <a:xfrm flipV="1">
          <a:off x="8750300" y="16535775"/>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101074</xdr:rowOff>
    </xdr:from>
    <xdr:to>
      <xdr:col>45</xdr:col>
      <xdr:colOff>177800</xdr:colOff>
      <xdr:row>96</xdr:row>
      <xdr:rowOff>126175</xdr:rowOff>
    </xdr:to>
    <xdr:cxnSp macro="">
      <xdr:nvCxnSpPr>
        <xdr:cNvPr id="467" name="直線コネクタ 466"/>
        <xdr:cNvCxnSpPr/>
      </xdr:nvCxnSpPr>
      <xdr:spPr>
        <a:xfrm>
          <a:off x="7861300" y="16388824"/>
          <a:ext cx="889000" cy="19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47689</xdr:rowOff>
    </xdr:from>
    <xdr:to>
      <xdr:col>41</xdr:col>
      <xdr:colOff>50800</xdr:colOff>
      <xdr:row>95</xdr:row>
      <xdr:rowOff>101074</xdr:rowOff>
    </xdr:to>
    <xdr:cxnSp macro="">
      <xdr:nvCxnSpPr>
        <xdr:cNvPr id="470" name="直線コネクタ 469"/>
        <xdr:cNvCxnSpPr/>
      </xdr:nvCxnSpPr>
      <xdr:spPr>
        <a:xfrm>
          <a:off x="6972300" y="16335439"/>
          <a:ext cx="889000" cy="5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146538</xdr:rowOff>
    </xdr:from>
    <xdr:to>
      <xdr:col>55</xdr:col>
      <xdr:colOff>50800</xdr:colOff>
      <xdr:row>97</xdr:row>
      <xdr:rowOff>76688</xdr:rowOff>
    </xdr:to>
    <xdr:sp macro="" textlink="">
      <xdr:nvSpPr>
        <xdr:cNvPr id="480" name="楕円 479"/>
        <xdr:cNvSpPr/>
      </xdr:nvSpPr>
      <xdr:spPr>
        <a:xfrm>
          <a:off x="10426700" y="166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169415</xdr:rowOff>
    </xdr:from>
    <xdr:ext cx="534377" cy="259045"/>
    <xdr:sp macro="" textlink="">
      <xdr:nvSpPr>
        <xdr:cNvPr id="481" name="土木費該当値テキスト"/>
        <xdr:cNvSpPr txBox="1"/>
      </xdr:nvSpPr>
      <xdr:spPr>
        <a:xfrm>
          <a:off x="10528300" y="164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25775</xdr:rowOff>
    </xdr:from>
    <xdr:to>
      <xdr:col>50</xdr:col>
      <xdr:colOff>165100</xdr:colOff>
      <xdr:row>96</xdr:row>
      <xdr:rowOff>127375</xdr:rowOff>
    </xdr:to>
    <xdr:sp macro="" textlink="">
      <xdr:nvSpPr>
        <xdr:cNvPr id="482" name="楕円 481"/>
        <xdr:cNvSpPr/>
      </xdr:nvSpPr>
      <xdr:spPr>
        <a:xfrm>
          <a:off x="9588500" y="1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143902</xdr:rowOff>
    </xdr:from>
    <xdr:ext cx="534377" cy="259045"/>
    <xdr:sp macro="" textlink="">
      <xdr:nvSpPr>
        <xdr:cNvPr id="483" name="テキスト ボックス 482"/>
        <xdr:cNvSpPr txBox="1"/>
      </xdr:nvSpPr>
      <xdr:spPr>
        <a:xfrm>
          <a:off x="9372111" y="162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75375</xdr:rowOff>
    </xdr:from>
    <xdr:to>
      <xdr:col>46</xdr:col>
      <xdr:colOff>38100</xdr:colOff>
      <xdr:row>97</xdr:row>
      <xdr:rowOff>5525</xdr:rowOff>
    </xdr:to>
    <xdr:sp macro="" textlink="">
      <xdr:nvSpPr>
        <xdr:cNvPr id="484" name="楕円 483"/>
        <xdr:cNvSpPr/>
      </xdr:nvSpPr>
      <xdr:spPr>
        <a:xfrm>
          <a:off x="8699500" y="165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22052</xdr:rowOff>
    </xdr:from>
    <xdr:ext cx="534377" cy="259045"/>
    <xdr:sp macro="" textlink="">
      <xdr:nvSpPr>
        <xdr:cNvPr id="485" name="テキスト ボックス 484"/>
        <xdr:cNvSpPr txBox="1"/>
      </xdr:nvSpPr>
      <xdr:spPr>
        <a:xfrm>
          <a:off x="8483111" y="163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50274</xdr:rowOff>
    </xdr:from>
    <xdr:to>
      <xdr:col>41</xdr:col>
      <xdr:colOff>101600</xdr:colOff>
      <xdr:row>95</xdr:row>
      <xdr:rowOff>151874</xdr:rowOff>
    </xdr:to>
    <xdr:sp macro="" textlink="">
      <xdr:nvSpPr>
        <xdr:cNvPr id="486" name="楕円 485"/>
        <xdr:cNvSpPr/>
      </xdr:nvSpPr>
      <xdr:spPr>
        <a:xfrm>
          <a:off x="7810500" y="163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168401</xdr:rowOff>
    </xdr:from>
    <xdr:ext cx="534377" cy="259045"/>
    <xdr:sp macro="" textlink="">
      <xdr:nvSpPr>
        <xdr:cNvPr id="487" name="テキスト ボックス 486"/>
        <xdr:cNvSpPr txBox="1"/>
      </xdr:nvSpPr>
      <xdr:spPr>
        <a:xfrm>
          <a:off x="7594111" y="1611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168339</xdr:rowOff>
    </xdr:from>
    <xdr:to>
      <xdr:col>36</xdr:col>
      <xdr:colOff>165100</xdr:colOff>
      <xdr:row>95</xdr:row>
      <xdr:rowOff>98489</xdr:rowOff>
    </xdr:to>
    <xdr:sp macro="" textlink="">
      <xdr:nvSpPr>
        <xdr:cNvPr id="488" name="楕円 487"/>
        <xdr:cNvSpPr/>
      </xdr:nvSpPr>
      <xdr:spPr>
        <a:xfrm>
          <a:off x="6921500" y="162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115016</xdr:rowOff>
    </xdr:from>
    <xdr:ext cx="534377" cy="259045"/>
    <xdr:sp macro="" textlink="">
      <xdr:nvSpPr>
        <xdr:cNvPr id="489" name="テキスト ボックス 488"/>
        <xdr:cNvSpPr txBox="1"/>
      </xdr:nvSpPr>
      <xdr:spPr>
        <a:xfrm>
          <a:off x="6705111" y="160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32029</xdr:rowOff>
    </xdr:from>
    <xdr:to>
      <xdr:col>85</xdr:col>
      <xdr:colOff>127000</xdr:colOff>
      <xdr:row>36</xdr:row>
      <xdr:rowOff>93237</xdr:rowOff>
    </xdr:to>
    <xdr:cxnSp macro="">
      <xdr:nvCxnSpPr>
        <xdr:cNvPr id="514" name="直線コネクタ 513"/>
        <xdr:cNvCxnSpPr/>
      </xdr:nvCxnSpPr>
      <xdr:spPr>
        <a:xfrm>
          <a:off x="15481300" y="6204229"/>
          <a:ext cx="838200" cy="6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32029</xdr:rowOff>
    </xdr:from>
    <xdr:to>
      <xdr:col>81</xdr:col>
      <xdr:colOff>50800</xdr:colOff>
      <xdr:row>36</xdr:row>
      <xdr:rowOff>94609</xdr:rowOff>
    </xdr:to>
    <xdr:cxnSp macro="">
      <xdr:nvCxnSpPr>
        <xdr:cNvPr id="517" name="直線コネクタ 516"/>
        <xdr:cNvCxnSpPr/>
      </xdr:nvCxnSpPr>
      <xdr:spPr>
        <a:xfrm flipV="1">
          <a:off x="14592300" y="6204229"/>
          <a:ext cx="889000" cy="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115676</xdr:rowOff>
    </xdr:from>
    <xdr:ext cx="469744" cy="259045"/>
    <xdr:sp macro="" textlink="">
      <xdr:nvSpPr>
        <xdr:cNvPr id="519" name="テキスト ボックス 518"/>
        <xdr:cNvSpPr txBox="1"/>
      </xdr:nvSpPr>
      <xdr:spPr>
        <a:xfrm>
          <a:off x="15246428" y="62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94609</xdr:rowOff>
    </xdr:from>
    <xdr:to>
      <xdr:col>76</xdr:col>
      <xdr:colOff>114300</xdr:colOff>
      <xdr:row>36</xdr:row>
      <xdr:rowOff>133642</xdr:rowOff>
    </xdr:to>
    <xdr:cxnSp macro="">
      <xdr:nvCxnSpPr>
        <xdr:cNvPr id="520" name="直線コネクタ 519"/>
        <xdr:cNvCxnSpPr/>
      </xdr:nvCxnSpPr>
      <xdr:spPr>
        <a:xfrm flipV="1">
          <a:off x="13703300" y="6266809"/>
          <a:ext cx="889000" cy="3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60604</xdr:rowOff>
    </xdr:from>
    <xdr:to>
      <xdr:col>71</xdr:col>
      <xdr:colOff>177800</xdr:colOff>
      <xdr:row>36</xdr:row>
      <xdr:rowOff>133642</xdr:rowOff>
    </xdr:to>
    <xdr:cxnSp macro="">
      <xdr:nvCxnSpPr>
        <xdr:cNvPr id="523" name="直線コネクタ 522"/>
        <xdr:cNvCxnSpPr/>
      </xdr:nvCxnSpPr>
      <xdr:spPr>
        <a:xfrm>
          <a:off x="12814300" y="6061354"/>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14692</xdr:rowOff>
    </xdr:from>
    <xdr:ext cx="469744" cy="259045"/>
    <xdr:sp macro="" textlink="">
      <xdr:nvSpPr>
        <xdr:cNvPr id="527" name="テキスト ボックス 526"/>
        <xdr:cNvSpPr txBox="1"/>
      </xdr:nvSpPr>
      <xdr:spPr>
        <a:xfrm>
          <a:off x="12579428" y="63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42437</xdr:rowOff>
    </xdr:from>
    <xdr:to>
      <xdr:col>85</xdr:col>
      <xdr:colOff>177800</xdr:colOff>
      <xdr:row>36</xdr:row>
      <xdr:rowOff>144037</xdr:rowOff>
    </xdr:to>
    <xdr:sp macro="" textlink="">
      <xdr:nvSpPr>
        <xdr:cNvPr id="533" name="楕円 532"/>
        <xdr:cNvSpPr/>
      </xdr:nvSpPr>
      <xdr:spPr>
        <a:xfrm>
          <a:off x="16268700" y="62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65314</xdr:rowOff>
    </xdr:from>
    <xdr:ext cx="469744" cy="259045"/>
    <xdr:sp macro="" textlink="">
      <xdr:nvSpPr>
        <xdr:cNvPr id="534" name="消防費該当値テキスト"/>
        <xdr:cNvSpPr txBox="1"/>
      </xdr:nvSpPr>
      <xdr:spPr>
        <a:xfrm>
          <a:off x="16370300" y="60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152679</xdr:rowOff>
    </xdr:from>
    <xdr:to>
      <xdr:col>81</xdr:col>
      <xdr:colOff>101600</xdr:colOff>
      <xdr:row>36</xdr:row>
      <xdr:rowOff>82829</xdr:rowOff>
    </xdr:to>
    <xdr:sp macro="" textlink="">
      <xdr:nvSpPr>
        <xdr:cNvPr id="535" name="楕円 534"/>
        <xdr:cNvSpPr/>
      </xdr:nvSpPr>
      <xdr:spPr>
        <a:xfrm>
          <a:off x="15430500" y="61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99356</xdr:rowOff>
    </xdr:from>
    <xdr:ext cx="469744" cy="259045"/>
    <xdr:sp macro="" textlink="">
      <xdr:nvSpPr>
        <xdr:cNvPr id="536" name="テキスト ボックス 535"/>
        <xdr:cNvSpPr txBox="1"/>
      </xdr:nvSpPr>
      <xdr:spPr>
        <a:xfrm>
          <a:off x="15246428" y="59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43809</xdr:rowOff>
    </xdr:from>
    <xdr:to>
      <xdr:col>76</xdr:col>
      <xdr:colOff>165100</xdr:colOff>
      <xdr:row>36</xdr:row>
      <xdr:rowOff>145409</xdr:rowOff>
    </xdr:to>
    <xdr:sp macro="" textlink="">
      <xdr:nvSpPr>
        <xdr:cNvPr id="537" name="楕円 536"/>
        <xdr:cNvSpPr/>
      </xdr:nvSpPr>
      <xdr:spPr>
        <a:xfrm>
          <a:off x="14541500" y="62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161936</xdr:rowOff>
    </xdr:from>
    <xdr:ext cx="469744" cy="259045"/>
    <xdr:sp macro="" textlink="">
      <xdr:nvSpPr>
        <xdr:cNvPr id="538" name="テキスト ボックス 537"/>
        <xdr:cNvSpPr txBox="1"/>
      </xdr:nvSpPr>
      <xdr:spPr>
        <a:xfrm>
          <a:off x="14357428" y="599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82842</xdr:rowOff>
    </xdr:from>
    <xdr:to>
      <xdr:col>72</xdr:col>
      <xdr:colOff>38100</xdr:colOff>
      <xdr:row>37</xdr:row>
      <xdr:rowOff>12992</xdr:rowOff>
    </xdr:to>
    <xdr:sp macro="" textlink="">
      <xdr:nvSpPr>
        <xdr:cNvPr id="539" name="楕円 538"/>
        <xdr:cNvSpPr/>
      </xdr:nvSpPr>
      <xdr:spPr>
        <a:xfrm>
          <a:off x="13652500" y="62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29519</xdr:rowOff>
    </xdr:from>
    <xdr:ext cx="469744" cy="259045"/>
    <xdr:sp macro="" textlink="">
      <xdr:nvSpPr>
        <xdr:cNvPr id="540" name="テキスト ボックス 539"/>
        <xdr:cNvSpPr txBox="1"/>
      </xdr:nvSpPr>
      <xdr:spPr>
        <a:xfrm>
          <a:off x="13468428" y="603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9804</xdr:rowOff>
    </xdr:from>
    <xdr:to>
      <xdr:col>67</xdr:col>
      <xdr:colOff>101600</xdr:colOff>
      <xdr:row>35</xdr:row>
      <xdr:rowOff>111404</xdr:rowOff>
    </xdr:to>
    <xdr:sp macro="" textlink="">
      <xdr:nvSpPr>
        <xdr:cNvPr id="541" name="楕円 540"/>
        <xdr:cNvSpPr/>
      </xdr:nvSpPr>
      <xdr:spPr>
        <a:xfrm>
          <a:off x="12763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127931</xdr:rowOff>
    </xdr:from>
    <xdr:ext cx="469744" cy="259045"/>
    <xdr:sp macro="" textlink="">
      <xdr:nvSpPr>
        <xdr:cNvPr id="542" name="テキスト ボックス 541"/>
        <xdr:cNvSpPr txBox="1"/>
      </xdr:nvSpPr>
      <xdr:spPr>
        <a:xfrm>
          <a:off x="12579428" y="57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78740</xdr:rowOff>
    </xdr:from>
    <xdr:to>
      <xdr:col>85</xdr:col>
      <xdr:colOff>127000</xdr:colOff>
      <xdr:row>55</xdr:row>
      <xdr:rowOff>164516</xdr:rowOff>
    </xdr:to>
    <xdr:cxnSp macro="">
      <xdr:nvCxnSpPr>
        <xdr:cNvPr id="572" name="直線コネクタ 571"/>
        <xdr:cNvCxnSpPr/>
      </xdr:nvCxnSpPr>
      <xdr:spPr>
        <a:xfrm>
          <a:off x="15481300" y="9508490"/>
          <a:ext cx="838200" cy="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3" name="教育費平均値テキスト"/>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78740</xdr:rowOff>
    </xdr:from>
    <xdr:to>
      <xdr:col>81</xdr:col>
      <xdr:colOff>50800</xdr:colOff>
      <xdr:row>56</xdr:row>
      <xdr:rowOff>19342</xdr:rowOff>
    </xdr:to>
    <xdr:cxnSp macro="">
      <xdr:nvCxnSpPr>
        <xdr:cNvPr id="575" name="直線コネクタ 574"/>
        <xdr:cNvCxnSpPr/>
      </xdr:nvCxnSpPr>
      <xdr:spPr>
        <a:xfrm flipV="1">
          <a:off x="14592300" y="9508490"/>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19342</xdr:rowOff>
    </xdr:from>
    <xdr:to>
      <xdr:col>76</xdr:col>
      <xdr:colOff>114300</xdr:colOff>
      <xdr:row>57</xdr:row>
      <xdr:rowOff>49987</xdr:rowOff>
    </xdr:to>
    <xdr:cxnSp macro="">
      <xdr:nvCxnSpPr>
        <xdr:cNvPr id="578" name="直線コネクタ 577"/>
        <xdr:cNvCxnSpPr/>
      </xdr:nvCxnSpPr>
      <xdr:spPr>
        <a:xfrm flipV="1">
          <a:off x="13703300" y="9620542"/>
          <a:ext cx="889000" cy="2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49987</xdr:rowOff>
    </xdr:from>
    <xdr:to>
      <xdr:col>71</xdr:col>
      <xdr:colOff>177800</xdr:colOff>
      <xdr:row>57</xdr:row>
      <xdr:rowOff>134938</xdr:rowOff>
    </xdr:to>
    <xdr:cxnSp macro="">
      <xdr:nvCxnSpPr>
        <xdr:cNvPr id="581" name="直線コネクタ 580"/>
        <xdr:cNvCxnSpPr/>
      </xdr:nvCxnSpPr>
      <xdr:spPr>
        <a:xfrm flipV="1">
          <a:off x="12814300" y="9822637"/>
          <a:ext cx="889000" cy="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113716</xdr:rowOff>
    </xdr:from>
    <xdr:to>
      <xdr:col>85</xdr:col>
      <xdr:colOff>177800</xdr:colOff>
      <xdr:row>56</xdr:row>
      <xdr:rowOff>43866</xdr:rowOff>
    </xdr:to>
    <xdr:sp macro="" textlink="">
      <xdr:nvSpPr>
        <xdr:cNvPr id="591" name="楕円 590"/>
        <xdr:cNvSpPr/>
      </xdr:nvSpPr>
      <xdr:spPr>
        <a:xfrm>
          <a:off x="16268700" y="95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136593</xdr:rowOff>
    </xdr:from>
    <xdr:ext cx="534377" cy="259045"/>
    <xdr:sp macro="" textlink="">
      <xdr:nvSpPr>
        <xdr:cNvPr id="592" name="教育費該当値テキスト"/>
        <xdr:cNvSpPr txBox="1"/>
      </xdr:nvSpPr>
      <xdr:spPr>
        <a:xfrm>
          <a:off x="16370300" y="93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27940</xdr:rowOff>
    </xdr:from>
    <xdr:to>
      <xdr:col>81</xdr:col>
      <xdr:colOff>101600</xdr:colOff>
      <xdr:row>55</xdr:row>
      <xdr:rowOff>129540</xdr:rowOff>
    </xdr:to>
    <xdr:sp macro="" textlink="">
      <xdr:nvSpPr>
        <xdr:cNvPr id="593" name="楕円 592"/>
        <xdr:cNvSpPr/>
      </xdr:nvSpPr>
      <xdr:spPr>
        <a:xfrm>
          <a:off x="15430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146067</xdr:rowOff>
    </xdr:from>
    <xdr:ext cx="534377" cy="259045"/>
    <xdr:sp macro="" textlink="">
      <xdr:nvSpPr>
        <xdr:cNvPr id="594" name="テキスト ボックス 593"/>
        <xdr:cNvSpPr txBox="1"/>
      </xdr:nvSpPr>
      <xdr:spPr>
        <a:xfrm>
          <a:off x="15214111" y="923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139992</xdr:rowOff>
    </xdr:from>
    <xdr:to>
      <xdr:col>76</xdr:col>
      <xdr:colOff>165100</xdr:colOff>
      <xdr:row>56</xdr:row>
      <xdr:rowOff>70142</xdr:rowOff>
    </xdr:to>
    <xdr:sp macro="" textlink="">
      <xdr:nvSpPr>
        <xdr:cNvPr id="595" name="楕円 594"/>
        <xdr:cNvSpPr/>
      </xdr:nvSpPr>
      <xdr:spPr>
        <a:xfrm>
          <a:off x="14541500" y="9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86669</xdr:rowOff>
    </xdr:from>
    <xdr:ext cx="534377" cy="259045"/>
    <xdr:sp macro="" textlink="">
      <xdr:nvSpPr>
        <xdr:cNvPr id="596" name="テキスト ボックス 595"/>
        <xdr:cNvSpPr txBox="1"/>
      </xdr:nvSpPr>
      <xdr:spPr>
        <a:xfrm>
          <a:off x="14325111" y="93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170637</xdr:rowOff>
    </xdr:from>
    <xdr:to>
      <xdr:col>72</xdr:col>
      <xdr:colOff>38100</xdr:colOff>
      <xdr:row>57</xdr:row>
      <xdr:rowOff>100787</xdr:rowOff>
    </xdr:to>
    <xdr:sp macro="" textlink="">
      <xdr:nvSpPr>
        <xdr:cNvPr id="597" name="楕円 596"/>
        <xdr:cNvSpPr/>
      </xdr:nvSpPr>
      <xdr:spPr>
        <a:xfrm>
          <a:off x="13652500" y="97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117314</xdr:rowOff>
    </xdr:from>
    <xdr:ext cx="534377" cy="259045"/>
    <xdr:sp macro="" textlink="">
      <xdr:nvSpPr>
        <xdr:cNvPr id="598" name="テキスト ボックス 597"/>
        <xdr:cNvSpPr txBox="1"/>
      </xdr:nvSpPr>
      <xdr:spPr>
        <a:xfrm>
          <a:off x="13436111" y="954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84138</xdr:rowOff>
    </xdr:from>
    <xdr:to>
      <xdr:col>67</xdr:col>
      <xdr:colOff>101600</xdr:colOff>
      <xdr:row>58</xdr:row>
      <xdr:rowOff>14288</xdr:rowOff>
    </xdr:to>
    <xdr:sp macro="" textlink="">
      <xdr:nvSpPr>
        <xdr:cNvPr id="599" name="楕円 598"/>
        <xdr:cNvSpPr/>
      </xdr:nvSpPr>
      <xdr:spPr>
        <a:xfrm>
          <a:off x="127635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5415</xdr:rowOff>
    </xdr:from>
    <xdr:ext cx="534377" cy="259045"/>
    <xdr:sp macro="" textlink="">
      <xdr:nvSpPr>
        <xdr:cNvPr id="600" name="テキスト ボックス 599"/>
        <xdr:cNvSpPr txBox="1"/>
      </xdr:nvSpPr>
      <xdr:spPr>
        <a:xfrm>
          <a:off x="12547111"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84182</xdr:rowOff>
    </xdr:from>
    <xdr:to>
      <xdr:col>76</xdr:col>
      <xdr:colOff>114300</xdr:colOff>
      <xdr:row>79</xdr:row>
      <xdr:rowOff>98879</xdr:rowOff>
    </xdr:to>
    <xdr:cxnSp macro="">
      <xdr:nvCxnSpPr>
        <xdr:cNvPr id="637" name="直線コネクタ 636"/>
        <xdr:cNvCxnSpPr/>
      </xdr:nvCxnSpPr>
      <xdr:spPr>
        <a:xfrm>
          <a:off x="13703300" y="136287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69487</xdr:rowOff>
    </xdr:from>
    <xdr:to>
      <xdr:col>71</xdr:col>
      <xdr:colOff>177800</xdr:colOff>
      <xdr:row>79</xdr:row>
      <xdr:rowOff>84182</xdr:rowOff>
    </xdr:to>
    <xdr:cxnSp macro="">
      <xdr:nvCxnSpPr>
        <xdr:cNvPr id="640" name="直線コネクタ 639"/>
        <xdr:cNvCxnSpPr/>
      </xdr:nvCxnSpPr>
      <xdr:spPr>
        <a:xfrm>
          <a:off x="12814300" y="1361403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33382</xdr:rowOff>
    </xdr:from>
    <xdr:to>
      <xdr:col>72</xdr:col>
      <xdr:colOff>38100</xdr:colOff>
      <xdr:row>79</xdr:row>
      <xdr:rowOff>134982</xdr:rowOff>
    </xdr:to>
    <xdr:sp macro="" textlink="">
      <xdr:nvSpPr>
        <xdr:cNvPr id="656" name="楕円 655"/>
        <xdr:cNvSpPr/>
      </xdr:nvSpPr>
      <xdr:spPr>
        <a:xfrm>
          <a:off x="13652500" y="135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151509</xdr:rowOff>
    </xdr:from>
    <xdr:ext cx="249299" cy="259045"/>
    <xdr:sp macro="" textlink="">
      <xdr:nvSpPr>
        <xdr:cNvPr id="657" name="テキスト ボックス 656"/>
        <xdr:cNvSpPr txBox="1"/>
      </xdr:nvSpPr>
      <xdr:spPr>
        <a:xfrm>
          <a:off x="13578650" y="13353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18687</xdr:rowOff>
    </xdr:from>
    <xdr:to>
      <xdr:col>67</xdr:col>
      <xdr:colOff>101600</xdr:colOff>
      <xdr:row>79</xdr:row>
      <xdr:rowOff>120287</xdr:rowOff>
    </xdr:to>
    <xdr:sp macro="" textlink="">
      <xdr:nvSpPr>
        <xdr:cNvPr id="658" name="楕円 657"/>
        <xdr:cNvSpPr/>
      </xdr:nvSpPr>
      <xdr:spPr>
        <a:xfrm>
          <a:off x="12763500" y="135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111414</xdr:rowOff>
    </xdr:from>
    <xdr:ext cx="313932" cy="259045"/>
    <xdr:sp macro="" textlink="">
      <xdr:nvSpPr>
        <xdr:cNvPr id="659" name="テキスト ボックス 658"/>
        <xdr:cNvSpPr txBox="1"/>
      </xdr:nvSpPr>
      <xdr:spPr>
        <a:xfrm>
          <a:off x="12657333" y="13655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136398</xdr:rowOff>
    </xdr:from>
    <xdr:to>
      <xdr:col>85</xdr:col>
      <xdr:colOff>127000</xdr:colOff>
      <xdr:row>96</xdr:row>
      <xdr:rowOff>167512</xdr:rowOff>
    </xdr:to>
    <xdr:cxnSp macro="">
      <xdr:nvCxnSpPr>
        <xdr:cNvPr id="688" name="直線コネクタ 687"/>
        <xdr:cNvCxnSpPr/>
      </xdr:nvCxnSpPr>
      <xdr:spPr>
        <a:xfrm>
          <a:off x="15481300" y="16595598"/>
          <a:ext cx="83820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46862</xdr:rowOff>
    </xdr:from>
    <xdr:to>
      <xdr:col>81</xdr:col>
      <xdr:colOff>50800</xdr:colOff>
      <xdr:row>96</xdr:row>
      <xdr:rowOff>136398</xdr:rowOff>
    </xdr:to>
    <xdr:cxnSp macro="">
      <xdr:nvCxnSpPr>
        <xdr:cNvPr id="691" name="直線コネクタ 690"/>
        <xdr:cNvCxnSpPr/>
      </xdr:nvCxnSpPr>
      <xdr:spPr>
        <a:xfrm>
          <a:off x="14592300" y="16506062"/>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138049</xdr:rowOff>
    </xdr:from>
    <xdr:to>
      <xdr:col>76</xdr:col>
      <xdr:colOff>114300</xdr:colOff>
      <xdr:row>96</xdr:row>
      <xdr:rowOff>46862</xdr:rowOff>
    </xdr:to>
    <xdr:cxnSp macro="">
      <xdr:nvCxnSpPr>
        <xdr:cNvPr id="694" name="直線コネクタ 693"/>
        <xdr:cNvCxnSpPr/>
      </xdr:nvCxnSpPr>
      <xdr:spPr>
        <a:xfrm>
          <a:off x="13703300" y="16425799"/>
          <a:ext cx="889000" cy="8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696" name="テキスト ボックス 695"/>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70104</xdr:rowOff>
    </xdr:from>
    <xdr:to>
      <xdr:col>71</xdr:col>
      <xdr:colOff>177800</xdr:colOff>
      <xdr:row>95</xdr:row>
      <xdr:rowOff>138049</xdr:rowOff>
    </xdr:to>
    <xdr:cxnSp macro="">
      <xdr:nvCxnSpPr>
        <xdr:cNvPr id="697" name="直線コネクタ 696"/>
        <xdr:cNvCxnSpPr/>
      </xdr:nvCxnSpPr>
      <xdr:spPr>
        <a:xfrm>
          <a:off x="12814300" y="16357854"/>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1" name="テキスト ボックス 700"/>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116712</xdr:rowOff>
    </xdr:from>
    <xdr:to>
      <xdr:col>85</xdr:col>
      <xdr:colOff>177800</xdr:colOff>
      <xdr:row>97</xdr:row>
      <xdr:rowOff>46862</xdr:rowOff>
    </xdr:to>
    <xdr:sp macro="" textlink="">
      <xdr:nvSpPr>
        <xdr:cNvPr id="707" name="楕円 706"/>
        <xdr:cNvSpPr/>
      </xdr:nvSpPr>
      <xdr:spPr>
        <a:xfrm>
          <a:off x="16268700" y="165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95139</xdr:rowOff>
    </xdr:from>
    <xdr:ext cx="469744" cy="259045"/>
    <xdr:sp macro="" textlink="">
      <xdr:nvSpPr>
        <xdr:cNvPr id="708" name="公債費該当値テキスト"/>
        <xdr:cNvSpPr txBox="1"/>
      </xdr:nvSpPr>
      <xdr:spPr>
        <a:xfrm>
          <a:off x="16370300" y="1655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85598</xdr:rowOff>
    </xdr:from>
    <xdr:to>
      <xdr:col>81</xdr:col>
      <xdr:colOff>101600</xdr:colOff>
      <xdr:row>97</xdr:row>
      <xdr:rowOff>15748</xdr:rowOff>
    </xdr:to>
    <xdr:sp macro="" textlink="">
      <xdr:nvSpPr>
        <xdr:cNvPr id="709" name="楕円 708"/>
        <xdr:cNvSpPr/>
      </xdr:nvSpPr>
      <xdr:spPr>
        <a:xfrm>
          <a:off x="15430500" y="165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6875</xdr:rowOff>
    </xdr:from>
    <xdr:ext cx="469744" cy="259045"/>
    <xdr:sp macro="" textlink="">
      <xdr:nvSpPr>
        <xdr:cNvPr id="710" name="テキスト ボックス 709"/>
        <xdr:cNvSpPr txBox="1"/>
      </xdr:nvSpPr>
      <xdr:spPr>
        <a:xfrm>
          <a:off x="15246428" y="1663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167512</xdr:rowOff>
    </xdr:from>
    <xdr:to>
      <xdr:col>76</xdr:col>
      <xdr:colOff>165100</xdr:colOff>
      <xdr:row>96</xdr:row>
      <xdr:rowOff>97662</xdr:rowOff>
    </xdr:to>
    <xdr:sp macro="" textlink="">
      <xdr:nvSpPr>
        <xdr:cNvPr id="711" name="楕円 710"/>
        <xdr:cNvSpPr/>
      </xdr:nvSpPr>
      <xdr:spPr>
        <a:xfrm>
          <a:off x="14541500" y="164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88789</xdr:rowOff>
    </xdr:from>
    <xdr:ext cx="469744" cy="259045"/>
    <xdr:sp macro="" textlink="">
      <xdr:nvSpPr>
        <xdr:cNvPr id="712" name="テキスト ボックス 711"/>
        <xdr:cNvSpPr txBox="1"/>
      </xdr:nvSpPr>
      <xdr:spPr>
        <a:xfrm>
          <a:off x="14357428" y="1654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87249</xdr:rowOff>
    </xdr:from>
    <xdr:to>
      <xdr:col>72</xdr:col>
      <xdr:colOff>38100</xdr:colOff>
      <xdr:row>96</xdr:row>
      <xdr:rowOff>17399</xdr:rowOff>
    </xdr:to>
    <xdr:sp macro="" textlink="">
      <xdr:nvSpPr>
        <xdr:cNvPr id="713" name="楕円 712"/>
        <xdr:cNvSpPr/>
      </xdr:nvSpPr>
      <xdr:spPr>
        <a:xfrm>
          <a:off x="13652500" y="163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8526</xdr:rowOff>
    </xdr:from>
    <xdr:ext cx="469744" cy="259045"/>
    <xdr:sp macro="" textlink="">
      <xdr:nvSpPr>
        <xdr:cNvPr id="714" name="テキスト ボックス 713"/>
        <xdr:cNvSpPr txBox="1"/>
      </xdr:nvSpPr>
      <xdr:spPr>
        <a:xfrm>
          <a:off x="13468428" y="1646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19304</xdr:rowOff>
    </xdr:from>
    <xdr:to>
      <xdr:col>67</xdr:col>
      <xdr:colOff>101600</xdr:colOff>
      <xdr:row>95</xdr:row>
      <xdr:rowOff>120904</xdr:rowOff>
    </xdr:to>
    <xdr:sp macro="" textlink="">
      <xdr:nvSpPr>
        <xdr:cNvPr id="715" name="楕円 714"/>
        <xdr:cNvSpPr/>
      </xdr:nvSpPr>
      <xdr:spPr>
        <a:xfrm>
          <a:off x="12763500" y="163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112031</xdr:rowOff>
    </xdr:from>
    <xdr:ext cx="469744" cy="259045"/>
    <xdr:sp macro="" textlink="">
      <xdr:nvSpPr>
        <xdr:cNvPr id="716" name="テキスト ボックス 715"/>
        <xdr:cNvSpPr txBox="1"/>
      </xdr:nvSpPr>
      <xdr:spPr>
        <a:xfrm>
          <a:off x="12579428" y="1639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189,259</a:t>
          </a:r>
          <a:r>
            <a:rPr kumimoji="1" lang="ja-JP" altLang="en-US" sz="1300">
              <a:latin typeface="ＭＳ Ｐゴシック" panose="020B0600070205080204" pitchFamily="50" charset="-128"/>
              <a:ea typeface="ＭＳ Ｐゴシック" panose="020B0600070205080204" pitchFamily="50" charset="-128"/>
            </a:rPr>
            <a:t>円となり、特別定額給付金やしながわ活力応援給付金を実施したこと等により、対前年</a:t>
          </a:r>
          <a:r>
            <a:rPr kumimoji="1" lang="en-US" altLang="ja-JP" sz="1300">
              <a:latin typeface="ＭＳ Ｐゴシック" panose="020B0600070205080204" pitchFamily="50" charset="-128"/>
              <a:ea typeface="ＭＳ Ｐゴシック" panose="020B0600070205080204" pitchFamily="50" charset="-128"/>
            </a:rPr>
            <a:t>143,035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309.4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212,176</a:t>
          </a:r>
          <a:r>
            <a:rPr kumimoji="1" lang="ja-JP" altLang="en-US" sz="1300">
              <a:latin typeface="ＭＳ Ｐゴシック" panose="020B0600070205080204" pitchFamily="50" charset="-128"/>
              <a:ea typeface="ＭＳ Ｐゴシック" panose="020B0600070205080204" pitchFamily="50" charset="-128"/>
            </a:rPr>
            <a:t>円となり、区内私立保育園経費等により、対前年</a:t>
          </a:r>
          <a:r>
            <a:rPr kumimoji="1" lang="en-US" altLang="ja-JP" sz="1300">
              <a:latin typeface="ＭＳ Ｐゴシック" panose="020B0600070205080204" pitchFamily="50" charset="-128"/>
              <a:ea typeface="ＭＳ Ｐゴシック" panose="020B0600070205080204" pitchFamily="50" charset="-128"/>
            </a:rPr>
            <a:t>6,413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a:t>
          </a:r>
          <a:r>
            <a:rPr kumimoji="1" lang="en-US" altLang="ja-JP" sz="1300">
              <a:latin typeface="ＭＳ Ｐゴシック" panose="020B0600070205080204" pitchFamily="50" charset="-128"/>
              <a:ea typeface="ＭＳ Ｐゴシック" panose="020B0600070205080204" pitchFamily="50" charset="-128"/>
            </a:rPr>
            <a:t>35,762</a:t>
          </a:r>
          <a:r>
            <a:rPr kumimoji="1" lang="ja-JP" altLang="en-US" sz="1300">
              <a:latin typeface="ＭＳ Ｐゴシック" panose="020B0600070205080204" pitchFamily="50" charset="-128"/>
              <a:ea typeface="ＭＳ Ｐゴシック" panose="020B0600070205080204" pitchFamily="50" charset="-128"/>
            </a:rPr>
            <a:t>円となり、環境学習交流施設の建設や新型コロナウイルスワクチン接種等により、対前年</a:t>
          </a:r>
          <a:r>
            <a:rPr kumimoji="1" lang="en-US" altLang="ja-JP" sz="1300">
              <a:latin typeface="ＭＳ Ｐゴシック" panose="020B0600070205080204" pitchFamily="50" charset="-128"/>
              <a:ea typeface="ＭＳ Ｐゴシック" panose="020B0600070205080204" pitchFamily="50" charset="-128"/>
            </a:rPr>
            <a:t>6,251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a:t>
          </a:r>
          <a:r>
            <a:rPr kumimoji="1" lang="en-US" altLang="ja-JP" sz="1300">
              <a:latin typeface="ＭＳ Ｐゴシック" panose="020B0600070205080204" pitchFamily="50" charset="-128"/>
              <a:ea typeface="ＭＳ Ｐゴシック" panose="020B0600070205080204" pitchFamily="50" charset="-128"/>
            </a:rPr>
            <a:t>10,458</a:t>
          </a:r>
          <a:r>
            <a:rPr kumimoji="1" lang="ja-JP" altLang="en-US" sz="1300">
              <a:latin typeface="ＭＳ Ｐゴシック" panose="020B0600070205080204" pitchFamily="50" charset="-128"/>
              <a:ea typeface="ＭＳ Ｐゴシック" panose="020B0600070205080204" pitchFamily="50" charset="-128"/>
            </a:rPr>
            <a:t>円となり、中小企業事業資金融資あっせん等により、対前年</a:t>
          </a:r>
          <a:r>
            <a:rPr kumimoji="1" lang="en-US" altLang="ja-JP" sz="1300">
              <a:latin typeface="ＭＳ Ｐゴシック" panose="020B0600070205080204" pitchFamily="50" charset="-128"/>
              <a:ea typeface="ＭＳ Ｐゴシック" panose="020B0600070205080204" pitchFamily="50" charset="-128"/>
            </a:rPr>
            <a:t>3,933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47,436</a:t>
          </a:r>
          <a:r>
            <a:rPr kumimoji="1" lang="ja-JP" altLang="en-US" sz="1300">
              <a:latin typeface="ＭＳ Ｐゴシック" panose="020B0600070205080204" pitchFamily="50" charset="-128"/>
              <a:ea typeface="ＭＳ Ｐゴシック" panose="020B0600070205080204" pitchFamily="50" charset="-128"/>
            </a:rPr>
            <a:t>円となり、武蔵小山駅周辺地区再開発事業や補助</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号線整備事業の減等により、対前年</a:t>
          </a:r>
          <a:r>
            <a:rPr kumimoji="1" lang="en-US" altLang="ja-JP" sz="1300">
              <a:latin typeface="ＭＳ Ｐゴシック" panose="020B0600070205080204" pitchFamily="50" charset="-128"/>
              <a:ea typeface="ＭＳ Ｐゴシック" panose="020B0600070205080204" pitchFamily="50" charset="-128"/>
            </a:rPr>
            <a:t>15,848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74,546</a:t>
          </a:r>
          <a:r>
            <a:rPr kumimoji="1" lang="ja-JP" altLang="en-US" sz="1300">
              <a:latin typeface="ＭＳ Ｐゴシック" panose="020B0600070205080204" pitchFamily="50" charset="-128"/>
              <a:ea typeface="ＭＳ Ｐゴシック" panose="020B0600070205080204" pitchFamily="50" charset="-128"/>
            </a:rPr>
            <a:t>円となり、学校改築推進経費の減等により、対前年</a:t>
          </a:r>
          <a:r>
            <a:rPr kumimoji="1" lang="en-US" altLang="ja-JP" sz="1300">
              <a:latin typeface="ＭＳ Ｐゴシック" panose="020B0600070205080204" pitchFamily="50" charset="-128"/>
              <a:ea typeface="ＭＳ Ｐゴシック" panose="020B0600070205080204" pitchFamily="50" charset="-128"/>
            </a:rPr>
            <a:t>6,754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財政調整基金は新型コロナウイルス感染症対策の財源とするため</a:t>
          </a:r>
          <a:r>
            <a:rPr kumimoji="1" lang="en-US" altLang="ja-JP" sz="1400">
              <a:latin typeface="ＭＳ ゴシック" pitchFamily="49" charset="-128"/>
              <a:ea typeface="ＭＳ ゴシック" pitchFamily="49" charset="-128"/>
            </a:rPr>
            <a:t>170</a:t>
          </a:r>
          <a:r>
            <a:rPr kumimoji="1" lang="ja-JP" altLang="en-US" sz="1400">
              <a:latin typeface="ＭＳ ゴシック" pitchFamily="49" charset="-128"/>
              <a:ea typeface="ＭＳ ゴシック" pitchFamily="49" charset="-128"/>
            </a:rPr>
            <a:t>億円取り崩した。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実質収支額は前年度比</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％減となったが、適正範囲内の水準を維持している。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実質単年度収支は財政調整基金を取り崩した結果、前年度比</a:t>
          </a:r>
          <a:r>
            <a:rPr kumimoji="1" lang="en-US" altLang="ja-JP" sz="1400">
              <a:latin typeface="ＭＳ ゴシック" pitchFamily="49" charset="-128"/>
              <a:ea typeface="ＭＳ ゴシック" pitchFamily="49" charset="-128"/>
            </a:rPr>
            <a:t>11.83</a:t>
          </a:r>
          <a:r>
            <a:rPr kumimoji="1" lang="ja-JP" altLang="en-US" sz="1400">
              <a:latin typeface="ＭＳ ゴシック" pitchFamily="49" charset="-128"/>
              <a:ea typeface="ＭＳ ゴシック" pitchFamily="49" charset="-128"/>
            </a:rPr>
            <a:t>％の減となった。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一般会計、国民健康保険事業会計をはじめ全ての特別会計において実質収支は継続して黒字になっている。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財政健全性は良好に維持されており、今後も適切な財政運営努めていく。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239565265</v>
      </c>
      <c r="BO4" s="395"/>
      <c r="BP4" s="395"/>
      <c r="BQ4" s="395"/>
      <c r="BR4" s="395"/>
      <c r="BS4" s="395"/>
      <c r="BT4" s="395"/>
      <c r="BU4" s="396"/>
      <c r="BV4" s="394">
        <v>183779737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3.4</v>
      </c>
      <c r="CU4" s="401"/>
      <c r="CV4" s="401"/>
      <c r="CW4" s="401"/>
      <c r="CX4" s="401"/>
      <c r="CY4" s="401"/>
      <c r="CZ4" s="401"/>
      <c r="DA4" s="402"/>
      <c r="DB4" s="400">
        <v>4.9000000000000004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235903290</v>
      </c>
      <c r="BO5" s="432"/>
      <c r="BP5" s="432"/>
      <c r="BQ5" s="432"/>
      <c r="BR5" s="432"/>
      <c r="BS5" s="432"/>
      <c r="BT5" s="432"/>
      <c r="BU5" s="433"/>
      <c r="BV5" s="431">
        <v>178667021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77.8</v>
      </c>
      <c r="CU5" s="429"/>
      <c r="CV5" s="429"/>
      <c r="CW5" s="429"/>
      <c r="CX5" s="429"/>
      <c r="CY5" s="429"/>
      <c r="CZ5" s="429"/>
      <c r="DA5" s="430"/>
      <c r="DB5" s="428">
        <v>75.7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3661975</v>
      </c>
      <c r="BO6" s="432"/>
      <c r="BP6" s="432"/>
      <c r="BQ6" s="432"/>
      <c r="BR6" s="432"/>
      <c r="BS6" s="432"/>
      <c r="BT6" s="432"/>
      <c r="BU6" s="433"/>
      <c r="BV6" s="431">
        <v>5112716</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77.8</v>
      </c>
      <c r="CU6" s="469"/>
      <c r="CV6" s="469"/>
      <c r="CW6" s="469"/>
      <c r="CX6" s="469"/>
      <c r="CY6" s="469"/>
      <c r="CZ6" s="469"/>
      <c r="DA6" s="470"/>
      <c r="DB6" s="468">
        <v>75.7</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156490</v>
      </c>
      <c r="BO7" s="432"/>
      <c r="BP7" s="432"/>
      <c r="BQ7" s="432"/>
      <c r="BR7" s="432"/>
      <c r="BS7" s="432"/>
      <c r="BT7" s="432"/>
      <c r="BU7" s="433"/>
      <c r="BV7" s="431">
        <v>37627</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102008510</v>
      </c>
      <c r="CU7" s="432"/>
      <c r="CV7" s="432"/>
      <c r="CW7" s="432"/>
      <c r="CX7" s="432"/>
      <c r="CY7" s="432"/>
      <c r="CZ7" s="432"/>
      <c r="DA7" s="433"/>
      <c r="DB7" s="431">
        <v>102628959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3505485</v>
      </c>
      <c r="BO8" s="432"/>
      <c r="BP8" s="432"/>
      <c r="BQ8" s="432"/>
      <c r="BR8" s="432"/>
      <c r="BS8" s="432"/>
      <c r="BT8" s="432"/>
      <c r="BU8" s="433"/>
      <c r="BV8" s="431">
        <v>5075089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0.55000000000000004</v>
      </c>
      <c r="CU8" s="472"/>
      <c r="CV8" s="472"/>
      <c r="CW8" s="472"/>
      <c r="CX8" s="472"/>
      <c r="CY8" s="472"/>
      <c r="CZ8" s="472"/>
      <c r="DA8" s="473"/>
      <c r="DB8" s="471">
        <v>0.55000000000000004</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422488</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-1569604</v>
      </c>
      <c r="BO9" s="432"/>
      <c r="BP9" s="432"/>
      <c r="BQ9" s="432"/>
      <c r="BR9" s="432"/>
      <c r="BS9" s="432"/>
      <c r="BT9" s="432"/>
      <c r="BU9" s="433"/>
      <c r="BV9" s="431">
        <v>-112899</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0.9</v>
      </c>
      <c r="CU9" s="429"/>
      <c r="CV9" s="429"/>
      <c r="CW9" s="429"/>
      <c r="CX9" s="429"/>
      <c r="CY9" s="429"/>
      <c r="CZ9" s="429"/>
      <c r="DA9" s="430"/>
      <c r="DB9" s="428">
        <v>1.1000000000000001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386855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7392925</v>
      </c>
      <c r="BO10" s="432"/>
      <c r="BP10" s="432"/>
      <c r="BQ10" s="432"/>
      <c r="BR10" s="432"/>
      <c r="BS10" s="432"/>
      <c r="BT10" s="432"/>
      <c r="BU10" s="433"/>
      <c r="BV10" s="431">
        <v>1002445</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406404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125</v>
      </c>
      <c r="AV12" s="464"/>
      <c r="AW12" s="464"/>
      <c r="AX12" s="464"/>
      <c r="AY12" s="465" t="s">
        <v>134</v>
      </c>
      <c r="AZ12" s="466"/>
      <c r="BA12" s="466"/>
      <c r="BB12" s="466"/>
      <c r="BC12" s="466"/>
      <c r="BD12" s="466"/>
      <c r="BE12" s="466"/>
      <c r="BF12" s="466"/>
      <c r="BG12" s="466"/>
      <c r="BH12" s="466"/>
      <c r="BI12" s="466"/>
      <c r="BJ12" s="466"/>
      <c r="BK12" s="466"/>
      <c r="BL12" s="466"/>
      <c r="BM12" s="467"/>
      <c r="BN12" s="431">
        <v>17000000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393062</v>
      </c>
      <c r="S13" s="516"/>
      <c r="T13" s="516"/>
      <c r="U13" s="516"/>
      <c r="V13" s="517"/>
      <c r="W13" s="447" t="s">
        <v>139</v>
      </c>
      <c r="X13" s="448"/>
      <c r="Y13" s="448"/>
      <c r="Z13" s="448"/>
      <c r="AA13" s="448"/>
      <c r="AB13" s="438"/>
      <c r="AC13" s="482">
        <v>168</v>
      </c>
      <c r="AD13" s="483"/>
      <c r="AE13" s="483"/>
      <c r="AF13" s="483"/>
      <c r="AG13" s="525"/>
      <c r="AH13" s="482">
        <v>142</v>
      </c>
      <c r="AI13" s="483"/>
      <c r="AJ13" s="483"/>
      <c r="AK13" s="483"/>
      <c r="AL13" s="484"/>
      <c r="AM13" s="460" t="s">
        <v>140</v>
      </c>
      <c r="AN13" s="461"/>
      <c r="AO13" s="461"/>
      <c r="AP13" s="461"/>
      <c r="AQ13" s="461"/>
      <c r="AR13" s="461"/>
      <c r="AS13" s="461"/>
      <c r="AT13" s="462"/>
      <c r="AU13" s="463" t="s">
        <v>125</v>
      </c>
      <c r="AV13" s="464"/>
      <c r="AW13" s="464"/>
      <c r="AX13" s="464"/>
      <c r="AY13" s="465" t="s">
        <v>141</v>
      </c>
      <c r="AZ13" s="466"/>
      <c r="BA13" s="466"/>
      <c r="BB13" s="466"/>
      <c r="BC13" s="466"/>
      <c r="BD13" s="466"/>
      <c r="BE13" s="466"/>
      <c r="BF13" s="466"/>
      <c r="BG13" s="466"/>
      <c r="BH13" s="466"/>
      <c r="BI13" s="466"/>
      <c r="BJ13" s="466"/>
      <c r="BK13" s="466"/>
      <c r="BL13" s="466"/>
      <c r="BM13" s="467"/>
      <c r="BN13" s="431">
        <v>-11176679</v>
      </c>
      <c r="BO13" s="432"/>
      <c r="BP13" s="432"/>
      <c r="BQ13" s="432"/>
      <c r="BR13" s="432"/>
      <c r="BS13" s="432"/>
      <c r="BT13" s="432"/>
      <c r="BU13" s="433"/>
      <c r="BV13" s="431">
        <v>889546</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-4.5</v>
      </c>
      <c r="CU13" s="429"/>
      <c r="CV13" s="429"/>
      <c r="CW13" s="429"/>
      <c r="CX13" s="429"/>
      <c r="CY13" s="429"/>
      <c r="CZ13" s="429"/>
      <c r="DA13" s="430"/>
      <c r="DB13" s="428">
        <v>-4.5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401704</v>
      </c>
      <c r="S14" s="516"/>
      <c r="T14" s="516"/>
      <c r="U14" s="516"/>
      <c r="V14" s="517"/>
      <c r="W14" s="421"/>
      <c r="X14" s="422"/>
      <c r="Y14" s="422"/>
      <c r="Z14" s="422"/>
      <c r="AA14" s="422"/>
      <c r="AB14" s="411"/>
      <c r="AC14" s="518">
        <v>0.1</v>
      </c>
      <c r="AD14" s="519"/>
      <c r="AE14" s="519"/>
      <c r="AF14" s="519"/>
      <c r="AG14" s="520"/>
      <c r="AH14" s="518">
        <v>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145</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387804</v>
      </c>
      <c r="S15" s="516"/>
      <c r="T15" s="516"/>
      <c r="U15" s="516"/>
      <c r="V15" s="517"/>
      <c r="W15" s="447" t="s">
        <v>147</v>
      </c>
      <c r="X15" s="448"/>
      <c r="Y15" s="448"/>
      <c r="Z15" s="448"/>
      <c r="AA15" s="448"/>
      <c r="AB15" s="438"/>
      <c r="AC15" s="482">
        <v>26835</v>
      </c>
      <c r="AD15" s="483"/>
      <c r="AE15" s="483"/>
      <c r="AF15" s="483"/>
      <c r="AG15" s="525"/>
      <c r="AH15" s="482">
        <v>24372</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54903318</v>
      </c>
      <c r="BO15" s="395"/>
      <c r="BP15" s="395"/>
      <c r="BQ15" s="395"/>
      <c r="BR15" s="395"/>
      <c r="BS15" s="395"/>
      <c r="BT15" s="395"/>
      <c r="BU15" s="396"/>
      <c r="BV15" s="394">
        <v>52103809</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16.600000000000001</v>
      </c>
      <c r="AD16" s="519"/>
      <c r="AE16" s="519"/>
      <c r="AF16" s="519"/>
      <c r="AG16" s="520"/>
      <c r="AH16" s="518">
        <v>15.8</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93016604</v>
      </c>
      <c r="BO16" s="432"/>
      <c r="BP16" s="432"/>
      <c r="BQ16" s="432"/>
      <c r="BR16" s="432"/>
      <c r="BS16" s="432"/>
      <c r="BT16" s="432"/>
      <c r="BU16" s="433"/>
      <c r="BV16" s="431">
        <v>93898007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134610</v>
      </c>
      <c r="AD17" s="483"/>
      <c r="AE17" s="483"/>
      <c r="AF17" s="483"/>
      <c r="AG17" s="525"/>
      <c r="AH17" s="482">
        <v>129284</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102008510</v>
      </c>
      <c r="BO17" s="432"/>
      <c r="BP17" s="432"/>
      <c r="BQ17" s="432"/>
      <c r="BR17" s="432"/>
      <c r="BS17" s="432"/>
      <c r="BT17" s="432"/>
      <c r="BU17" s="433"/>
      <c r="BV17" s="431">
        <v>102628959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22.84</v>
      </c>
      <c r="M18" s="547"/>
      <c r="N18" s="547"/>
      <c r="O18" s="547"/>
      <c r="P18" s="547"/>
      <c r="Q18" s="547"/>
      <c r="R18" s="548"/>
      <c r="S18" s="548"/>
      <c r="T18" s="548"/>
      <c r="U18" s="548"/>
      <c r="V18" s="549"/>
      <c r="W18" s="449"/>
      <c r="X18" s="450"/>
      <c r="Y18" s="450"/>
      <c r="Z18" s="450"/>
      <c r="AA18" s="450"/>
      <c r="AB18" s="441"/>
      <c r="AC18" s="550">
        <v>83.3</v>
      </c>
      <c r="AD18" s="551"/>
      <c r="AE18" s="551"/>
      <c r="AF18" s="551"/>
      <c r="AG18" s="552"/>
      <c r="AH18" s="550">
        <v>84.1</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82648532</v>
      </c>
      <c r="BO18" s="432"/>
      <c r="BP18" s="432"/>
      <c r="BQ18" s="432"/>
      <c r="BR18" s="432"/>
      <c r="BS18" s="432"/>
      <c r="BT18" s="432"/>
      <c r="BU18" s="433"/>
      <c r="BV18" s="431">
        <v>81287415</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18498</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135898597</v>
      </c>
      <c r="BO19" s="432"/>
      <c r="BP19" s="432"/>
      <c r="BQ19" s="432"/>
      <c r="BR19" s="432"/>
      <c r="BS19" s="432"/>
      <c r="BT19" s="432"/>
      <c r="BU19" s="433"/>
      <c r="BV19" s="431">
        <v>117772398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237641</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10634386</v>
      </c>
      <c r="BO23" s="432"/>
      <c r="BP23" s="432"/>
      <c r="BQ23" s="432"/>
      <c r="BR23" s="432"/>
      <c r="BS23" s="432"/>
      <c r="BT23" s="432"/>
      <c r="BU23" s="433"/>
      <c r="BV23" s="431">
        <v>10946025</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11400</v>
      </c>
      <c r="R24" s="483"/>
      <c r="S24" s="483"/>
      <c r="T24" s="483"/>
      <c r="U24" s="483"/>
      <c r="V24" s="525"/>
      <c r="W24" s="584"/>
      <c r="X24" s="572"/>
      <c r="Y24" s="573"/>
      <c r="Z24" s="481" t="s">
        <v>171</v>
      </c>
      <c r="AA24" s="461"/>
      <c r="AB24" s="461"/>
      <c r="AC24" s="461"/>
      <c r="AD24" s="461"/>
      <c r="AE24" s="461"/>
      <c r="AF24" s="461"/>
      <c r="AG24" s="462"/>
      <c r="AH24" s="482">
        <v>2549</v>
      </c>
      <c r="AI24" s="483"/>
      <c r="AJ24" s="483"/>
      <c r="AK24" s="483"/>
      <c r="AL24" s="525"/>
      <c r="AM24" s="482">
        <v>7251905</v>
      </c>
      <c r="AN24" s="483"/>
      <c r="AO24" s="483"/>
      <c r="AP24" s="483"/>
      <c r="AQ24" s="483"/>
      <c r="AR24" s="525"/>
      <c r="AS24" s="482">
        <v>2845</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10634386</v>
      </c>
      <c r="BO24" s="432"/>
      <c r="BP24" s="432"/>
      <c r="BQ24" s="432"/>
      <c r="BR24" s="432"/>
      <c r="BS24" s="432"/>
      <c r="BT24" s="432"/>
      <c r="BU24" s="433"/>
      <c r="BV24" s="431">
        <v>10946025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2</v>
      </c>
      <c r="M25" s="483"/>
      <c r="N25" s="483"/>
      <c r="O25" s="483"/>
      <c r="P25" s="525"/>
      <c r="Q25" s="482">
        <v>9160</v>
      </c>
      <c r="R25" s="483"/>
      <c r="S25" s="483"/>
      <c r="T25" s="483"/>
      <c r="U25" s="483"/>
      <c r="V25" s="525"/>
      <c r="W25" s="584"/>
      <c r="X25" s="572"/>
      <c r="Y25" s="573"/>
      <c r="Z25" s="481" t="s">
        <v>174</v>
      </c>
      <c r="AA25" s="461"/>
      <c r="AB25" s="461"/>
      <c r="AC25" s="461"/>
      <c r="AD25" s="461"/>
      <c r="AE25" s="461"/>
      <c r="AF25" s="461"/>
      <c r="AG25" s="462"/>
      <c r="AH25" s="482" t="s">
        <v>137</v>
      </c>
      <c r="AI25" s="483"/>
      <c r="AJ25" s="483"/>
      <c r="AK25" s="483"/>
      <c r="AL25" s="525"/>
      <c r="AM25" s="482" t="s">
        <v>137</v>
      </c>
      <c r="AN25" s="483"/>
      <c r="AO25" s="483"/>
      <c r="AP25" s="483"/>
      <c r="AQ25" s="483"/>
      <c r="AR25" s="525"/>
      <c r="AS25" s="482" t="s">
        <v>137</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26778803</v>
      </c>
      <c r="BO25" s="395"/>
      <c r="BP25" s="395"/>
      <c r="BQ25" s="395"/>
      <c r="BR25" s="395"/>
      <c r="BS25" s="395"/>
      <c r="BT25" s="395"/>
      <c r="BU25" s="396"/>
      <c r="BV25" s="394">
        <v>21398481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7970</v>
      </c>
      <c r="R26" s="483"/>
      <c r="S26" s="483"/>
      <c r="T26" s="483"/>
      <c r="U26" s="483"/>
      <c r="V26" s="525"/>
      <c r="W26" s="584"/>
      <c r="X26" s="572"/>
      <c r="Y26" s="573"/>
      <c r="Z26" s="481" t="s">
        <v>177</v>
      </c>
      <c r="AA26" s="594"/>
      <c r="AB26" s="594"/>
      <c r="AC26" s="594"/>
      <c r="AD26" s="594"/>
      <c r="AE26" s="594"/>
      <c r="AF26" s="594"/>
      <c r="AG26" s="595"/>
      <c r="AH26" s="482">
        <v>231</v>
      </c>
      <c r="AI26" s="483"/>
      <c r="AJ26" s="483"/>
      <c r="AK26" s="483"/>
      <c r="AL26" s="525"/>
      <c r="AM26" s="482">
        <v>671286</v>
      </c>
      <c r="AN26" s="483"/>
      <c r="AO26" s="483"/>
      <c r="AP26" s="483"/>
      <c r="AQ26" s="483"/>
      <c r="AR26" s="525"/>
      <c r="AS26" s="482">
        <v>2906</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v>200000</v>
      </c>
      <c r="BO26" s="432"/>
      <c r="BP26" s="432"/>
      <c r="BQ26" s="432"/>
      <c r="BR26" s="432"/>
      <c r="BS26" s="432"/>
      <c r="BT26" s="432"/>
      <c r="BU26" s="433"/>
      <c r="BV26" s="431">
        <v>150000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9180</v>
      </c>
      <c r="R27" s="483"/>
      <c r="S27" s="483"/>
      <c r="T27" s="483"/>
      <c r="U27" s="483"/>
      <c r="V27" s="525"/>
      <c r="W27" s="584"/>
      <c r="X27" s="572"/>
      <c r="Y27" s="573"/>
      <c r="Z27" s="481" t="s">
        <v>180</v>
      </c>
      <c r="AA27" s="461"/>
      <c r="AB27" s="461"/>
      <c r="AC27" s="461"/>
      <c r="AD27" s="461"/>
      <c r="AE27" s="461"/>
      <c r="AF27" s="461"/>
      <c r="AG27" s="462"/>
      <c r="AH27" s="482">
        <v>72</v>
      </c>
      <c r="AI27" s="483"/>
      <c r="AJ27" s="483"/>
      <c r="AK27" s="483"/>
      <c r="AL27" s="525"/>
      <c r="AM27" s="482">
        <v>227170</v>
      </c>
      <c r="AN27" s="483"/>
      <c r="AO27" s="483"/>
      <c r="AP27" s="483"/>
      <c r="AQ27" s="483"/>
      <c r="AR27" s="525"/>
      <c r="AS27" s="482">
        <v>3155</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136</v>
      </c>
      <c r="BO27" s="608"/>
      <c r="BP27" s="608"/>
      <c r="BQ27" s="608"/>
      <c r="BR27" s="608"/>
      <c r="BS27" s="608"/>
      <c r="BT27" s="608"/>
      <c r="BU27" s="609"/>
      <c r="BV27" s="607" t="s">
        <v>137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7840</v>
      </c>
      <c r="R28" s="483"/>
      <c r="S28" s="483"/>
      <c r="T28" s="483"/>
      <c r="U28" s="483"/>
      <c r="V28" s="525"/>
      <c r="W28" s="584"/>
      <c r="X28" s="572"/>
      <c r="Y28" s="573"/>
      <c r="Z28" s="481" t="s">
        <v>183</v>
      </c>
      <c r="AA28" s="461"/>
      <c r="AB28" s="461"/>
      <c r="AC28" s="461"/>
      <c r="AD28" s="461"/>
      <c r="AE28" s="461"/>
      <c r="AF28" s="461"/>
      <c r="AG28" s="462"/>
      <c r="AH28" s="482" t="s">
        <v>137</v>
      </c>
      <c r="AI28" s="483"/>
      <c r="AJ28" s="483"/>
      <c r="AK28" s="483"/>
      <c r="AL28" s="525"/>
      <c r="AM28" s="482" t="s">
        <v>136</v>
      </c>
      <c r="AN28" s="483"/>
      <c r="AO28" s="483"/>
      <c r="AP28" s="483"/>
      <c r="AQ28" s="483"/>
      <c r="AR28" s="525"/>
      <c r="AS28" s="482" t="s">
        <v>136</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10482727</v>
      </c>
      <c r="BO28" s="395"/>
      <c r="BP28" s="395"/>
      <c r="BQ28" s="395"/>
      <c r="BR28" s="395"/>
      <c r="BS28" s="395"/>
      <c r="BT28" s="395"/>
      <c r="BU28" s="396"/>
      <c r="BV28" s="394">
        <v>20089802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38</v>
      </c>
      <c r="M29" s="483"/>
      <c r="N29" s="483"/>
      <c r="O29" s="483"/>
      <c r="P29" s="525"/>
      <c r="Q29" s="482">
        <v>6020</v>
      </c>
      <c r="R29" s="483"/>
      <c r="S29" s="483"/>
      <c r="T29" s="483"/>
      <c r="U29" s="483"/>
      <c r="V29" s="525"/>
      <c r="W29" s="585"/>
      <c r="X29" s="586"/>
      <c r="Y29" s="587"/>
      <c r="Z29" s="481" t="s">
        <v>186</v>
      </c>
      <c r="AA29" s="461"/>
      <c r="AB29" s="461"/>
      <c r="AC29" s="461"/>
      <c r="AD29" s="461"/>
      <c r="AE29" s="461"/>
      <c r="AF29" s="461"/>
      <c r="AG29" s="462"/>
      <c r="AH29" s="482">
        <v>2621</v>
      </c>
      <c r="AI29" s="483"/>
      <c r="AJ29" s="483"/>
      <c r="AK29" s="483"/>
      <c r="AL29" s="525"/>
      <c r="AM29" s="482">
        <v>7479075</v>
      </c>
      <c r="AN29" s="483"/>
      <c r="AO29" s="483"/>
      <c r="AP29" s="483"/>
      <c r="AQ29" s="483"/>
      <c r="AR29" s="525"/>
      <c r="AS29" s="482">
        <v>2854</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8630155</v>
      </c>
      <c r="BO29" s="432"/>
      <c r="BP29" s="432"/>
      <c r="BQ29" s="432"/>
      <c r="BR29" s="432"/>
      <c r="BS29" s="432"/>
      <c r="BT29" s="432"/>
      <c r="BU29" s="433"/>
      <c r="BV29" s="431">
        <v>9092468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99.4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63050421</v>
      </c>
      <c r="BO30" s="608"/>
      <c r="BP30" s="608"/>
      <c r="BQ30" s="608"/>
      <c r="BR30" s="608"/>
      <c r="BS30" s="608"/>
      <c r="BT30" s="608"/>
      <c r="BU30" s="609"/>
      <c r="BV30" s="607">
        <v>67897039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特別区人事・厚生事務組合</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(公財)品川文化振興事業団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特別区競馬組合</v>
      </c>
      <c r="BZ35" s="621"/>
      <c r="CA35" s="621"/>
      <c r="CB35" s="621"/>
      <c r="CC35" s="621"/>
      <c r="CD35" s="621"/>
      <c r="CE35" s="621"/>
      <c r="CF35" s="621"/>
      <c r="CG35" s="621"/>
      <c r="CH35" s="621"/>
      <c r="CI35" s="621"/>
      <c r="CJ35" s="621"/>
      <c r="CK35" s="621"/>
      <c r="CL35" s="621"/>
      <c r="CM35" s="621"/>
      <c r="CN35" s="214"/>
      <c r="CO35" s="620">
        <f t="shared" ref="CO35:CO43" si="3">IF(CQ35="","",CO34+1)</f>
        <v>12</v>
      </c>
      <c r="CP35" s="620"/>
      <c r="CQ35" s="621" t="str">
        <f>IF('各会計、関係団体の財政状況及び健全化判断比率'!BS8="","",'各会計、関係団体の財政状況及び健全化判断比率'!BS8)</f>
        <v>(公財)品川区スポーツ協会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臨海部広域斎場組合</v>
      </c>
      <c r="BZ36" s="621"/>
      <c r="CA36" s="621"/>
      <c r="CB36" s="621"/>
      <c r="CC36" s="621"/>
      <c r="CD36" s="621"/>
      <c r="CE36" s="621"/>
      <c r="CF36" s="621"/>
      <c r="CG36" s="621"/>
      <c r="CH36" s="621"/>
      <c r="CI36" s="621"/>
      <c r="CJ36" s="621"/>
      <c r="CK36" s="621"/>
      <c r="CL36" s="621"/>
      <c r="CM36" s="621"/>
      <c r="CN36" s="214"/>
      <c r="CO36" s="620">
        <f t="shared" si="3"/>
        <v>13</v>
      </c>
      <c r="CP36" s="620"/>
      <c r="CQ36" s="621" t="str">
        <f>IF('各会計、関係団体の財政状況及び健全化判断比率'!BS9="","",'各会計、関係団体の財政状況及び健全化判断比率'!BS9)</f>
        <v>(公財)品川区国際友好協会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東京二十三区清掃一部事務組合</v>
      </c>
      <c r="BZ37" s="621"/>
      <c r="CA37" s="621"/>
      <c r="CB37" s="621"/>
      <c r="CC37" s="621"/>
      <c r="CD37" s="621"/>
      <c r="CE37" s="621"/>
      <c r="CF37" s="621"/>
      <c r="CG37" s="621"/>
      <c r="CH37" s="621"/>
      <c r="CI37" s="621"/>
      <c r="CJ37" s="621"/>
      <c r="CK37" s="621"/>
      <c r="CL37" s="621"/>
      <c r="CM37" s="621"/>
      <c r="CN37" s="214"/>
      <c r="CO37" s="620">
        <f t="shared" si="3"/>
        <v>14</v>
      </c>
      <c r="CP37" s="620"/>
      <c r="CQ37" s="621" t="str">
        <f>IF('各会計、関係団体の財政状況及び健全化判断比率'!BS10="","",'各会計、関係団体の財政状況及び健全化判断比率'!BS10)</f>
        <v>(株)品川都市整備公社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9</v>
      </c>
      <c r="BX38" s="620"/>
      <c r="BY38" s="621" t="str">
        <f>IF('各会計、関係団体の財政状況及び健全化判断比率'!B72="","",'各会計、関係団体の財政状況及び健全化判断比率'!B72)</f>
        <v>東京都後期高齢者医療広域連合（一般会計）</v>
      </c>
      <c r="BZ38" s="621"/>
      <c r="CA38" s="621"/>
      <c r="CB38" s="621"/>
      <c r="CC38" s="621"/>
      <c r="CD38" s="621"/>
      <c r="CE38" s="621"/>
      <c r="CF38" s="621"/>
      <c r="CG38" s="621"/>
      <c r="CH38" s="621"/>
      <c r="CI38" s="621"/>
      <c r="CJ38" s="621"/>
      <c r="CK38" s="621"/>
      <c r="CL38" s="621"/>
      <c r="CM38" s="621"/>
      <c r="CN38" s="214"/>
      <c r="CO38" s="620">
        <f t="shared" si="3"/>
        <v>15</v>
      </c>
      <c r="CP38" s="620"/>
      <c r="CQ38" s="621" t="str">
        <f>IF('各会計、関係団体の財政状況及び健全化判断比率'!BS11="","",'各会計、関係団体の財政状況及び健全化判断比率'!BS11)</f>
        <v>品川区土地開発公社</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10</v>
      </c>
      <c r="BX39" s="620"/>
      <c r="BY39" s="621" t="str">
        <f>IF('各会計、関係団体の財政状況及び健全化判断比率'!B73="","",'各会計、関係団体の財政状況及び健全化判断比率'!B73)</f>
        <v>東京都後期高齢者医療広域連合
（後期高齢者医療特別会計）</v>
      </c>
      <c r="BZ39" s="621"/>
      <c r="CA39" s="621"/>
      <c r="CB39" s="621"/>
      <c r="CC39" s="621"/>
      <c r="CD39" s="621"/>
      <c r="CE39" s="621"/>
      <c r="CF39" s="621"/>
      <c r="CG39" s="621"/>
      <c r="CH39" s="621"/>
      <c r="CI39" s="621"/>
      <c r="CJ39" s="621"/>
      <c r="CK39" s="621"/>
      <c r="CL39" s="621"/>
      <c r="CM39" s="621"/>
      <c r="CN39" s="214"/>
      <c r="CO39" s="620">
        <f t="shared" si="3"/>
        <v>16</v>
      </c>
      <c r="CP39" s="620"/>
      <c r="CQ39" s="621" t="str">
        <f>IF('各会計、関係団体の財政状況及び健全化判断比率'!BS12="","",'各会計、関係団体の財政状況及び健全化判断比率'!BS12)</f>
        <v>(一財)品川ビジネスクラブ</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17</v>
      </c>
      <c r="CP40" s="620"/>
      <c r="CQ40" s="621" t="str">
        <f>IF('各会計、関係団体の財政状況及び健全化判断比率'!BS13="","",'各会計、関係団体の財政状況及び健全化判断比率'!BS13)</f>
        <v>(株)エフエムしながわ</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SxiYZzQ7pXC+4uSWXCGGWRTva/95MUWMrriKCBfAN8RvJTAYG0gRj1wAVy/FGd6QhUz8nzs/XD947NY3u68uQ==" saltValue="4nauZzdUF1SFxCTkDXJ1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I3" sqref="I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29" t="s">
        <v>574</v>
      </c>
      <c r="D34" s="1229"/>
      <c r="E34" s="1230"/>
      <c r="F34" s="32">
        <v>4.59</v>
      </c>
      <c r="G34" s="33">
        <v>6.46</v>
      </c>
      <c r="H34" s="33">
        <v>4.96</v>
      </c>
      <c r="I34" s="33">
        <v>4.9400000000000004</v>
      </c>
      <c r="J34" s="34">
        <v>3.43</v>
      </c>
      <c r="K34" s="22"/>
      <c r="L34" s="22"/>
      <c r="M34" s="22"/>
      <c r="N34" s="22"/>
      <c r="O34" s="22"/>
      <c r="P34" s="22"/>
    </row>
    <row r="35" spans="1:16" ht="39" customHeight="1" x14ac:dyDescent="0.15">
      <c r="A35" s="22"/>
      <c r="B35" s="35"/>
      <c r="C35" s="1223" t="s">
        <v>575</v>
      </c>
      <c r="D35" s="1224"/>
      <c r="E35" s="1225"/>
      <c r="F35" s="36">
        <v>1.42</v>
      </c>
      <c r="G35" s="37">
        <v>1.71</v>
      </c>
      <c r="H35" s="37">
        <v>0.53</v>
      </c>
      <c r="I35" s="37">
        <v>0.47</v>
      </c>
      <c r="J35" s="38">
        <v>0.9</v>
      </c>
      <c r="K35" s="22"/>
      <c r="L35" s="22"/>
      <c r="M35" s="22"/>
      <c r="N35" s="22"/>
      <c r="O35" s="22"/>
      <c r="P35" s="22"/>
    </row>
    <row r="36" spans="1:16" ht="39" customHeight="1" x14ac:dyDescent="0.15">
      <c r="A36" s="22"/>
      <c r="B36" s="35"/>
      <c r="C36" s="1223" t="s">
        <v>576</v>
      </c>
      <c r="D36" s="1224"/>
      <c r="E36" s="1225"/>
      <c r="F36" s="36">
        <v>0.2</v>
      </c>
      <c r="G36" s="37">
        <v>0.41</v>
      </c>
      <c r="H36" s="37">
        <v>0.25</v>
      </c>
      <c r="I36" s="37">
        <v>0.03</v>
      </c>
      <c r="J36" s="38">
        <v>0.43</v>
      </c>
      <c r="K36" s="22"/>
      <c r="L36" s="22"/>
      <c r="M36" s="22"/>
      <c r="N36" s="22"/>
      <c r="O36" s="22"/>
      <c r="P36" s="22"/>
    </row>
    <row r="37" spans="1:16" ht="39" customHeight="1" x14ac:dyDescent="0.15">
      <c r="A37" s="22"/>
      <c r="B37" s="35"/>
      <c r="C37" s="1223" t="s">
        <v>577</v>
      </c>
      <c r="D37" s="1224"/>
      <c r="E37" s="1225"/>
      <c r="F37" s="36">
        <v>0.05</v>
      </c>
      <c r="G37" s="37">
        <v>0.05</v>
      </c>
      <c r="H37" s="37">
        <v>0.05</v>
      </c>
      <c r="I37" s="37">
        <v>0.08</v>
      </c>
      <c r="J37" s="38">
        <v>0.08</v>
      </c>
      <c r="K37" s="22"/>
      <c r="L37" s="22"/>
      <c r="M37" s="22"/>
      <c r="N37" s="22"/>
      <c r="O37" s="22"/>
      <c r="P37" s="22"/>
    </row>
    <row r="38" spans="1:16" ht="39" customHeight="1" x14ac:dyDescent="0.15">
      <c r="A38" s="22"/>
      <c r="B38" s="35"/>
      <c r="C38" s="1223"/>
      <c r="D38" s="1224"/>
      <c r="E38" s="1225"/>
      <c r="F38" s="36"/>
      <c r="G38" s="37"/>
      <c r="H38" s="37"/>
      <c r="I38" s="37"/>
      <c r="J38" s="38"/>
      <c r="K38" s="22"/>
      <c r="L38" s="22"/>
      <c r="M38" s="22"/>
      <c r="N38" s="22"/>
      <c r="O38" s="22"/>
      <c r="P38" s="22"/>
    </row>
    <row r="39" spans="1:16" ht="39" customHeight="1" x14ac:dyDescent="0.15">
      <c r="A39" s="22"/>
      <c r="B39" s="35"/>
      <c r="C39" s="1223"/>
      <c r="D39" s="1224"/>
      <c r="E39" s="1225"/>
      <c r="F39" s="36"/>
      <c r="G39" s="37"/>
      <c r="H39" s="37"/>
      <c r="I39" s="37"/>
      <c r="J39" s="38"/>
      <c r="K39" s="22"/>
      <c r="L39" s="22"/>
      <c r="M39" s="22"/>
      <c r="N39" s="22"/>
      <c r="O39" s="22"/>
      <c r="P39" s="22"/>
    </row>
    <row r="40" spans="1:16" ht="39" customHeight="1" x14ac:dyDescent="0.15">
      <c r="A40" s="22"/>
      <c r="B40" s="35"/>
      <c r="C40" s="1223"/>
      <c r="D40" s="1224"/>
      <c r="E40" s="1225"/>
      <c r="F40" s="36"/>
      <c r="G40" s="37"/>
      <c r="H40" s="37"/>
      <c r="I40" s="37"/>
      <c r="J40" s="38"/>
      <c r="K40" s="22"/>
      <c r="L40" s="22"/>
      <c r="M40" s="22"/>
      <c r="N40" s="22"/>
      <c r="O40" s="22"/>
      <c r="P40" s="22"/>
    </row>
    <row r="41" spans="1:16" ht="39" customHeight="1" x14ac:dyDescent="0.15">
      <c r="A41" s="22"/>
      <c r="B41" s="35"/>
      <c r="C41" s="1223"/>
      <c r="D41" s="1224"/>
      <c r="E41" s="1225"/>
      <c r="F41" s="36"/>
      <c r="G41" s="37"/>
      <c r="H41" s="37"/>
      <c r="I41" s="37"/>
      <c r="J41" s="38"/>
      <c r="K41" s="22"/>
      <c r="L41" s="22"/>
      <c r="M41" s="22"/>
      <c r="N41" s="22"/>
      <c r="O41" s="22"/>
      <c r="P41" s="22"/>
    </row>
    <row r="42" spans="1:16" ht="39" customHeight="1" x14ac:dyDescent="0.15">
      <c r="A42" s="22"/>
      <c r="B42" s="39"/>
      <c r="C42" s="1223" t="s">
        <v>578</v>
      </c>
      <c r="D42" s="1224"/>
      <c r="E42" s="1225"/>
      <c r="F42" s="36" t="s">
        <v>526</v>
      </c>
      <c r="G42" s="37" t="s">
        <v>526</v>
      </c>
      <c r="H42" s="37" t="s">
        <v>526</v>
      </c>
      <c r="I42" s="37" t="s">
        <v>526</v>
      </c>
      <c r="J42" s="38" t="s">
        <v>526</v>
      </c>
      <c r="K42" s="22"/>
      <c r="L42" s="22"/>
      <c r="M42" s="22"/>
      <c r="N42" s="22"/>
      <c r="O42" s="22"/>
      <c r="P42" s="22"/>
    </row>
    <row r="43" spans="1:16" ht="39" customHeight="1" thickBot="1" x14ac:dyDescent="0.2">
      <c r="A43" s="22"/>
      <c r="B43" s="40"/>
      <c r="C43" s="1226" t="s">
        <v>579</v>
      </c>
      <c r="D43" s="1227"/>
      <c r="E43" s="1228"/>
      <c r="F43" s="41" t="s">
        <v>526</v>
      </c>
      <c r="G43" s="42" t="s">
        <v>526</v>
      </c>
      <c r="H43" s="42" t="s">
        <v>526</v>
      </c>
      <c r="I43" s="42">
        <v>0</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4T/yhK60SPu7qBb1yvgqRtHvC2fWdj0eljw3KfwwiWOB9meRs7Km4w5dt2kmCpujTJOTPdNBpw5+Bx0N6EsfA==" saltValue="6cCOMRXLf1i708hc+MpY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J2" sqref="J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2139</v>
      </c>
      <c r="L45" s="60">
        <v>1844</v>
      </c>
      <c r="M45" s="60">
        <v>1591</v>
      </c>
      <c r="N45" s="60">
        <v>1336</v>
      </c>
      <c r="O45" s="61">
        <v>1252</v>
      </c>
      <c r="P45" s="48"/>
      <c r="Q45" s="48"/>
      <c r="R45" s="48"/>
      <c r="S45" s="48"/>
      <c r="T45" s="48"/>
      <c r="U45" s="48"/>
    </row>
    <row r="46" spans="1:21" ht="30.75" customHeight="1" x14ac:dyDescent="0.15">
      <c r="A46" s="48"/>
      <c r="B46" s="1233"/>
      <c r="C46" s="1234"/>
      <c r="D46" s="62"/>
      <c r="E46" s="1239" t="s">
        <v>13</v>
      </c>
      <c r="F46" s="1239"/>
      <c r="G46" s="1239"/>
      <c r="H46" s="1239"/>
      <c r="I46" s="1239"/>
      <c r="J46" s="1240"/>
      <c r="K46" s="63" t="s">
        <v>526</v>
      </c>
      <c r="L46" s="64" t="s">
        <v>526</v>
      </c>
      <c r="M46" s="64" t="s">
        <v>526</v>
      </c>
      <c r="N46" s="64" t="s">
        <v>526</v>
      </c>
      <c r="O46" s="65" t="s">
        <v>526</v>
      </c>
      <c r="P46" s="48"/>
      <c r="Q46" s="48"/>
      <c r="R46" s="48"/>
      <c r="S46" s="48"/>
      <c r="T46" s="48"/>
      <c r="U46" s="48"/>
    </row>
    <row r="47" spans="1:21" ht="30.75" customHeight="1" x14ac:dyDescent="0.15">
      <c r="A47" s="48"/>
      <c r="B47" s="1233"/>
      <c r="C47" s="1234"/>
      <c r="D47" s="62"/>
      <c r="E47" s="1239" t="s">
        <v>14</v>
      </c>
      <c r="F47" s="1239"/>
      <c r="G47" s="1239"/>
      <c r="H47" s="1239"/>
      <c r="I47" s="1239"/>
      <c r="J47" s="1240"/>
      <c r="K47" s="63" t="s">
        <v>526</v>
      </c>
      <c r="L47" s="64" t="s">
        <v>526</v>
      </c>
      <c r="M47" s="64" t="s">
        <v>526</v>
      </c>
      <c r="N47" s="64" t="s">
        <v>526</v>
      </c>
      <c r="O47" s="65" t="s">
        <v>526</v>
      </c>
      <c r="P47" s="48"/>
      <c r="Q47" s="48"/>
      <c r="R47" s="48"/>
      <c r="S47" s="48"/>
      <c r="T47" s="48"/>
      <c r="U47" s="48"/>
    </row>
    <row r="48" spans="1:21" ht="30.75" customHeight="1" x14ac:dyDescent="0.15">
      <c r="A48" s="48"/>
      <c r="B48" s="1233"/>
      <c r="C48" s="1234"/>
      <c r="D48" s="62"/>
      <c r="E48" s="1239" t="s">
        <v>15</v>
      </c>
      <c r="F48" s="1239"/>
      <c r="G48" s="1239"/>
      <c r="H48" s="1239"/>
      <c r="I48" s="1239"/>
      <c r="J48" s="1240"/>
      <c r="K48" s="63" t="s">
        <v>526</v>
      </c>
      <c r="L48" s="64" t="s">
        <v>526</v>
      </c>
      <c r="M48" s="64" t="s">
        <v>526</v>
      </c>
      <c r="N48" s="64" t="s">
        <v>526</v>
      </c>
      <c r="O48" s="65" t="s">
        <v>526</v>
      </c>
      <c r="P48" s="48"/>
      <c r="Q48" s="48"/>
      <c r="R48" s="48"/>
      <c r="S48" s="48"/>
      <c r="T48" s="48"/>
      <c r="U48" s="48"/>
    </row>
    <row r="49" spans="1:21" ht="30.75" customHeight="1" x14ac:dyDescent="0.15">
      <c r="A49" s="48"/>
      <c r="B49" s="1233"/>
      <c r="C49" s="1234"/>
      <c r="D49" s="62"/>
      <c r="E49" s="1239" t="s">
        <v>16</v>
      </c>
      <c r="F49" s="1239"/>
      <c r="G49" s="1239"/>
      <c r="H49" s="1239"/>
      <c r="I49" s="1239"/>
      <c r="J49" s="1240"/>
      <c r="K49" s="63">
        <v>195</v>
      </c>
      <c r="L49" s="64">
        <v>154</v>
      </c>
      <c r="M49" s="64">
        <v>147</v>
      </c>
      <c r="N49" s="64">
        <v>112</v>
      </c>
      <c r="O49" s="65">
        <v>126</v>
      </c>
      <c r="P49" s="48"/>
      <c r="Q49" s="48"/>
      <c r="R49" s="48"/>
      <c r="S49" s="48"/>
      <c r="T49" s="48"/>
      <c r="U49" s="48"/>
    </row>
    <row r="50" spans="1:21" ht="30.75" customHeight="1" x14ac:dyDescent="0.15">
      <c r="A50" s="48"/>
      <c r="B50" s="1233"/>
      <c r="C50" s="1234"/>
      <c r="D50" s="62"/>
      <c r="E50" s="1239" t="s">
        <v>17</v>
      </c>
      <c r="F50" s="1239"/>
      <c r="G50" s="1239"/>
      <c r="H50" s="1239"/>
      <c r="I50" s="1239"/>
      <c r="J50" s="1240"/>
      <c r="K50" s="63">
        <v>10</v>
      </c>
      <c r="L50" s="64">
        <v>4</v>
      </c>
      <c r="M50" s="64" t="s">
        <v>526</v>
      </c>
      <c r="N50" s="64">
        <v>126</v>
      </c>
      <c r="O50" s="65" t="s">
        <v>526</v>
      </c>
      <c r="P50" s="48"/>
      <c r="Q50" s="48"/>
      <c r="R50" s="48"/>
      <c r="S50" s="48"/>
      <c r="T50" s="48"/>
      <c r="U50" s="48"/>
    </row>
    <row r="51" spans="1:21" ht="30.75" customHeight="1" x14ac:dyDescent="0.15">
      <c r="A51" s="48"/>
      <c r="B51" s="1235"/>
      <c r="C51" s="1236"/>
      <c r="D51" s="66"/>
      <c r="E51" s="1239" t="s">
        <v>18</v>
      </c>
      <c r="F51" s="1239"/>
      <c r="G51" s="1239"/>
      <c r="H51" s="1239"/>
      <c r="I51" s="1239"/>
      <c r="J51" s="1240"/>
      <c r="K51" s="63" t="s">
        <v>526</v>
      </c>
      <c r="L51" s="64" t="s">
        <v>526</v>
      </c>
      <c r="M51" s="64" t="s">
        <v>526</v>
      </c>
      <c r="N51" s="64" t="s">
        <v>526</v>
      </c>
      <c r="O51" s="65" t="s">
        <v>526</v>
      </c>
      <c r="P51" s="48"/>
      <c r="Q51" s="48"/>
      <c r="R51" s="48"/>
      <c r="S51" s="48"/>
      <c r="T51" s="48"/>
      <c r="U51" s="48"/>
    </row>
    <row r="52" spans="1:21" ht="30.75" customHeight="1" x14ac:dyDescent="0.15">
      <c r="A52" s="48"/>
      <c r="B52" s="1241" t="s">
        <v>19</v>
      </c>
      <c r="C52" s="1242"/>
      <c r="D52" s="66"/>
      <c r="E52" s="1239" t="s">
        <v>20</v>
      </c>
      <c r="F52" s="1239"/>
      <c r="G52" s="1239"/>
      <c r="H52" s="1239"/>
      <c r="I52" s="1239"/>
      <c r="J52" s="1240"/>
      <c r="K52" s="63">
        <v>6508</v>
      </c>
      <c r="L52" s="64">
        <v>6273</v>
      </c>
      <c r="M52" s="64">
        <v>6074</v>
      </c>
      <c r="N52" s="64">
        <v>5927</v>
      </c>
      <c r="O52" s="65">
        <v>5818</v>
      </c>
      <c r="P52" s="48"/>
      <c r="Q52" s="48"/>
      <c r="R52" s="48"/>
      <c r="S52" s="48"/>
      <c r="T52" s="48"/>
      <c r="U52" s="48"/>
    </row>
    <row r="53" spans="1:21" ht="30.75" customHeight="1" thickBot="1" x14ac:dyDescent="0.2">
      <c r="A53" s="48"/>
      <c r="B53" s="1243" t="s">
        <v>21</v>
      </c>
      <c r="C53" s="1244"/>
      <c r="D53" s="67"/>
      <c r="E53" s="1245" t="s">
        <v>22</v>
      </c>
      <c r="F53" s="1245"/>
      <c r="G53" s="1245"/>
      <c r="H53" s="1245"/>
      <c r="I53" s="1245"/>
      <c r="J53" s="1246"/>
      <c r="K53" s="68">
        <v>-4164</v>
      </c>
      <c r="L53" s="69">
        <v>-4271</v>
      </c>
      <c r="M53" s="69">
        <v>-4336</v>
      </c>
      <c r="N53" s="69">
        <v>-4353</v>
      </c>
      <c r="O53" s="70">
        <v>-4440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47" t="s">
        <v>25</v>
      </c>
      <c r="C57" s="1248"/>
      <c r="D57" s="1251" t="s">
        <v>26</v>
      </c>
      <c r="E57" s="1252"/>
      <c r="F57" s="1252"/>
      <c r="G57" s="1252"/>
      <c r="H57" s="1252"/>
      <c r="I57" s="1252"/>
      <c r="J57" s="1253"/>
      <c r="K57" s="83"/>
      <c r="L57" s="84"/>
      <c r="M57" s="84"/>
      <c r="N57" s="84"/>
      <c r="O57" s="85"/>
    </row>
    <row r="58" spans="1:21" ht="31.5" customHeight="1" thickBot="1" x14ac:dyDescent="0.2">
      <c r="B58" s="1249"/>
      <c r="C58" s="1250"/>
      <c r="D58" s="1254" t="s">
        <v>27</v>
      </c>
      <c r="E58" s="1255"/>
      <c r="F58" s="1255"/>
      <c r="G58" s="1255"/>
      <c r="H58" s="1255"/>
      <c r="I58" s="1255"/>
      <c r="J58" s="125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Di8vZDFt+3XfYiaA2ZR3kMP7A+S3MZnrHIdMD7dqoj8jrcXTHGtjMS9CEzx9wavzUxyUfyZnbT+PXNYPJ4WBg==" saltValue="OoJJxEd7H+57p9v0QWPdD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57" t="s">
        <v>30</v>
      </c>
      <c r="C41" s="1258"/>
      <c r="D41" s="102"/>
      <c r="E41" s="1263" t="s">
        <v>31</v>
      </c>
      <c r="F41" s="1263"/>
      <c r="G41" s="1263"/>
      <c r="H41" s="1264"/>
      <c r="I41" s="103">
        <v>14744</v>
      </c>
      <c r="J41" s="104">
        <v>13523</v>
      </c>
      <c r="K41" s="104">
        <v>12117</v>
      </c>
      <c r="L41" s="104">
        <v>10946</v>
      </c>
      <c r="M41" s="105">
        <v>10634</v>
      </c>
    </row>
    <row r="42" spans="2:13" ht="27.75" customHeight="1" x14ac:dyDescent="0.15">
      <c r="B42" s="1259"/>
      <c r="C42" s="1260"/>
      <c r="D42" s="106"/>
      <c r="E42" s="1265" t="s">
        <v>32</v>
      </c>
      <c r="F42" s="1265"/>
      <c r="G42" s="1265"/>
      <c r="H42" s="1266"/>
      <c r="I42" s="107">
        <v>134</v>
      </c>
      <c r="J42" s="108">
        <v>126</v>
      </c>
      <c r="K42" s="108">
        <v>126</v>
      </c>
      <c r="L42" s="108">
        <v>475</v>
      </c>
      <c r="M42" s="109">
        <v>666</v>
      </c>
    </row>
    <row r="43" spans="2:13" ht="27.75" customHeight="1" x14ac:dyDescent="0.15">
      <c r="B43" s="1259"/>
      <c r="C43" s="1260"/>
      <c r="D43" s="106"/>
      <c r="E43" s="1265" t="s">
        <v>33</v>
      </c>
      <c r="F43" s="1265"/>
      <c r="G43" s="1265"/>
      <c r="H43" s="1266"/>
      <c r="I43" s="107" t="s">
        <v>526</v>
      </c>
      <c r="J43" s="108" t="s">
        <v>526</v>
      </c>
      <c r="K43" s="108" t="s">
        <v>526</v>
      </c>
      <c r="L43" s="108" t="s">
        <v>526</v>
      </c>
      <c r="M43" s="109" t="s">
        <v>526</v>
      </c>
    </row>
    <row r="44" spans="2:13" ht="27.75" customHeight="1" x14ac:dyDescent="0.15">
      <c r="B44" s="1259"/>
      <c r="C44" s="1260"/>
      <c r="D44" s="106"/>
      <c r="E44" s="1265" t="s">
        <v>34</v>
      </c>
      <c r="F44" s="1265"/>
      <c r="G44" s="1265"/>
      <c r="H44" s="1266"/>
      <c r="I44" s="107">
        <v>1218</v>
      </c>
      <c r="J44" s="108">
        <v>1356</v>
      </c>
      <c r="K44" s="108">
        <v>1293</v>
      </c>
      <c r="L44" s="108">
        <v>1386</v>
      </c>
      <c r="M44" s="109">
        <v>1623</v>
      </c>
    </row>
    <row r="45" spans="2:13" ht="27.75" customHeight="1" x14ac:dyDescent="0.15">
      <c r="B45" s="1259"/>
      <c r="C45" s="1260"/>
      <c r="D45" s="106"/>
      <c r="E45" s="1265" t="s">
        <v>35</v>
      </c>
      <c r="F45" s="1265"/>
      <c r="G45" s="1265"/>
      <c r="H45" s="1266"/>
      <c r="I45" s="107">
        <v>17111</v>
      </c>
      <c r="J45" s="108">
        <v>16391</v>
      </c>
      <c r="K45" s="108">
        <v>15077</v>
      </c>
      <c r="L45" s="108">
        <v>13574</v>
      </c>
      <c r="M45" s="109">
        <v>12772</v>
      </c>
    </row>
    <row r="46" spans="2:13" ht="27.75" customHeight="1" x14ac:dyDescent="0.15">
      <c r="B46" s="1259"/>
      <c r="C46" s="1260"/>
      <c r="D46" s="110"/>
      <c r="E46" s="1265" t="s">
        <v>36</v>
      </c>
      <c r="F46" s="1265"/>
      <c r="G46" s="1265"/>
      <c r="H46" s="1266"/>
      <c r="I46" s="107" t="s">
        <v>526</v>
      </c>
      <c r="J46" s="108" t="s">
        <v>526</v>
      </c>
      <c r="K46" s="108" t="s">
        <v>526</v>
      </c>
      <c r="L46" s="108" t="s">
        <v>526</v>
      </c>
      <c r="M46" s="109" t="s">
        <v>526</v>
      </c>
    </row>
    <row r="47" spans="2:13" ht="27.75" customHeight="1" x14ac:dyDescent="0.15">
      <c r="B47" s="1259"/>
      <c r="C47" s="1260"/>
      <c r="D47" s="111"/>
      <c r="E47" s="1267" t="s">
        <v>37</v>
      </c>
      <c r="F47" s="1268"/>
      <c r="G47" s="1268"/>
      <c r="H47" s="1269"/>
      <c r="I47" s="107" t="s">
        <v>526</v>
      </c>
      <c r="J47" s="108" t="s">
        <v>526</v>
      </c>
      <c r="K47" s="108" t="s">
        <v>526</v>
      </c>
      <c r="L47" s="108" t="s">
        <v>526</v>
      </c>
      <c r="M47" s="109" t="s">
        <v>526</v>
      </c>
    </row>
    <row r="48" spans="2:13" ht="27.75" customHeight="1" x14ac:dyDescent="0.15">
      <c r="B48" s="1259"/>
      <c r="C48" s="1260"/>
      <c r="D48" s="106"/>
      <c r="E48" s="1265" t="s">
        <v>38</v>
      </c>
      <c r="F48" s="1265"/>
      <c r="G48" s="1265"/>
      <c r="H48" s="1266"/>
      <c r="I48" s="107" t="s">
        <v>526</v>
      </c>
      <c r="J48" s="108" t="s">
        <v>526</v>
      </c>
      <c r="K48" s="108" t="s">
        <v>526</v>
      </c>
      <c r="L48" s="108" t="s">
        <v>526</v>
      </c>
      <c r="M48" s="109" t="s">
        <v>526</v>
      </c>
    </row>
    <row r="49" spans="2:13" ht="27.75" customHeight="1" x14ac:dyDescent="0.15">
      <c r="B49" s="1261"/>
      <c r="C49" s="1262"/>
      <c r="D49" s="106"/>
      <c r="E49" s="1265" t="s">
        <v>39</v>
      </c>
      <c r="F49" s="1265"/>
      <c r="G49" s="1265"/>
      <c r="H49" s="1266"/>
      <c r="I49" s="107" t="s">
        <v>526</v>
      </c>
      <c r="J49" s="108" t="s">
        <v>526</v>
      </c>
      <c r="K49" s="108" t="s">
        <v>526</v>
      </c>
      <c r="L49" s="108" t="s">
        <v>526</v>
      </c>
      <c r="M49" s="109" t="s">
        <v>526</v>
      </c>
    </row>
    <row r="50" spans="2:13" ht="27.75" customHeight="1" x14ac:dyDescent="0.15">
      <c r="B50" s="1270" t="s">
        <v>40</v>
      </c>
      <c r="C50" s="1271"/>
      <c r="D50" s="112"/>
      <c r="E50" s="1265" t="s">
        <v>41</v>
      </c>
      <c r="F50" s="1265"/>
      <c r="G50" s="1265"/>
      <c r="H50" s="1266"/>
      <c r="I50" s="107">
        <v>92130</v>
      </c>
      <c r="J50" s="108">
        <v>94228</v>
      </c>
      <c r="K50" s="108">
        <v>101946</v>
      </c>
      <c r="L50" s="108">
        <v>97269</v>
      </c>
      <c r="M50" s="109">
        <v>82269</v>
      </c>
    </row>
    <row r="51" spans="2:13" ht="27.75" customHeight="1" x14ac:dyDescent="0.15">
      <c r="B51" s="1259"/>
      <c r="C51" s="1260"/>
      <c r="D51" s="106"/>
      <c r="E51" s="1265" t="s">
        <v>42</v>
      </c>
      <c r="F51" s="1265"/>
      <c r="G51" s="1265"/>
      <c r="H51" s="1266"/>
      <c r="I51" s="107" t="s">
        <v>526</v>
      </c>
      <c r="J51" s="108" t="s">
        <v>526</v>
      </c>
      <c r="K51" s="108" t="s">
        <v>526</v>
      </c>
      <c r="L51" s="108" t="s">
        <v>526</v>
      </c>
      <c r="M51" s="109" t="s">
        <v>526</v>
      </c>
    </row>
    <row r="52" spans="2:13" ht="27.75" customHeight="1" x14ac:dyDescent="0.15">
      <c r="B52" s="1261"/>
      <c r="C52" s="1262"/>
      <c r="D52" s="106"/>
      <c r="E52" s="1265" t="s">
        <v>43</v>
      </c>
      <c r="F52" s="1265"/>
      <c r="G52" s="1265"/>
      <c r="H52" s="1266"/>
      <c r="I52" s="107">
        <v>65654</v>
      </c>
      <c r="J52" s="108">
        <v>60216</v>
      </c>
      <c r="K52" s="108">
        <v>54660</v>
      </c>
      <c r="L52" s="108">
        <v>49332</v>
      </c>
      <c r="M52" s="109">
        <v>44786</v>
      </c>
    </row>
    <row r="53" spans="2:13" ht="27.75" customHeight="1" thickBot="1" x14ac:dyDescent="0.2">
      <c r="B53" s="1272" t="s">
        <v>44</v>
      </c>
      <c r="C53" s="1273"/>
      <c r="D53" s="113"/>
      <c r="E53" s="1274" t="s">
        <v>45</v>
      </c>
      <c r="F53" s="1274"/>
      <c r="G53" s="1274"/>
      <c r="H53" s="1275"/>
      <c r="I53" s="114">
        <v>-124578</v>
      </c>
      <c r="J53" s="115">
        <v>-123048</v>
      </c>
      <c r="K53" s="115">
        <v>-127993</v>
      </c>
      <c r="L53" s="115">
        <v>-120221</v>
      </c>
      <c r="M53" s="116">
        <v>-101359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7tWyHAC7uYxODIMMRqHWfxZhf5fC4FHNT3d175qclmACSYP4kUf6v3xEy/FL6GUcCMf80fCuz/cIvUjLuN7eQ==" saltValue="6AzJx3jkms6FdGbtv6869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H2" sqref="H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84" t="s">
        <v>48</v>
      </c>
      <c r="D55" s="1284"/>
      <c r="E55" s="1285"/>
      <c r="F55" s="128">
        <v>19087</v>
      </c>
      <c r="G55" s="128">
        <v>20090</v>
      </c>
      <c r="H55" s="129">
        <v>10483</v>
      </c>
    </row>
    <row r="56" spans="2:8" ht="52.5" customHeight="1" x14ac:dyDescent="0.15">
      <c r="B56" s="130"/>
      <c r="C56" s="1286" t="s">
        <v>49</v>
      </c>
      <c r="D56" s="1286"/>
      <c r="E56" s="1287"/>
      <c r="F56" s="131">
        <v>9659</v>
      </c>
      <c r="G56" s="131">
        <v>9092</v>
      </c>
      <c r="H56" s="132">
        <v>8630</v>
      </c>
    </row>
    <row r="57" spans="2:8" ht="53.25" customHeight="1" x14ac:dyDescent="0.15">
      <c r="B57" s="130"/>
      <c r="C57" s="1288" t="s">
        <v>50</v>
      </c>
      <c r="D57" s="1288"/>
      <c r="E57" s="1289"/>
      <c r="F57" s="133">
        <v>72824</v>
      </c>
      <c r="G57" s="133">
        <v>67897</v>
      </c>
      <c r="H57" s="134">
        <v>63050</v>
      </c>
    </row>
    <row r="58" spans="2:8" ht="45.75" customHeight="1" x14ac:dyDescent="0.15">
      <c r="B58" s="135"/>
      <c r="C58" s="1276" t="s">
        <v>603</v>
      </c>
      <c r="D58" s="1277"/>
      <c r="E58" s="1278"/>
      <c r="F58" s="136">
        <v>40457</v>
      </c>
      <c r="G58" s="136">
        <v>38400</v>
      </c>
      <c r="H58" s="137">
        <v>33546</v>
      </c>
    </row>
    <row r="59" spans="2:8" ht="45.75" customHeight="1" x14ac:dyDescent="0.15">
      <c r="B59" s="135"/>
      <c r="C59" s="1276" t="s">
        <v>604</v>
      </c>
      <c r="D59" s="1277"/>
      <c r="E59" s="1278"/>
      <c r="F59" s="136">
        <v>24527</v>
      </c>
      <c r="G59" s="136">
        <v>23035</v>
      </c>
      <c r="H59" s="137">
        <v>23042</v>
      </c>
    </row>
    <row r="60" spans="2:8" ht="45.75" customHeight="1" x14ac:dyDescent="0.15">
      <c r="B60" s="135"/>
      <c r="C60" s="1276" t="s">
        <v>605</v>
      </c>
      <c r="D60" s="1277"/>
      <c r="E60" s="1278"/>
      <c r="F60" s="136">
        <v>3000</v>
      </c>
      <c r="G60" s="136">
        <v>3000</v>
      </c>
      <c r="H60" s="137">
        <v>3000</v>
      </c>
    </row>
    <row r="61" spans="2:8" ht="45.75" customHeight="1" x14ac:dyDescent="0.15">
      <c r="B61" s="135"/>
      <c r="C61" s="1276" t="s">
        <v>606</v>
      </c>
      <c r="D61" s="1277"/>
      <c r="E61" s="1278"/>
      <c r="F61" s="136">
        <v>1500</v>
      </c>
      <c r="G61" s="136">
        <v>1500</v>
      </c>
      <c r="H61" s="137">
        <v>1500</v>
      </c>
    </row>
    <row r="62" spans="2:8" ht="45.75" customHeight="1" thickBot="1" x14ac:dyDescent="0.2">
      <c r="B62" s="138"/>
      <c r="C62" s="1279" t="s">
        <v>607</v>
      </c>
      <c r="D62" s="1280"/>
      <c r="E62" s="1281"/>
      <c r="F62" s="139">
        <v>1425</v>
      </c>
      <c r="G62" s="139">
        <v>810</v>
      </c>
      <c r="H62" s="140">
        <v>810</v>
      </c>
    </row>
    <row r="63" spans="2:8" ht="52.5" customHeight="1" thickBot="1" x14ac:dyDescent="0.2">
      <c r="B63" s="141"/>
      <c r="C63" s="1282" t="s">
        <v>51</v>
      </c>
      <c r="D63" s="1282"/>
      <c r="E63" s="1283"/>
      <c r="F63" s="142">
        <v>101569</v>
      </c>
      <c r="G63" s="142">
        <v>97079</v>
      </c>
      <c r="H63" s="143">
        <v>82163</v>
      </c>
    </row>
    <row r="64" spans="2:8" ht="15" customHeight="1" x14ac:dyDescent="0.15"/>
  </sheetData>
  <sheetProtection algorithmName="SHA-512" hashValue="EH9eLcveiBLFDkgOLLCLVGUXHvhty/TP8YkwD7w1AUd+HzeteUwRb6o8bg7r/Cdwdx7oWkWceT4uJV8CT+izcw==" saltValue="DtvweDmV+ymFVFpm5fMZ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103199</v>
      </c>
      <c r="E3" s="162"/>
      <c r="F3" s="163">
        <v>51565</v>
      </c>
      <c r="G3" s="164"/>
      <c r="H3" s="165"/>
    </row>
    <row r="4" spans="1:8" x14ac:dyDescent="0.15">
      <c r="A4" s="166"/>
      <c r="B4" s="167"/>
      <c r="C4" s="168"/>
      <c r="D4" s="169">
        <v>45661</v>
      </c>
      <c r="E4" s="170"/>
      <c r="F4" s="171">
        <v>35359</v>
      </c>
      <c r="G4" s="172"/>
      <c r="H4" s="173"/>
    </row>
    <row r="5" spans="1:8" x14ac:dyDescent="0.15">
      <c r="A5" s="154" t="s">
        <v>560</v>
      </c>
      <c r="B5" s="159"/>
      <c r="C5" s="160"/>
      <c r="D5" s="161">
        <v>112270</v>
      </c>
      <c r="E5" s="162"/>
      <c r="F5" s="163">
        <v>46686</v>
      </c>
      <c r="G5" s="164"/>
      <c r="H5" s="165"/>
    </row>
    <row r="6" spans="1:8" x14ac:dyDescent="0.15">
      <c r="A6" s="166"/>
      <c r="B6" s="167"/>
      <c r="C6" s="168"/>
      <c r="D6" s="169">
        <v>57586</v>
      </c>
      <c r="E6" s="170"/>
      <c r="F6" s="171">
        <v>32595</v>
      </c>
      <c r="G6" s="172"/>
      <c r="H6" s="173"/>
    </row>
    <row r="7" spans="1:8" x14ac:dyDescent="0.15">
      <c r="A7" s="154" t="s">
        <v>561</v>
      </c>
      <c r="B7" s="159"/>
      <c r="C7" s="160"/>
      <c r="D7" s="161">
        <v>89091</v>
      </c>
      <c r="E7" s="162"/>
      <c r="F7" s="163">
        <v>49796</v>
      </c>
      <c r="G7" s="164"/>
      <c r="H7" s="165"/>
    </row>
    <row r="8" spans="1:8" x14ac:dyDescent="0.15">
      <c r="A8" s="166"/>
      <c r="B8" s="167"/>
      <c r="C8" s="168"/>
      <c r="D8" s="169">
        <v>56742</v>
      </c>
      <c r="E8" s="170"/>
      <c r="F8" s="171">
        <v>37281</v>
      </c>
      <c r="G8" s="172"/>
      <c r="H8" s="173"/>
    </row>
    <row r="9" spans="1:8" x14ac:dyDescent="0.15">
      <c r="A9" s="154" t="s">
        <v>562</v>
      </c>
      <c r="B9" s="159"/>
      <c r="C9" s="160"/>
      <c r="D9" s="161">
        <v>107833</v>
      </c>
      <c r="E9" s="162"/>
      <c r="F9" s="163">
        <v>51681</v>
      </c>
      <c r="G9" s="164"/>
      <c r="H9" s="165"/>
    </row>
    <row r="10" spans="1:8" x14ac:dyDescent="0.15">
      <c r="A10" s="166"/>
      <c r="B10" s="167"/>
      <c r="C10" s="168"/>
      <c r="D10" s="169">
        <v>77248</v>
      </c>
      <c r="E10" s="170"/>
      <c r="F10" s="171">
        <v>37226</v>
      </c>
      <c r="G10" s="172"/>
      <c r="H10" s="173"/>
    </row>
    <row r="11" spans="1:8" x14ac:dyDescent="0.15">
      <c r="A11" s="154" t="s">
        <v>563</v>
      </c>
      <c r="B11" s="159"/>
      <c r="C11" s="160"/>
      <c r="D11" s="161">
        <v>82908</v>
      </c>
      <c r="E11" s="162"/>
      <c r="F11" s="163">
        <v>50465</v>
      </c>
      <c r="G11" s="164"/>
      <c r="H11" s="165"/>
    </row>
    <row r="12" spans="1:8" x14ac:dyDescent="0.15">
      <c r="A12" s="166"/>
      <c r="B12" s="167"/>
      <c r="C12" s="174"/>
      <c r="D12" s="169">
        <v>64028</v>
      </c>
      <c r="E12" s="170"/>
      <c r="F12" s="171">
        <v>34193</v>
      </c>
      <c r="G12" s="172"/>
      <c r="H12" s="173"/>
    </row>
    <row r="13" spans="1:8" x14ac:dyDescent="0.15">
      <c r="A13" s="154"/>
      <c r="B13" s="159"/>
      <c r="C13" s="175"/>
      <c r="D13" s="176">
        <v>99060</v>
      </c>
      <c r="E13" s="177"/>
      <c r="F13" s="178">
        <v>50039</v>
      </c>
      <c r="G13" s="179"/>
      <c r="H13" s="165"/>
    </row>
    <row r="14" spans="1:8" x14ac:dyDescent="0.15">
      <c r="A14" s="166"/>
      <c r="B14" s="167"/>
      <c r="C14" s="168"/>
      <c r="D14" s="169">
        <v>60253</v>
      </c>
      <c r="E14" s="170"/>
      <c r="F14" s="171">
        <v>35331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4.59</v>
      </c>
      <c r="C19" s="180">
        <f>ROUND(VALUE(SUBSTITUTE(実質収支比率等に係る経年分析!G$48,"▲","-")),2)</f>
        <v>6.46</v>
      </c>
      <c r="D19" s="180">
        <f>ROUND(VALUE(SUBSTITUTE(実質収支比率等に係る経年分析!H$48,"▲","-")),2)</f>
        <v>4.96</v>
      </c>
      <c r="E19" s="180">
        <f>ROUND(VALUE(SUBSTITUTE(実質収支比率等に係る経年分析!I$48,"▲","-")),2)</f>
        <v>4.95</v>
      </c>
      <c r="F19" s="180">
        <f>ROUND(VALUE(SUBSTITUTE(実質収支比率等に係る経年分析!J$48,"▲","-")),2)</f>
        <v>3.44</v>
      </c>
    </row>
    <row r="20" spans="1:11" x14ac:dyDescent="0.15">
      <c r="A20" s="180" t="s">
        <v>55</v>
      </c>
      <c r="B20" s="180">
        <f>ROUND(VALUE(SUBSTITUTE(実質収支比率等に係る経年分析!F$47,"▲","-")),2)</f>
        <v>18.07</v>
      </c>
      <c r="C20" s="180">
        <f>ROUND(VALUE(SUBSTITUTE(実質収支比率等に係る経年分析!G$47,"▲","-")),2)</f>
        <v>18.579999999999998</v>
      </c>
      <c r="D20" s="180">
        <f>ROUND(VALUE(SUBSTITUTE(実質収支比率等に係る経年分析!H$47,"▲","-")),2)</f>
        <v>18.260000000000002</v>
      </c>
      <c r="E20" s="180">
        <f>ROUND(VALUE(SUBSTITUTE(実質収支比率等に係る経年分析!I$47,"▲","-")),2)</f>
        <v>19.579999999999998</v>
      </c>
      <c r="F20" s="180">
        <f>ROUND(VALUE(SUBSTITUTE(実質収支比率等に係る経年分析!J$47,"▲","-")),2)</f>
        <v>10.28</v>
      </c>
    </row>
    <row r="21" spans="1:11" x14ac:dyDescent="0.15">
      <c r="A21" s="180" t="s">
        <v>56</v>
      </c>
      <c r="B21" s="180">
        <f>IF(ISNUMBER(VALUE(SUBSTITUTE(実質収支比率等に係る経年分析!F$49,"▲","-"))),ROUND(VALUE(SUBSTITUTE(実質収支比率等に係る経年分析!F$49,"▲","-")),2),NA())</f>
        <v>2.2400000000000002</v>
      </c>
      <c r="C21" s="180">
        <f>IF(ISNUMBER(VALUE(SUBSTITUTE(実質収支比率等に係る経年分析!G$49,"▲","-"))),ROUND(VALUE(SUBSTITUTE(実質収支比率等に係る経年分析!G$49,"▲","-")),2),NA())</f>
        <v>1.97</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-10.96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15">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4.9400000000000004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6508</v>
      </c>
      <c r="E42" s="182"/>
      <c r="F42" s="182"/>
      <c r="G42" s="182">
        <f>'実質公債費比率（分子）の構造'!L$52</f>
        <v>6273</v>
      </c>
      <c r="H42" s="182"/>
      <c r="I42" s="182"/>
      <c r="J42" s="182">
        <f>'実質公債費比率（分子）の構造'!M$52</f>
        <v>6074</v>
      </c>
      <c r="K42" s="182"/>
      <c r="L42" s="182"/>
      <c r="M42" s="182">
        <f>'実質公債費比率（分子）の構造'!N$52</f>
        <v>5927</v>
      </c>
      <c r="N42" s="182"/>
      <c r="O42" s="182"/>
      <c r="P42" s="182">
        <f>'実質公債費比率（分子）の構造'!O$52</f>
        <v>5818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10</v>
      </c>
      <c r="C44" s="182"/>
      <c r="D44" s="182"/>
      <c r="E44" s="182">
        <f>'実質公債費比率（分子）の構造'!L$50</f>
        <v>4</v>
      </c>
      <c r="F44" s="182"/>
      <c r="G44" s="182"/>
      <c r="H44" s="182" t="str">
        <f>'実質公債費比率（分子）の構造'!M$50</f>
        <v>-</v>
      </c>
      <c r="I44" s="182"/>
      <c r="J44" s="182"/>
      <c r="K44" s="182">
        <f>'実質公債費比率（分子）の構造'!N$50</f>
        <v>126</v>
      </c>
      <c r="L44" s="182"/>
      <c r="M44" s="182"/>
      <c r="N44" s="182" t="str">
        <f>'実質公債費比率（分子）の構造'!O$50</f>
        <v>-</v>
      </c>
      <c r="O44" s="182"/>
      <c r="P44" s="182"/>
    </row>
    <row r="45" spans="1:16" x14ac:dyDescent="0.15">
      <c r="A45" s="182" t="s">
        <v>66</v>
      </c>
      <c r="B45" s="182">
        <f>'実質公債費比率（分子）の構造'!K$49</f>
        <v>195</v>
      </c>
      <c r="C45" s="182"/>
      <c r="D45" s="182"/>
      <c r="E45" s="182">
        <f>'実質公債費比率（分子）の構造'!L$49</f>
        <v>154</v>
      </c>
      <c r="F45" s="182"/>
      <c r="G45" s="182"/>
      <c r="H45" s="182">
        <f>'実質公債費比率（分子）の構造'!M$49</f>
        <v>147</v>
      </c>
      <c r="I45" s="182"/>
      <c r="J45" s="182"/>
      <c r="K45" s="182">
        <f>'実質公債費比率（分子）の構造'!N$49</f>
        <v>112</v>
      </c>
      <c r="L45" s="182"/>
      <c r="M45" s="182"/>
      <c r="N45" s="182">
        <f>'実質公債費比率（分子）の構造'!O$49</f>
        <v>126</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2139</v>
      </c>
      <c r="C49" s="182"/>
      <c r="D49" s="182"/>
      <c r="E49" s="182">
        <f>'実質公債費比率（分子）の構造'!L$45</f>
        <v>1844</v>
      </c>
      <c r="F49" s="182"/>
      <c r="G49" s="182"/>
      <c r="H49" s="182">
        <f>'実質公債費比率（分子）の構造'!M$45</f>
        <v>1591</v>
      </c>
      <c r="I49" s="182"/>
      <c r="J49" s="182"/>
      <c r="K49" s="182">
        <f>'実質公債費比率（分子）の構造'!N$45</f>
        <v>1336</v>
      </c>
      <c r="L49" s="182"/>
      <c r="M49" s="182"/>
      <c r="N49" s="182">
        <f>'実質公債費比率（分子）の構造'!O$45</f>
        <v>1252</v>
      </c>
      <c r="O49" s="182"/>
      <c r="P49" s="182"/>
    </row>
    <row r="50" spans="1:16" x14ac:dyDescent="0.15">
      <c r="A50" s="182" t="s">
        <v>71</v>
      </c>
      <c r="B50" s="182" t="e">
        <f>NA()</f>
        <v>#N/A</v>
      </c>
      <c r="C50" s="182">
        <f>IF(ISNUMBER('実質公債費比率（分子）の構造'!K$53),'実質公債費比率（分子）の構造'!K$53,NA())</f>
        <v>-4164</v>
      </c>
      <c r="D50" s="182" t="e">
        <f>NA()</f>
        <v>#N/A</v>
      </c>
      <c r="E50" s="182" t="e">
        <f>NA()</f>
        <v>#N/A</v>
      </c>
      <c r="F50" s="182">
        <f>IF(ISNUMBER('実質公債費比率（分子）の構造'!L$53),'実質公債費比率（分子）の構造'!L$53,NA())</f>
        <v>-4271</v>
      </c>
      <c r="G50" s="182" t="e">
        <f>NA()</f>
        <v>#N/A</v>
      </c>
      <c r="H50" s="182" t="e">
        <f>NA()</f>
        <v>#N/A</v>
      </c>
      <c r="I50" s="182">
        <f>IF(ISNUMBER('実質公債費比率（分子）の構造'!M$53),'実質公債費比率（分子）の構造'!M$53,NA())</f>
        <v>-4336</v>
      </c>
      <c r="J50" s="182" t="e">
        <f>NA()</f>
        <v>#N/A</v>
      </c>
      <c r="K50" s="182" t="e">
        <f>NA()</f>
        <v>#N/A</v>
      </c>
      <c r="L50" s="182">
        <f>IF(ISNUMBER('実質公債費比率（分子）の構造'!N$53),'実質公債費比率（分子）の構造'!N$53,NA())</f>
        <v>-4353</v>
      </c>
      <c r="M50" s="182" t="e">
        <f>NA()</f>
        <v>#N/A</v>
      </c>
      <c r="N50" s="182" t="e">
        <f>NA()</f>
        <v>#N/A</v>
      </c>
      <c r="O50" s="182">
        <f>IF(ISNUMBER('実質公債費比率（分子）の構造'!O$53),'実質公債費比率（分子）の構造'!O$53,NA())</f>
        <v>-4440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65654</v>
      </c>
      <c r="E56" s="181"/>
      <c r="F56" s="181"/>
      <c r="G56" s="181">
        <f>'将来負担比率（分子）の構造'!J$52</f>
        <v>60216</v>
      </c>
      <c r="H56" s="181"/>
      <c r="I56" s="181"/>
      <c r="J56" s="181">
        <f>'将来負担比率（分子）の構造'!K$52</f>
        <v>54660</v>
      </c>
      <c r="K56" s="181"/>
      <c r="L56" s="181"/>
      <c r="M56" s="181">
        <f>'将来負担比率（分子）の構造'!L$52</f>
        <v>49332</v>
      </c>
      <c r="N56" s="181"/>
      <c r="O56" s="181"/>
      <c r="P56" s="181">
        <f>'将来負担比率（分子）の構造'!M$52</f>
        <v>44786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92130</v>
      </c>
      <c r="E58" s="181"/>
      <c r="F58" s="181"/>
      <c r="G58" s="181">
        <f>'将来負担比率（分子）の構造'!J$50</f>
        <v>94228</v>
      </c>
      <c r="H58" s="181"/>
      <c r="I58" s="181"/>
      <c r="J58" s="181">
        <f>'将来負担比率（分子）の構造'!K$50</f>
        <v>101946</v>
      </c>
      <c r="K58" s="181"/>
      <c r="L58" s="181"/>
      <c r="M58" s="181">
        <f>'将来負担比率（分子）の構造'!L$50</f>
        <v>97269</v>
      </c>
      <c r="N58" s="181"/>
      <c r="O58" s="181"/>
      <c r="P58" s="181">
        <f>'将来負担比率（分子）の構造'!M$50</f>
        <v>82269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17111</v>
      </c>
      <c r="C62" s="181"/>
      <c r="D62" s="181"/>
      <c r="E62" s="181">
        <f>'将来負担比率（分子）の構造'!J$45</f>
        <v>16391</v>
      </c>
      <c r="F62" s="181"/>
      <c r="G62" s="181"/>
      <c r="H62" s="181">
        <f>'将来負担比率（分子）の構造'!K$45</f>
        <v>15077</v>
      </c>
      <c r="I62" s="181"/>
      <c r="J62" s="181"/>
      <c r="K62" s="181">
        <f>'将来負担比率（分子）の構造'!L$45</f>
        <v>13574</v>
      </c>
      <c r="L62" s="181"/>
      <c r="M62" s="181"/>
      <c r="N62" s="181">
        <f>'将来負担比率（分子）の構造'!M$45</f>
        <v>12772</v>
      </c>
      <c r="O62" s="181"/>
      <c r="P62" s="181"/>
    </row>
    <row r="63" spans="1:16" x14ac:dyDescent="0.15">
      <c r="A63" s="181" t="s">
        <v>34</v>
      </c>
      <c r="B63" s="181">
        <f>'将来負担比率（分子）の構造'!I$44</f>
        <v>1218</v>
      </c>
      <c r="C63" s="181"/>
      <c r="D63" s="181"/>
      <c r="E63" s="181">
        <f>'将来負担比率（分子）の構造'!J$44</f>
        <v>1356</v>
      </c>
      <c r="F63" s="181"/>
      <c r="G63" s="181"/>
      <c r="H63" s="181">
        <f>'将来負担比率（分子）の構造'!K$44</f>
        <v>1293</v>
      </c>
      <c r="I63" s="181"/>
      <c r="J63" s="181"/>
      <c r="K63" s="181">
        <f>'将来負担比率（分子）の構造'!L$44</f>
        <v>1386</v>
      </c>
      <c r="L63" s="181"/>
      <c r="M63" s="181"/>
      <c r="N63" s="181">
        <f>'将来負担比率（分子）の構造'!M$44</f>
        <v>1623</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134</v>
      </c>
      <c r="C65" s="181"/>
      <c r="D65" s="181"/>
      <c r="E65" s="181">
        <f>'将来負担比率（分子）の構造'!J$42</f>
        <v>126</v>
      </c>
      <c r="F65" s="181"/>
      <c r="G65" s="181"/>
      <c r="H65" s="181">
        <f>'将来負担比率（分子）の構造'!K$42</f>
        <v>126</v>
      </c>
      <c r="I65" s="181"/>
      <c r="J65" s="181"/>
      <c r="K65" s="181">
        <f>'将来負担比率（分子）の構造'!L$42</f>
        <v>475</v>
      </c>
      <c r="L65" s="181"/>
      <c r="M65" s="181"/>
      <c r="N65" s="181">
        <f>'将来負担比率（分子）の構造'!M$42</f>
        <v>666</v>
      </c>
      <c r="O65" s="181"/>
      <c r="P65" s="181"/>
    </row>
    <row r="66" spans="1:16" x14ac:dyDescent="0.15">
      <c r="A66" s="181" t="s">
        <v>31</v>
      </c>
      <c r="B66" s="181">
        <f>'将来負担比率（分子）の構造'!I$41</f>
        <v>14744</v>
      </c>
      <c r="C66" s="181"/>
      <c r="D66" s="181"/>
      <c r="E66" s="181">
        <f>'将来負担比率（分子）の構造'!J$41</f>
        <v>13523</v>
      </c>
      <c r="F66" s="181"/>
      <c r="G66" s="181"/>
      <c r="H66" s="181">
        <f>'将来負担比率（分子）の構造'!K$41</f>
        <v>12117</v>
      </c>
      <c r="I66" s="181"/>
      <c r="J66" s="181"/>
      <c r="K66" s="181">
        <f>'将来負担比率（分子）の構造'!L$41</f>
        <v>10946</v>
      </c>
      <c r="L66" s="181"/>
      <c r="M66" s="181"/>
      <c r="N66" s="181">
        <f>'将来負担比率（分子）の構造'!M$41</f>
        <v>10634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19087</v>
      </c>
      <c r="C72" s="185">
        <f>基金残高に係る経年分析!G55</f>
        <v>20090</v>
      </c>
      <c r="D72" s="185">
        <f>基金残高に係る経年分析!H55</f>
        <v>10483</v>
      </c>
    </row>
    <row r="73" spans="1:16" x14ac:dyDescent="0.15">
      <c r="A73" s="184" t="s">
        <v>78</v>
      </c>
      <c r="B73" s="185">
        <f>基金残高に係る経年分析!F56</f>
        <v>9659</v>
      </c>
      <c r="C73" s="185">
        <f>基金残高に係る経年分析!G56</f>
        <v>9092</v>
      </c>
      <c r="D73" s="185">
        <f>基金残高に係る経年分析!H56</f>
        <v>8630</v>
      </c>
    </row>
    <row r="74" spans="1:16" x14ac:dyDescent="0.15">
      <c r="A74" s="184" t="s">
        <v>79</v>
      </c>
      <c r="B74" s="185">
        <f>基金残高に係る経年分析!F57</f>
        <v>72824</v>
      </c>
      <c r="C74" s="185">
        <f>基金残高に係る経年分析!G57</f>
        <v>67897</v>
      </c>
      <c r="D74" s="185">
        <f>基金残高に係る経年分析!H57</f>
        <v>63050</v>
      </c>
    </row>
  </sheetData>
  <sheetProtection algorithmName="SHA-512" hashValue="RF7KQzHiaMBZaK65UbX3LsWhQXYd/2adk5MzxiXp+/GU7CIIo0M8B4EJvOps5Qq2FRX8+MmiikNkURO0JbWRrg==" saltValue="DyWn5Y1uO4xciRayv9gr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election activeCell="R7" sqref="R7:Y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52996147</v>
      </c>
      <c r="S5" s="637"/>
      <c r="T5" s="637"/>
      <c r="U5" s="637"/>
      <c r="V5" s="637"/>
      <c r="W5" s="637"/>
      <c r="X5" s="637"/>
      <c r="Y5" s="638"/>
      <c r="Z5" s="639">
        <v>22.1</v>
      </c>
      <c r="AA5" s="639"/>
      <c r="AB5" s="639"/>
      <c r="AC5" s="639"/>
      <c r="AD5" s="640">
        <v>52996147</v>
      </c>
      <c r="AE5" s="640"/>
      <c r="AF5" s="640"/>
      <c r="AG5" s="640"/>
      <c r="AH5" s="640"/>
      <c r="AI5" s="640"/>
      <c r="AJ5" s="640"/>
      <c r="AK5" s="640"/>
      <c r="AL5" s="641">
        <v>49.9</v>
      </c>
      <c r="AM5" s="642"/>
      <c r="AN5" s="642"/>
      <c r="AO5" s="643"/>
      <c r="AP5" s="633" t="s">
        <v>225</v>
      </c>
      <c r="AQ5" s="634"/>
      <c r="AR5" s="634"/>
      <c r="AS5" s="634"/>
      <c r="AT5" s="634"/>
      <c r="AU5" s="634"/>
      <c r="AV5" s="634"/>
      <c r="AW5" s="634"/>
      <c r="AX5" s="634"/>
      <c r="AY5" s="634"/>
      <c r="AZ5" s="634"/>
      <c r="BA5" s="634"/>
      <c r="BB5" s="634"/>
      <c r="BC5" s="634"/>
      <c r="BD5" s="634"/>
      <c r="BE5" s="634"/>
      <c r="BF5" s="635"/>
      <c r="BG5" s="647">
        <v>52996147</v>
      </c>
      <c r="BH5" s="648"/>
      <c r="BI5" s="648"/>
      <c r="BJ5" s="648"/>
      <c r="BK5" s="648"/>
      <c r="BL5" s="648"/>
      <c r="BM5" s="648"/>
      <c r="BN5" s="649"/>
      <c r="BO5" s="650">
        <v>100</v>
      </c>
      <c r="BP5" s="650"/>
      <c r="BQ5" s="650"/>
      <c r="BR5" s="650"/>
      <c r="BS5" s="651" t="s">
        <v>128</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555760</v>
      </c>
      <c r="S6" s="648"/>
      <c r="T6" s="648"/>
      <c r="U6" s="648"/>
      <c r="V6" s="648"/>
      <c r="W6" s="648"/>
      <c r="X6" s="648"/>
      <c r="Y6" s="649"/>
      <c r="Z6" s="650">
        <v>0.2</v>
      </c>
      <c r="AA6" s="650"/>
      <c r="AB6" s="650"/>
      <c r="AC6" s="650"/>
      <c r="AD6" s="651">
        <v>555760</v>
      </c>
      <c r="AE6" s="651"/>
      <c r="AF6" s="651"/>
      <c r="AG6" s="651"/>
      <c r="AH6" s="651"/>
      <c r="AI6" s="651"/>
      <c r="AJ6" s="651"/>
      <c r="AK6" s="651"/>
      <c r="AL6" s="652">
        <v>0.5</v>
      </c>
      <c r="AM6" s="653"/>
      <c r="AN6" s="653"/>
      <c r="AO6" s="654"/>
      <c r="AP6" s="644" t="s">
        <v>230</v>
      </c>
      <c r="AQ6" s="645"/>
      <c r="AR6" s="645"/>
      <c r="AS6" s="645"/>
      <c r="AT6" s="645"/>
      <c r="AU6" s="645"/>
      <c r="AV6" s="645"/>
      <c r="AW6" s="645"/>
      <c r="AX6" s="645"/>
      <c r="AY6" s="645"/>
      <c r="AZ6" s="645"/>
      <c r="BA6" s="645"/>
      <c r="BB6" s="645"/>
      <c r="BC6" s="645"/>
      <c r="BD6" s="645"/>
      <c r="BE6" s="645"/>
      <c r="BF6" s="646"/>
      <c r="BG6" s="647">
        <v>52996147</v>
      </c>
      <c r="BH6" s="648"/>
      <c r="BI6" s="648"/>
      <c r="BJ6" s="648"/>
      <c r="BK6" s="648"/>
      <c r="BL6" s="648"/>
      <c r="BM6" s="648"/>
      <c r="BN6" s="649"/>
      <c r="BO6" s="650">
        <v>100</v>
      </c>
      <c r="BP6" s="650"/>
      <c r="BQ6" s="650"/>
      <c r="BR6" s="650"/>
      <c r="BS6" s="651" t="s">
        <v>128</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811889</v>
      </c>
      <c r="CS6" s="648"/>
      <c r="CT6" s="648"/>
      <c r="CU6" s="648"/>
      <c r="CV6" s="648"/>
      <c r="CW6" s="648"/>
      <c r="CX6" s="648"/>
      <c r="CY6" s="649"/>
      <c r="CZ6" s="641">
        <v>0.3</v>
      </c>
      <c r="DA6" s="642"/>
      <c r="DB6" s="642"/>
      <c r="DC6" s="661"/>
      <c r="DD6" s="656" t="s">
        <v>137</v>
      </c>
      <c r="DE6" s="648"/>
      <c r="DF6" s="648"/>
      <c r="DG6" s="648"/>
      <c r="DH6" s="648"/>
      <c r="DI6" s="648"/>
      <c r="DJ6" s="648"/>
      <c r="DK6" s="648"/>
      <c r="DL6" s="648"/>
      <c r="DM6" s="648"/>
      <c r="DN6" s="648"/>
      <c r="DO6" s="648"/>
      <c r="DP6" s="649"/>
      <c r="DQ6" s="656">
        <v>811213</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140676</v>
      </c>
      <c r="S7" s="648"/>
      <c r="T7" s="648"/>
      <c r="U7" s="648"/>
      <c r="V7" s="648"/>
      <c r="W7" s="648"/>
      <c r="X7" s="648"/>
      <c r="Y7" s="649"/>
      <c r="Z7" s="650">
        <v>0.1</v>
      </c>
      <c r="AA7" s="650"/>
      <c r="AB7" s="650"/>
      <c r="AC7" s="650"/>
      <c r="AD7" s="651">
        <v>140676</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49799497</v>
      </c>
      <c r="BH7" s="648"/>
      <c r="BI7" s="648"/>
      <c r="BJ7" s="648"/>
      <c r="BK7" s="648"/>
      <c r="BL7" s="648"/>
      <c r="BM7" s="648"/>
      <c r="BN7" s="649"/>
      <c r="BO7" s="650">
        <v>94</v>
      </c>
      <c r="BP7" s="650"/>
      <c r="BQ7" s="650"/>
      <c r="BR7" s="650"/>
      <c r="BS7" s="651" t="s">
        <v>128</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76915575</v>
      </c>
      <c r="CS7" s="648"/>
      <c r="CT7" s="648"/>
      <c r="CU7" s="648"/>
      <c r="CV7" s="648"/>
      <c r="CW7" s="648"/>
      <c r="CX7" s="648"/>
      <c r="CY7" s="649"/>
      <c r="CZ7" s="650">
        <v>32.6</v>
      </c>
      <c r="DA7" s="650"/>
      <c r="DB7" s="650"/>
      <c r="DC7" s="650"/>
      <c r="DD7" s="656">
        <v>641763</v>
      </c>
      <c r="DE7" s="648"/>
      <c r="DF7" s="648"/>
      <c r="DG7" s="648"/>
      <c r="DH7" s="648"/>
      <c r="DI7" s="648"/>
      <c r="DJ7" s="648"/>
      <c r="DK7" s="648"/>
      <c r="DL7" s="648"/>
      <c r="DM7" s="648"/>
      <c r="DN7" s="648"/>
      <c r="DO7" s="648"/>
      <c r="DP7" s="649"/>
      <c r="DQ7" s="656">
        <v>34192223</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682026</v>
      </c>
      <c r="S8" s="648"/>
      <c r="T8" s="648"/>
      <c r="U8" s="648"/>
      <c r="V8" s="648"/>
      <c r="W8" s="648"/>
      <c r="X8" s="648"/>
      <c r="Y8" s="649"/>
      <c r="Z8" s="650">
        <v>0.3</v>
      </c>
      <c r="AA8" s="650"/>
      <c r="AB8" s="650"/>
      <c r="AC8" s="650"/>
      <c r="AD8" s="651">
        <v>682026</v>
      </c>
      <c r="AE8" s="651"/>
      <c r="AF8" s="651"/>
      <c r="AG8" s="651"/>
      <c r="AH8" s="651"/>
      <c r="AI8" s="651"/>
      <c r="AJ8" s="651"/>
      <c r="AK8" s="651"/>
      <c r="AL8" s="652">
        <v>0.6</v>
      </c>
      <c r="AM8" s="653"/>
      <c r="AN8" s="653"/>
      <c r="AO8" s="654"/>
      <c r="AP8" s="644" t="s">
        <v>236</v>
      </c>
      <c r="AQ8" s="645"/>
      <c r="AR8" s="645"/>
      <c r="AS8" s="645"/>
      <c r="AT8" s="645"/>
      <c r="AU8" s="645"/>
      <c r="AV8" s="645"/>
      <c r="AW8" s="645"/>
      <c r="AX8" s="645"/>
      <c r="AY8" s="645"/>
      <c r="AZ8" s="645"/>
      <c r="BA8" s="645"/>
      <c r="BB8" s="645"/>
      <c r="BC8" s="645"/>
      <c r="BD8" s="645"/>
      <c r="BE8" s="645"/>
      <c r="BF8" s="646"/>
      <c r="BG8" s="647">
        <v>859456</v>
      </c>
      <c r="BH8" s="648"/>
      <c r="BI8" s="648"/>
      <c r="BJ8" s="648"/>
      <c r="BK8" s="648"/>
      <c r="BL8" s="648"/>
      <c r="BM8" s="648"/>
      <c r="BN8" s="649"/>
      <c r="BO8" s="650">
        <v>1.6</v>
      </c>
      <c r="BP8" s="650"/>
      <c r="BQ8" s="650"/>
      <c r="BR8" s="650"/>
      <c r="BS8" s="656" t="s">
        <v>128</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86229024</v>
      </c>
      <c r="CS8" s="648"/>
      <c r="CT8" s="648"/>
      <c r="CU8" s="648"/>
      <c r="CV8" s="648"/>
      <c r="CW8" s="648"/>
      <c r="CX8" s="648"/>
      <c r="CY8" s="649"/>
      <c r="CZ8" s="650">
        <v>36.6</v>
      </c>
      <c r="DA8" s="650"/>
      <c r="DB8" s="650"/>
      <c r="DC8" s="650"/>
      <c r="DD8" s="656">
        <v>7226149</v>
      </c>
      <c r="DE8" s="648"/>
      <c r="DF8" s="648"/>
      <c r="DG8" s="648"/>
      <c r="DH8" s="648"/>
      <c r="DI8" s="648"/>
      <c r="DJ8" s="648"/>
      <c r="DK8" s="648"/>
      <c r="DL8" s="648"/>
      <c r="DM8" s="648"/>
      <c r="DN8" s="648"/>
      <c r="DO8" s="648"/>
      <c r="DP8" s="649"/>
      <c r="DQ8" s="656">
        <v>46202630</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797791</v>
      </c>
      <c r="S9" s="648"/>
      <c r="T9" s="648"/>
      <c r="U9" s="648"/>
      <c r="V9" s="648"/>
      <c r="W9" s="648"/>
      <c r="X9" s="648"/>
      <c r="Y9" s="649"/>
      <c r="Z9" s="650">
        <v>0.3</v>
      </c>
      <c r="AA9" s="650"/>
      <c r="AB9" s="650"/>
      <c r="AC9" s="650"/>
      <c r="AD9" s="651">
        <v>797791</v>
      </c>
      <c r="AE9" s="651"/>
      <c r="AF9" s="651"/>
      <c r="AG9" s="651"/>
      <c r="AH9" s="651"/>
      <c r="AI9" s="651"/>
      <c r="AJ9" s="651"/>
      <c r="AK9" s="651"/>
      <c r="AL9" s="652">
        <v>0.8</v>
      </c>
      <c r="AM9" s="653"/>
      <c r="AN9" s="653"/>
      <c r="AO9" s="654"/>
      <c r="AP9" s="644" t="s">
        <v>239</v>
      </c>
      <c r="AQ9" s="645"/>
      <c r="AR9" s="645"/>
      <c r="AS9" s="645"/>
      <c r="AT9" s="645"/>
      <c r="AU9" s="645"/>
      <c r="AV9" s="645"/>
      <c r="AW9" s="645"/>
      <c r="AX9" s="645"/>
      <c r="AY9" s="645"/>
      <c r="AZ9" s="645"/>
      <c r="BA9" s="645"/>
      <c r="BB9" s="645"/>
      <c r="BC9" s="645"/>
      <c r="BD9" s="645"/>
      <c r="BE9" s="645"/>
      <c r="BF9" s="646"/>
      <c r="BG9" s="647">
        <v>48940041</v>
      </c>
      <c r="BH9" s="648"/>
      <c r="BI9" s="648"/>
      <c r="BJ9" s="648"/>
      <c r="BK9" s="648"/>
      <c r="BL9" s="648"/>
      <c r="BM9" s="648"/>
      <c r="BN9" s="649"/>
      <c r="BO9" s="650">
        <v>92.3</v>
      </c>
      <c r="BP9" s="650"/>
      <c r="BQ9" s="650"/>
      <c r="BR9" s="650"/>
      <c r="BS9" s="656" t="s">
        <v>128</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14533790</v>
      </c>
      <c r="CS9" s="648"/>
      <c r="CT9" s="648"/>
      <c r="CU9" s="648"/>
      <c r="CV9" s="648"/>
      <c r="CW9" s="648"/>
      <c r="CX9" s="648"/>
      <c r="CY9" s="649"/>
      <c r="CZ9" s="650">
        <v>6.2</v>
      </c>
      <c r="DA9" s="650"/>
      <c r="DB9" s="650"/>
      <c r="DC9" s="650"/>
      <c r="DD9" s="656">
        <v>1333356</v>
      </c>
      <c r="DE9" s="648"/>
      <c r="DF9" s="648"/>
      <c r="DG9" s="648"/>
      <c r="DH9" s="648"/>
      <c r="DI9" s="648"/>
      <c r="DJ9" s="648"/>
      <c r="DK9" s="648"/>
      <c r="DL9" s="648"/>
      <c r="DM9" s="648"/>
      <c r="DN9" s="648"/>
      <c r="DO9" s="648"/>
      <c r="DP9" s="649"/>
      <c r="DQ9" s="656">
        <v>12545993</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t="s">
        <v>128</v>
      </c>
      <c r="BH10" s="648"/>
      <c r="BI10" s="648"/>
      <c r="BJ10" s="648"/>
      <c r="BK10" s="648"/>
      <c r="BL10" s="648"/>
      <c r="BM10" s="648"/>
      <c r="BN10" s="649"/>
      <c r="BO10" s="650" t="s">
        <v>128</v>
      </c>
      <c r="BP10" s="650"/>
      <c r="BQ10" s="650"/>
      <c r="BR10" s="650"/>
      <c r="BS10" s="656" t="s">
        <v>128</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380827</v>
      </c>
      <c r="CS10" s="648"/>
      <c r="CT10" s="648"/>
      <c r="CU10" s="648"/>
      <c r="CV10" s="648"/>
      <c r="CW10" s="648"/>
      <c r="CX10" s="648"/>
      <c r="CY10" s="649"/>
      <c r="CZ10" s="650">
        <v>0.2</v>
      </c>
      <c r="DA10" s="650"/>
      <c r="DB10" s="650"/>
      <c r="DC10" s="650"/>
      <c r="DD10" s="656">
        <v>25570</v>
      </c>
      <c r="DE10" s="648"/>
      <c r="DF10" s="648"/>
      <c r="DG10" s="648"/>
      <c r="DH10" s="648"/>
      <c r="DI10" s="648"/>
      <c r="DJ10" s="648"/>
      <c r="DK10" s="648"/>
      <c r="DL10" s="648"/>
      <c r="DM10" s="648"/>
      <c r="DN10" s="648"/>
      <c r="DO10" s="648"/>
      <c r="DP10" s="649"/>
      <c r="DQ10" s="656">
        <v>252982</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10302324</v>
      </c>
      <c r="S11" s="648"/>
      <c r="T11" s="648"/>
      <c r="U11" s="648"/>
      <c r="V11" s="648"/>
      <c r="W11" s="648"/>
      <c r="X11" s="648"/>
      <c r="Y11" s="649"/>
      <c r="Z11" s="652">
        <v>4.3</v>
      </c>
      <c r="AA11" s="653"/>
      <c r="AB11" s="653"/>
      <c r="AC11" s="665"/>
      <c r="AD11" s="656">
        <v>10302324</v>
      </c>
      <c r="AE11" s="648"/>
      <c r="AF11" s="648"/>
      <c r="AG11" s="648"/>
      <c r="AH11" s="648"/>
      <c r="AI11" s="648"/>
      <c r="AJ11" s="648"/>
      <c r="AK11" s="649"/>
      <c r="AL11" s="652">
        <v>9.6999999999999993</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t="s">
        <v>128</v>
      </c>
      <c r="BH11" s="648"/>
      <c r="BI11" s="648"/>
      <c r="BJ11" s="648"/>
      <c r="BK11" s="648"/>
      <c r="BL11" s="648"/>
      <c r="BM11" s="648"/>
      <c r="BN11" s="649"/>
      <c r="BO11" s="650" t="s">
        <v>128</v>
      </c>
      <c r="BP11" s="650"/>
      <c r="BQ11" s="650"/>
      <c r="BR11" s="650"/>
      <c r="BS11" s="656" t="s">
        <v>128</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t="s">
        <v>137</v>
      </c>
      <c r="CS11" s="648"/>
      <c r="CT11" s="648"/>
      <c r="CU11" s="648"/>
      <c r="CV11" s="648"/>
      <c r="CW11" s="648"/>
      <c r="CX11" s="648"/>
      <c r="CY11" s="649"/>
      <c r="CZ11" s="650" t="s">
        <v>128</v>
      </c>
      <c r="DA11" s="650"/>
      <c r="DB11" s="650"/>
      <c r="DC11" s="650"/>
      <c r="DD11" s="656" t="s">
        <v>128</v>
      </c>
      <c r="DE11" s="648"/>
      <c r="DF11" s="648"/>
      <c r="DG11" s="648"/>
      <c r="DH11" s="648"/>
      <c r="DI11" s="648"/>
      <c r="DJ11" s="648"/>
      <c r="DK11" s="648"/>
      <c r="DL11" s="648"/>
      <c r="DM11" s="648"/>
      <c r="DN11" s="648"/>
      <c r="DO11" s="648"/>
      <c r="DP11" s="649"/>
      <c r="DQ11" s="656" t="s">
        <v>128</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137</v>
      </c>
      <c r="S12" s="648"/>
      <c r="T12" s="648"/>
      <c r="U12" s="648"/>
      <c r="V12" s="648"/>
      <c r="W12" s="648"/>
      <c r="X12" s="648"/>
      <c r="Y12" s="649"/>
      <c r="Z12" s="650" t="s">
        <v>137</v>
      </c>
      <c r="AA12" s="650"/>
      <c r="AB12" s="650"/>
      <c r="AC12" s="650"/>
      <c r="AD12" s="651" t="s">
        <v>128</v>
      </c>
      <c r="AE12" s="651"/>
      <c r="AF12" s="651"/>
      <c r="AG12" s="651"/>
      <c r="AH12" s="651"/>
      <c r="AI12" s="651"/>
      <c r="AJ12" s="651"/>
      <c r="AK12" s="651"/>
      <c r="AL12" s="652" t="s">
        <v>128</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t="s">
        <v>128</v>
      </c>
      <c r="BH12" s="648"/>
      <c r="BI12" s="648"/>
      <c r="BJ12" s="648"/>
      <c r="BK12" s="648"/>
      <c r="BL12" s="648"/>
      <c r="BM12" s="648"/>
      <c r="BN12" s="649"/>
      <c r="BO12" s="650" t="s">
        <v>137</v>
      </c>
      <c r="BP12" s="650"/>
      <c r="BQ12" s="650"/>
      <c r="BR12" s="650"/>
      <c r="BS12" s="656" t="s">
        <v>128</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4250337</v>
      </c>
      <c r="CS12" s="648"/>
      <c r="CT12" s="648"/>
      <c r="CU12" s="648"/>
      <c r="CV12" s="648"/>
      <c r="CW12" s="648"/>
      <c r="CX12" s="648"/>
      <c r="CY12" s="649"/>
      <c r="CZ12" s="650">
        <v>1.8</v>
      </c>
      <c r="DA12" s="650"/>
      <c r="DB12" s="650"/>
      <c r="DC12" s="650"/>
      <c r="DD12" s="656">
        <v>135132</v>
      </c>
      <c r="DE12" s="648"/>
      <c r="DF12" s="648"/>
      <c r="DG12" s="648"/>
      <c r="DH12" s="648"/>
      <c r="DI12" s="648"/>
      <c r="DJ12" s="648"/>
      <c r="DK12" s="648"/>
      <c r="DL12" s="648"/>
      <c r="DM12" s="648"/>
      <c r="DN12" s="648"/>
      <c r="DO12" s="648"/>
      <c r="DP12" s="649"/>
      <c r="DQ12" s="656">
        <v>3870411</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t="s">
        <v>128</v>
      </c>
      <c r="BH13" s="648"/>
      <c r="BI13" s="648"/>
      <c r="BJ13" s="648"/>
      <c r="BK13" s="648"/>
      <c r="BL13" s="648"/>
      <c r="BM13" s="648"/>
      <c r="BN13" s="649"/>
      <c r="BO13" s="650" t="s">
        <v>128</v>
      </c>
      <c r="BP13" s="650"/>
      <c r="BQ13" s="650"/>
      <c r="BR13" s="650"/>
      <c r="BS13" s="656" t="s">
        <v>128</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19278116</v>
      </c>
      <c r="CS13" s="648"/>
      <c r="CT13" s="648"/>
      <c r="CU13" s="648"/>
      <c r="CV13" s="648"/>
      <c r="CW13" s="648"/>
      <c r="CX13" s="648"/>
      <c r="CY13" s="649"/>
      <c r="CZ13" s="650">
        <v>8.1999999999999993</v>
      </c>
      <c r="DA13" s="650"/>
      <c r="DB13" s="650"/>
      <c r="DC13" s="650"/>
      <c r="DD13" s="656">
        <v>14066309</v>
      </c>
      <c r="DE13" s="648"/>
      <c r="DF13" s="648"/>
      <c r="DG13" s="648"/>
      <c r="DH13" s="648"/>
      <c r="DI13" s="648"/>
      <c r="DJ13" s="648"/>
      <c r="DK13" s="648"/>
      <c r="DL13" s="648"/>
      <c r="DM13" s="648"/>
      <c r="DN13" s="648"/>
      <c r="DO13" s="648"/>
      <c r="DP13" s="649"/>
      <c r="DQ13" s="656">
        <v>9932720</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v>47</v>
      </c>
      <c r="S14" s="648"/>
      <c r="T14" s="648"/>
      <c r="U14" s="648"/>
      <c r="V14" s="648"/>
      <c r="W14" s="648"/>
      <c r="X14" s="648"/>
      <c r="Y14" s="649"/>
      <c r="Z14" s="650">
        <v>0</v>
      </c>
      <c r="AA14" s="650"/>
      <c r="AB14" s="650"/>
      <c r="AC14" s="650"/>
      <c r="AD14" s="651">
        <v>47</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139058</v>
      </c>
      <c r="BH14" s="648"/>
      <c r="BI14" s="648"/>
      <c r="BJ14" s="648"/>
      <c r="BK14" s="648"/>
      <c r="BL14" s="648"/>
      <c r="BM14" s="648"/>
      <c r="BN14" s="649"/>
      <c r="BO14" s="650">
        <v>0.3</v>
      </c>
      <c r="BP14" s="650"/>
      <c r="BQ14" s="650"/>
      <c r="BR14" s="650"/>
      <c r="BS14" s="656" t="s">
        <v>128</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1955973</v>
      </c>
      <c r="CS14" s="648"/>
      <c r="CT14" s="648"/>
      <c r="CU14" s="648"/>
      <c r="CV14" s="648"/>
      <c r="CW14" s="648"/>
      <c r="CX14" s="648"/>
      <c r="CY14" s="649"/>
      <c r="CZ14" s="650">
        <v>0.8</v>
      </c>
      <c r="DA14" s="650"/>
      <c r="DB14" s="650"/>
      <c r="DC14" s="650"/>
      <c r="DD14" s="656">
        <v>915980</v>
      </c>
      <c r="DE14" s="648"/>
      <c r="DF14" s="648"/>
      <c r="DG14" s="648"/>
      <c r="DH14" s="648"/>
      <c r="DI14" s="648"/>
      <c r="DJ14" s="648"/>
      <c r="DK14" s="648"/>
      <c r="DL14" s="648"/>
      <c r="DM14" s="648"/>
      <c r="DN14" s="648"/>
      <c r="DO14" s="648"/>
      <c r="DP14" s="649"/>
      <c r="DQ14" s="656">
        <v>1534124</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3057592</v>
      </c>
      <c r="BH15" s="648"/>
      <c r="BI15" s="648"/>
      <c r="BJ15" s="648"/>
      <c r="BK15" s="648"/>
      <c r="BL15" s="648"/>
      <c r="BM15" s="648"/>
      <c r="BN15" s="649"/>
      <c r="BO15" s="650">
        <v>5.8</v>
      </c>
      <c r="BP15" s="650"/>
      <c r="BQ15" s="650"/>
      <c r="BR15" s="650"/>
      <c r="BS15" s="656" t="s">
        <v>128</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30295757</v>
      </c>
      <c r="CS15" s="648"/>
      <c r="CT15" s="648"/>
      <c r="CU15" s="648"/>
      <c r="CV15" s="648"/>
      <c r="CW15" s="648"/>
      <c r="CX15" s="648"/>
      <c r="CY15" s="649"/>
      <c r="CZ15" s="650">
        <v>12.8</v>
      </c>
      <c r="DA15" s="650"/>
      <c r="DB15" s="650"/>
      <c r="DC15" s="650"/>
      <c r="DD15" s="656">
        <v>9349892</v>
      </c>
      <c r="DE15" s="648"/>
      <c r="DF15" s="648"/>
      <c r="DG15" s="648"/>
      <c r="DH15" s="648"/>
      <c r="DI15" s="648"/>
      <c r="DJ15" s="648"/>
      <c r="DK15" s="648"/>
      <c r="DL15" s="648"/>
      <c r="DM15" s="648"/>
      <c r="DN15" s="648"/>
      <c r="DO15" s="648"/>
      <c r="DP15" s="649"/>
      <c r="DQ15" s="656">
        <v>21642324</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96790</v>
      </c>
      <c r="S16" s="648"/>
      <c r="T16" s="648"/>
      <c r="U16" s="648"/>
      <c r="V16" s="648"/>
      <c r="W16" s="648"/>
      <c r="X16" s="648"/>
      <c r="Y16" s="649"/>
      <c r="Z16" s="650">
        <v>0</v>
      </c>
      <c r="AA16" s="650"/>
      <c r="AB16" s="650"/>
      <c r="AC16" s="650"/>
      <c r="AD16" s="651">
        <v>96790</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137</v>
      </c>
      <c r="BH16" s="648"/>
      <c r="BI16" s="648"/>
      <c r="BJ16" s="648"/>
      <c r="BK16" s="648"/>
      <c r="BL16" s="648"/>
      <c r="BM16" s="648"/>
      <c r="BN16" s="649"/>
      <c r="BO16" s="650" t="s">
        <v>128</v>
      </c>
      <c r="BP16" s="650"/>
      <c r="BQ16" s="650"/>
      <c r="BR16" s="650"/>
      <c r="BS16" s="656" t="s">
        <v>128</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t="s">
        <v>128</v>
      </c>
      <c r="CS16" s="648"/>
      <c r="CT16" s="648"/>
      <c r="CU16" s="648"/>
      <c r="CV16" s="648"/>
      <c r="CW16" s="648"/>
      <c r="CX16" s="648"/>
      <c r="CY16" s="649"/>
      <c r="CZ16" s="650" t="s">
        <v>128</v>
      </c>
      <c r="DA16" s="650"/>
      <c r="DB16" s="650"/>
      <c r="DC16" s="650"/>
      <c r="DD16" s="656" t="s">
        <v>128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t="s">
        <v>128</v>
      </c>
      <c r="S17" s="648"/>
      <c r="T17" s="648"/>
      <c r="U17" s="648"/>
      <c r="V17" s="648"/>
      <c r="W17" s="648"/>
      <c r="X17" s="648"/>
      <c r="Y17" s="649"/>
      <c r="Z17" s="650" t="s">
        <v>128</v>
      </c>
      <c r="AA17" s="650"/>
      <c r="AB17" s="650"/>
      <c r="AC17" s="650"/>
      <c r="AD17" s="651" t="s">
        <v>137</v>
      </c>
      <c r="AE17" s="651"/>
      <c r="AF17" s="651"/>
      <c r="AG17" s="651"/>
      <c r="AH17" s="651"/>
      <c r="AI17" s="651"/>
      <c r="AJ17" s="651"/>
      <c r="AK17" s="651"/>
      <c r="AL17" s="652" t="s">
        <v>128</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1252002</v>
      </c>
      <c r="CS17" s="648"/>
      <c r="CT17" s="648"/>
      <c r="CU17" s="648"/>
      <c r="CV17" s="648"/>
      <c r="CW17" s="648"/>
      <c r="CX17" s="648"/>
      <c r="CY17" s="649"/>
      <c r="CZ17" s="650">
        <v>0.5</v>
      </c>
      <c r="DA17" s="650"/>
      <c r="DB17" s="650"/>
      <c r="DC17" s="650"/>
      <c r="DD17" s="656" t="s">
        <v>128</v>
      </c>
      <c r="DE17" s="648"/>
      <c r="DF17" s="648"/>
      <c r="DG17" s="648"/>
      <c r="DH17" s="648"/>
      <c r="DI17" s="648"/>
      <c r="DJ17" s="648"/>
      <c r="DK17" s="648"/>
      <c r="DL17" s="648"/>
      <c r="DM17" s="648"/>
      <c r="DN17" s="648"/>
      <c r="DO17" s="648"/>
      <c r="DP17" s="649"/>
      <c r="DQ17" s="656">
        <v>1252002</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274933</v>
      </c>
      <c r="S18" s="648"/>
      <c r="T18" s="648"/>
      <c r="U18" s="648"/>
      <c r="V18" s="648"/>
      <c r="W18" s="648"/>
      <c r="X18" s="648"/>
      <c r="Y18" s="649"/>
      <c r="Z18" s="650">
        <v>0.1</v>
      </c>
      <c r="AA18" s="650"/>
      <c r="AB18" s="650"/>
      <c r="AC18" s="650"/>
      <c r="AD18" s="651">
        <v>274933</v>
      </c>
      <c r="AE18" s="651"/>
      <c r="AF18" s="651"/>
      <c r="AG18" s="651"/>
      <c r="AH18" s="651"/>
      <c r="AI18" s="651"/>
      <c r="AJ18" s="651"/>
      <c r="AK18" s="651"/>
      <c r="AL18" s="652">
        <v>0.3</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217691</v>
      </c>
      <c r="S19" s="648"/>
      <c r="T19" s="648"/>
      <c r="U19" s="648"/>
      <c r="V19" s="648"/>
      <c r="W19" s="648"/>
      <c r="X19" s="648"/>
      <c r="Y19" s="649"/>
      <c r="Z19" s="650">
        <v>0.1</v>
      </c>
      <c r="AA19" s="650"/>
      <c r="AB19" s="650"/>
      <c r="AC19" s="650"/>
      <c r="AD19" s="651">
        <v>217691</v>
      </c>
      <c r="AE19" s="651"/>
      <c r="AF19" s="651"/>
      <c r="AG19" s="651"/>
      <c r="AH19" s="651"/>
      <c r="AI19" s="651"/>
      <c r="AJ19" s="651"/>
      <c r="AK19" s="651"/>
      <c r="AL19" s="652">
        <v>0.2</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t="s">
        <v>137</v>
      </c>
      <c r="BH19" s="648"/>
      <c r="BI19" s="648"/>
      <c r="BJ19" s="648"/>
      <c r="BK19" s="648"/>
      <c r="BL19" s="648"/>
      <c r="BM19" s="648"/>
      <c r="BN19" s="649"/>
      <c r="BO19" s="650" t="s">
        <v>128</v>
      </c>
      <c r="BP19" s="650"/>
      <c r="BQ19" s="650"/>
      <c r="BR19" s="650"/>
      <c r="BS19" s="656" t="s">
        <v>128</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137</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54991</v>
      </c>
      <c r="S20" s="648"/>
      <c r="T20" s="648"/>
      <c r="U20" s="648"/>
      <c r="V20" s="648"/>
      <c r="W20" s="648"/>
      <c r="X20" s="648"/>
      <c r="Y20" s="649"/>
      <c r="Z20" s="650">
        <v>0</v>
      </c>
      <c r="AA20" s="650"/>
      <c r="AB20" s="650"/>
      <c r="AC20" s="650"/>
      <c r="AD20" s="651">
        <v>54991</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t="s">
        <v>128</v>
      </c>
      <c r="BH20" s="648"/>
      <c r="BI20" s="648"/>
      <c r="BJ20" s="648"/>
      <c r="BK20" s="648"/>
      <c r="BL20" s="648"/>
      <c r="BM20" s="648"/>
      <c r="BN20" s="649"/>
      <c r="BO20" s="650" t="s">
        <v>128</v>
      </c>
      <c r="BP20" s="650"/>
      <c r="BQ20" s="650"/>
      <c r="BR20" s="650"/>
      <c r="BS20" s="656" t="s">
        <v>128</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235903290</v>
      </c>
      <c r="CS20" s="648"/>
      <c r="CT20" s="648"/>
      <c r="CU20" s="648"/>
      <c r="CV20" s="648"/>
      <c r="CW20" s="648"/>
      <c r="CX20" s="648"/>
      <c r="CY20" s="649"/>
      <c r="CZ20" s="650">
        <v>100</v>
      </c>
      <c r="DA20" s="650"/>
      <c r="DB20" s="650"/>
      <c r="DC20" s="650"/>
      <c r="DD20" s="656">
        <v>33694151</v>
      </c>
      <c r="DE20" s="648"/>
      <c r="DF20" s="648"/>
      <c r="DG20" s="648"/>
      <c r="DH20" s="648"/>
      <c r="DI20" s="648"/>
      <c r="DJ20" s="648"/>
      <c r="DK20" s="648"/>
      <c r="DL20" s="648"/>
      <c r="DM20" s="648"/>
      <c r="DN20" s="648"/>
      <c r="DO20" s="648"/>
      <c r="DP20" s="649"/>
      <c r="DQ20" s="656">
        <v>132236622</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2251</v>
      </c>
      <c r="S21" s="648"/>
      <c r="T21" s="648"/>
      <c r="U21" s="648"/>
      <c r="V21" s="648"/>
      <c r="W21" s="648"/>
      <c r="X21" s="648"/>
      <c r="Y21" s="649"/>
      <c r="Z21" s="650">
        <v>0</v>
      </c>
      <c r="AA21" s="650"/>
      <c r="AB21" s="650"/>
      <c r="AC21" s="650"/>
      <c r="AD21" s="651">
        <v>2251</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128</v>
      </c>
      <c r="BP21" s="650"/>
      <c r="BQ21" s="650"/>
      <c r="BR21" s="650"/>
      <c r="BS21" s="656" t="s">
        <v>128</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t="s">
        <v>128</v>
      </c>
      <c r="S22" s="648"/>
      <c r="T22" s="648"/>
      <c r="U22" s="648"/>
      <c r="V22" s="648"/>
      <c r="W22" s="648"/>
      <c r="X22" s="648"/>
      <c r="Y22" s="649"/>
      <c r="Z22" s="650" t="s">
        <v>128</v>
      </c>
      <c r="AA22" s="650"/>
      <c r="AB22" s="650"/>
      <c r="AC22" s="650"/>
      <c r="AD22" s="651" t="s">
        <v>128</v>
      </c>
      <c r="AE22" s="651"/>
      <c r="AF22" s="651"/>
      <c r="AG22" s="651"/>
      <c r="AH22" s="651"/>
      <c r="AI22" s="651"/>
      <c r="AJ22" s="651"/>
      <c r="AK22" s="651"/>
      <c r="AL22" s="652" t="s">
        <v>128</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t="s">
        <v>128</v>
      </c>
      <c r="S23" s="648"/>
      <c r="T23" s="648"/>
      <c r="U23" s="648"/>
      <c r="V23" s="648"/>
      <c r="W23" s="648"/>
      <c r="X23" s="648"/>
      <c r="Y23" s="649"/>
      <c r="Z23" s="650" t="s">
        <v>128</v>
      </c>
      <c r="AA23" s="650"/>
      <c r="AB23" s="650"/>
      <c r="AC23" s="650"/>
      <c r="AD23" s="651" t="s">
        <v>128</v>
      </c>
      <c r="AE23" s="651"/>
      <c r="AF23" s="651"/>
      <c r="AG23" s="651"/>
      <c r="AH23" s="651"/>
      <c r="AI23" s="651"/>
      <c r="AJ23" s="651"/>
      <c r="AK23" s="651"/>
      <c r="AL23" s="652" t="s">
        <v>137</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80" t="s">
        <v>284</v>
      </c>
      <c r="DM23" s="681"/>
      <c r="DN23" s="681"/>
      <c r="DO23" s="681"/>
      <c r="DP23" s="681"/>
      <c r="DQ23" s="681"/>
      <c r="DR23" s="681"/>
      <c r="DS23" s="681"/>
      <c r="DT23" s="681"/>
      <c r="DU23" s="681"/>
      <c r="DV23" s="682"/>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t="s">
        <v>128</v>
      </c>
      <c r="S24" s="648"/>
      <c r="T24" s="648"/>
      <c r="U24" s="648"/>
      <c r="V24" s="648"/>
      <c r="W24" s="648"/>
      <c r="X24" s="648"/>
      <c r="Y24" s="649"/>
      <c r="Z24" s="650" t="s">
        <v>128</v>
      </c>
      <c r="AA24" s="650"/>
      <c r="AB24" s="650"/>
      <c r="AC24" s="650"/>
      <c r="AD24" s="651" t="s">
        <v>128</v>
      </c>
      <c r="AE24" s="651"/>
      <c r="AF24" s="651"/>
      <c r="AG24" s="651"/>
      <c r="AH24" s="651"/>
      <c r="AI24" s="651"/>
      <c r="AJ24" s="651"/>
      <c r="AK24" s="651"/>
      <c r="AL24" s="652" t="s">
        <v>128</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70569042</v>
      </c>
      <c r="CS24" s="637"/>
      <c r="CT24" s="637"/>
      <c r="CU24" s="637"/>
      <c r="CV24" s="637"/>
      <c r="CW24" s="637"/>
      <c r="CX24" s="637"/>
      <c r="CY24" s="638"/>
      <c r="CZ24" s="641">
        <v>29.9</v>
      </c>
      <c r="DA24" s="642"/>
      <c r="DB24" s="642"/>
      <c r="DC24" s="661"/>
      <c r="DD24" s="683">
        <v>41836576</v>
      </c>
      <c r="DE24" s="637"/>
      <c r="DF24" s="637"/>
      <c r="DG24" s="637"/>
      <c r="DH24" s="637"/>
      <c r="DI24" s="637"/>
      <c r="DJ24" s="637"/>
      <c r="DK24" s="638"/>
      <c r="DL24" s="683">
        <v>41636450</v>
      </c>
      <c r="DM24" s="637"/>
      <c r="DN24" s="637"/>
      <c r="DO24" s="637"/>
      <c r="DP24" s="637"/>
      <c r="DQ24" s="637"/>
      <c r="DR24" s="637"/>
      <c r="DS24" s="637"/>
      <c r="DT24" s="637"/>
      <c r="DU24" s="637"/>
      <c r="DV24" s="638"/>
      <c r="DW24" s="641">
        <v>39.200000000000003</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128</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24920620</v>
      </c>
      <c r="CS25" s="672"/>
      <c r="CT25" s="672"/>
      <c r="CU25" s="672"/>
      <c r="CV25" s="672"/>
      <c r="CW25" s="672"/>
      <c r="CX25" s="672"/>
      <c r="CY25" s="673"/>
      <c r="CZ25" s="652">
        <v>10.6</v>
      </c>
      <c r="DA25" s="684"/>
      <c r="DB25" s="684"/>
      <c r="DC25" s="686"/>
      <c r="DD25" s="656">
        <v>22699040</v>
      </c>
      <c r="DE25" s="672"/>
      <c r="DF25" s="672"/>
      <c r="DG25" s="672"/>
      <c r="DH25" s="672"/>
      <c r="DI25" s="672"/>
      <c r="DJ25" s="672"/>
      <c r="DK25" s="673"/>
      <c r="DL25" s="656">
        <v>22585389</v>
      </c>
      <c r="DM25" s="672"/>
      <c r="DN25" s="672"/>
      <c r="DO25" s="672"/>
      <c r="DP25" s="672"/>
      <c r="DQ25" s="672"/>
      <c r="DR25" s="672"/>
      <c r="DS25" s="672"/>
      <c r="DT25" s="672"/>
      <c r="DU25" s="672"/>
      <c r="DV25" s="673"/>
      <c r="DW25" s="652">
        <v>21.3</v>
      </c>
      <c r="DX25" s="684"/>
      <c r="DY25" s="684"/>
      <c r="DZ25" s="684"/>
      <c r="EA25" s="684"/>
      <c r="EB25" s="684"/>
      <c r="EC25" s="685"/>
    </row>
    <row r="26" spans="2:133" ht="11.25" customHeight="1" x14ac:dyDescent="0.15">
      <c r="B26" s="644" t="s">
        <v>292</v>
      </c>
      <c r="C26" s="645"/>
      <c r="D26" s="645"/>
      <c r="E26" s="645"/>
      <c r="F26" s="645"/>
      <c r="G26" s="645"/>
      <c r="H26" s="645"/>
      <c r="I26" s="645"/>
      <c r="J26" s="645"/>
      <c r="K26" s="645"/>
      <c r="L26" s="645"/>
      <c r="M26" s="645"/>
      <c r="N26" s="645"/>
      <c r="O26" s="645"/>
      <c r="P26" s="645"/>
      <c r="Q26" s="646"/>
      <c r="R26" s="647">
        <v>65846494</v>
      </c>
      <c r="S26" s="648"/>
      <c r="T26" s="648"/>
      <c r="U26" s="648"/>
      <c r="V26" s="648"/>
      <c r="W26" s="648"/>
      <c r="X26" s="648"/>
      <c r="Y26" s="649"/>
      <c r="Z26" s="650">
        <v>27.5</v>
      </c>
      <c r="AA26" s="650"/>
      <c r="AB26" s="650"/>
      <c r="AC26" s="650"/>
      <c r="AD26" s="651">
        <v>65846494</v>
      </c>
      <c r="AE26" s="651"/>
      <c r="AF26" s="651"/>
      <c r="AG26" s="651"/>
      <c r="AH26" s="651"/>
      <c r="AI26" s="651"/>
      <c r="AJ26" s="651"/>
      <c r="AK26" s="651"/>
      <c r="AL26" s="652">
        <v>62</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16755290</v>
      </c>
      <c r="CS26" s="648"/>
      <c r="CT26" s="648"/>
      <c r="CU26" s="648"/>
      <c r="CV26" s="648"/>
      <c r="CW26" s="648"/>
      <c r="CX26" s="648"/>
      <c r="CY26" s="649"/>
      <c r="CZ26" s="652">
        <v>7.1</v>
      </c>
      <c r="DA26" s="684"/>
      <c r="DB26" s="684"/>
      <c r="DC26" s="686"/>
      <c r="DD26" s="656">
        <v>15349765</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4"/>
      <c r="DY26" s="684"/>
      <c r="DZ26" s="684"/>
      <c r="EA26" s="684"/>
      <c r="EB26" s="684"/>
      <c r="EC26" s="685"/>
    </row>
    <row r="27" spans="2:133" ht="11.25" customHeight="1" x14ac:dyDescent="0.15">
      <c r="B27" s="644" t="s">
        <v>295</v>
      </c>
      <c r="C27" s="645"/>
      <c r="D27" s="645"/>
      <c r="E27" s="645"/>
      <c r="F27" s="645"/>
      <c r="G27" s="645"/>
      <c r="H27" s="645"/>
      <c r="I27" s="645"/>
      <c r="J27" s="645"/>
      <c r="K27" s="645"/>
      <c r="L27" s="645"/>
      <c r="M27" s="645"/>
      <c r="N27" s="645"/>
      <c r="O27" s="645"/>
      <c r="P27" s="645"/>
      <c r="Q27" s="646"/>
      <c r="R27" s="647">
        <v>33481</v>
      </c>
      <c r="S27" s="648"/>
      <c r="T27" s="648"/>
      <c r="U27" s="648"/>
      <c r="V27" s="648"/>
      <c r="W27" s="648"/>
      <c r="X27" s="648"/>
      <c r="Y27" s="649"/>
      <c r="Z27" s="650">
        <v>0</v>
      </c>
      <c r="AA27" s="650"/>
      <c r="AB27" s="650"/>
      <c r="AC27" s="650"/>
      <c r="AD27" s="651">
        <v>33481</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52996147</v>
      </c>
      <c r="BH27" s="648"/>
      <c r="BI27" s="648"/>
      <c r="BJ27" s="648"/>
      <c r="BK27" s="648"/>
      <c r="BL27" s="648"/>
      <c r="BM27" s="648"/>
      <c r="BN27" s="649"/>
      <c r="BO27" s="650">
        <v>100</v>
      </c>
      <c r="BP27" s="650"/>
      <c r="BQ27" s="650"/>
      <c r="BR27" s="650"/>
      <c r="BS27" s="656" t="s">
        <v>137</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44396420</v>
      </c>
      <c r="CS27" s="672"/>
      <c r="CT27" s="672"/>
      <c r="CU27" s="672"/>
      <c r="CV27" s="672"/>
      <c r="CW27" s="672"/>
      <c r="CX27" s="672"/>
      <c r="CY27" s="673"/>
      <c r="CZ27" s="652">
        <v>18.8</v>
      </c>
      <c r="DA27" s="684"/>
      <c r="DB27" s="684"/>
      <c r="DC27" s="686"/>
      <c r="DD27" s="656">
        <v>17885534</v>
      </c>
      <c r="DE27" s="672"/>
      <c r="DF27" s="672"/>
      <c r="DG27" s="672"/>
      <c r="DH27" s="672"/>
      <c r="DI27" s="672"/>
      <c r="DJ27" s="672"/>
      <c r="DK27" s="673"/>
      <c r="DL27" s="656">
        <v>17799059</v>
      </c>
      <c r="DM27" s="672"/>
      <c r="DN27" s="672"/>
      <c r="DO27" s="672"/>
      <c r="DP27" s="672"/>
      <c r="DQ27" s="672"/>
      <c r="DR27" s="672"/>
      <c r="DS27" s="672"/>
      <c r="DT27" s="672"/>
      <c r="DU27" s="672"/>
      <c r="DV27" s="673"/>
      <c r="DW27" s="652">
        <v>16.7</v>
      </c>
      <c r="DX27" s="684"/>
      <c r="DY27" s="684"/>
      <c r="DZ27" s="684"/>
      <c r="EA27" s="684"/>
      <c r="EB27" s="684"/>
      <c r="EC27" s="685"/>
    </row>
    <row r="28" spans="2:133" ht="11.25" customHeight="1" x14ac:dyDescent="0.15">
      <c r="B28" s="644" t="s">
        <v>298</v>
      </c>
      <c r="C28" s="645"/>
      <c r="D28" s="645"/>
      <c r="E28" s="645"/>
      <c r="F28" s="645"/>
      <c r="G28" s="645"/>
      <c r="H28" s="645"/>
      <c r="I28" s="645"/>
      <c r="J28" s="645"/>
      <c r="K28" s="645"/>
      <c r="L28" s="645"/>
      <c r="M28" s="645"/>
      <c r="N28" s="645"/>
      <c r="O28" s="645"/>
      <c r="P28" s="645"/>
      <c r="Q28" s="646"/>
      <c r="R28" s="647">
        <v>1727342</v>
      </c>
      <c r="S28" s="648"/>
      <c r="T28" s="648"/>
      <c r="U28" s="648"/>
      <c r="V28" s="648"/>
      <c r="W28" s="648"/>
      <c r="X28" s="648"/>
      <c r="Y28" s="649"/>
      <c r="Z28" s="650">
        <v>0.7</v>
      </c>
      <c r="AA28" s="650"/>
      <c r="AB28" s="650"/>
      <c r="AC28" s="650"/>
      <c r="AD28" s="651">
        <v>30540</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1252002</v>
      </c>
      <c r="CS28" s="648"/>
      <c r="CT28" s="648"/>
      <c r="CU28" s="648"/>
      <c r="CV28" s="648"/>
      <c r="CW28" s="648"/>
      <c r="CX28" s="648"/>
      <c r="CY28" s="649"/>
      <c r="CZ28" s="652">
        <v>0.5</v>
      </c>
      <c r="DA28" s="684"/>
      <c r="DB28" s="684"/>
      <c r="DC28" s="686"/>
      <c r="DD28" s="656">
        <v>1252002</v>
      </c>
      <c r="DE28" s="648"/>
      <c r="DF28" s="648"/>
      <c r="DG28" s="648"/>
      <c r="DH28" s="648"/>
      <c r="DI28" s="648"/>
      <c r="DJ28" s="648"/>
      <c r="DK28" s="649"/>
      <c r="DL28" s="656">
        <v>1252002</v>
      </c>
      <c r="DM28" s="648"/>
      <c r="DN28" s="648"/>
      <c r="DO28" s="648"/>
      <c r="DP28" s="648"/>
      <c r="DQ28" s="648"/>
      <c r="DR28" s="648"/>
      <c r="DS28" s="648"/>
      <c r="DT28" s="648"/>
      <c r="DU28" s="648"/>
      <c r="DV28" s="649"/>
      <c r="DW28" s="652">
        <v>1.2</v>
      </c>
      <c r="DX28" s="684"/>
      <c r="DY28" s="684"/>
      <c r="DZ28" s="684"/>
      <c r="EA28" s="684"/>
      <c r="EB28" s="684"/>
      <c r="EC28" s="685"/>
    </row>
    <row r="29" spans="2:133" ht="11.25" customHeight="1" x14ac:dyDescent="0.15">
      <c r="B29" s="644" t="s">
        <v>300</v>
      </c>
      <c r="C29" s="645"/>
      <c r="D29" s="645"/>
      <c r="E29" s="645"/>
      <c r="F29" s="645"/>
      <c r="G29" s="645"/>
      <c r="H29" s="645"/>
      <c r="I29" s="645"/>
      <c r="J29" s="645"/>
      <c r="K29" s="645"/>
      <c r="L29" s="645"/>
      <c r="M29" s="645"/>
      <c r="N29" s="645"/>
      <c r="O29" s="645"/>
      <c r="P29" s="645"/>
      <c r="Q29" s="646"/>
      <c r="R29" s="647">
        <v>3913643</v>
      </c>
      <c r="S29" s="648"/>
      <c r="T29" s="648"/>
      <c r="U29" s="648"/>
      <c r="V29" s="648"/>
      <c r="W29" s="648"/>
      <c r="X29" s="648"/>
      <c r="Y29" s="649"/>
      <c r="Z29" s="650">
        <v>1.6</v>
      </c>
      <c r="AA29" s="650"/>
      <c r="AB29" s="650"/>
      <c r="AC29" s="650"/>
      <c r="AD29" s="651">
        <v>1469703</v>
      </c>
      <c r="AE29" s="651"/>
      <c r="AF29" s="651"/>
      <c r="AG29" s="651"/>
      <c r="AH29" s="651"/>
      <c r="AI29" s="651"/>
      <c r="AJ29" s="651"/>
      <c r="AK29" s="651"/>
      <c r="AL29" s="652">
        <v>1.4</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301</v>
      </c>
      <c r="CE29" s="694"/>
      <c r="CF29" s="662" t="s">
        <v>302</v>
      </c>
      <c r="CG29" s="663"/>
      <c r="CH29" s="663"/>
      <c r="CI29" s="663"/>
      <c r="CJ29" s="663"/>
      <c r="CK29" s="663"/>
      <c r="CL29" s="663"/>
      <c r="CM29" s="663"/>
      <c r="CN29" s="663"/>
      <c r="CO29" s="663"/>
      <c r="CP29" s="663"/>
      <c r="CQ29" s="664"/>
      <c r="CR29" s="647">
        <v>1252002</v>
      </c>
      <c r="CS29" s="672"/>
      <c r="CT29" s="672"/>
      <c r="CU29" s="672"/>
      <c r="CV29" s="672"/>
      <c r="CW29" s="672"/>
      <c r="CX29" s="672"/>
      <c r="CY29" s="673"/>
      <c r="CZ29" s="652">
        <v>0.5</v>
      </c>
      <c r="DA29" s="684"/>
      <c r="DB29" s="684"/>
      <c r="DC29" s="686"/>
      <c r="DD29" s="656">
        <v>1252002</v>
      </c>
      <c r="DE29" s="672"/>
      <c r="DF29" s="672"/>
      <c r="DG29" s="672"/>
      <c r="DH29" s="672"/>
      <c r="DI29" s="672"/>
      <c r="DJ29" s="672"/>
      <c r="DK29" s="673"/>
      <c r="DL29" s="656">
        <v>1252002</v>
      </c>
      <c r="DM29" s="672"/>
      <c r="DN29" s="672"/>
      <c r="DO29" s="672"/>
      <c r="DP29" s="672"/>
      <c r="DQ29" s="672"/>
      <c r="DR29" s="672"/>
      <c r="DS29" s="672"/>
      <c r="DT29" s="672"/>
      <c r="DU29" s="672"/>
      <c r="DV29" s="673"/>
      <c r="DW29" s="652">
        <v>1.2</v>
      </c>
      <c r="DX29" s="684"/>
      <c r="DY29" s="684"/>
      <c r="DZ29" s="684"/>
      <c r="EA29" s="684"/>
      <c r="EB29" s="684"/>
      <c r="EC29" s="685"/>
    </row>
    <row r="30" spans="2:133" ht="11.25" customHeight="1" x14ac:dyDescent="0.15">
      <c r="B30" s="644" t="s">
        <v>303</v>
      </c>
      <c r="C30" s="645"/>
      <c r="D30" s="645"/>
      <c r="E30" s="645"/>
      <c r="F30" s="645"/>
      <c r="G30" s="645"/>
      <c r="H30" s="645"/>
      <c r="I30" s="645"/>
      <c r="J30" s="645"/>
      <c r="K30" s="645"/>
      <c r="L30" s="645"/>
      <c r="M30" s="645"/>
      <c r="N30" s="645"/>
      <c r="O30" s="645"/>
      <c r="P30" s="645"/>
      <c r="Q30" s="646"/>
      <c r="R30" s="647">
        <v>678748</v>
      </c>
      <c r="S30" s="648"/>
      <c r="T30" s="648"/>
      <c r="U30" s="648"/>
      <c r="V30" s="648"/>
      <c r="W30" s="648"/>
      <c r="X30" s="648"/>
      <c r="Y30" s="649"/>
      <c r="Z30" s="650">
        <v>0.3</v>
      </c>
      <c r="AA30" s="650"/>
      <c r="AB30" s="650"/>
      <c r="AC30" s="650"/>
      <c r="AD30" s="651">
        <v>4936</v>
      </c>
      <c r="AE30" s="651"/>
      <c r="AF30" s="651"/>
      <c r="AG30" s="651"/>
      <c r="AH30" s="651"/>
      <c r="AI30" s="651"/>
      <c r="AJ30" s="651"/>
      <c r="AK30" s="651"/>
      <c r="AL30" s="652">
        <v>0</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691"/>
      <c r="BI30" s="691"/>
      <c r="BJ30" s="691"/>
      <c r="BK30" s="691"/>
      <c r="BL30" s="691"/>
      <c r="BM30" s="691"/>
      <c r="BN30" s="691"/>
      <c r="BO30" s="691"/>
      <c r="BP30" s="691"/>
      <c r="BQ30" s="692"/>
      <c r="BR30" s="626" t="s">
        <v>305</v>
      </c>
      <c r="BS30" s="691"/>
      <c r="BT30" s="691"/>
      <c r="BU30" s="691"/>
      <c r="BV30" s="691"/>
      <c r="BW30" s="691"/>
      <c r="BX30" s="691"/>
      <c r="BY30" s="691"/>
      <c r="BZ30" s="691"/>
      <c r="CA30" s="691"/>
      <c r="CB30" s="692"/>
      <c r="CD30" s="695"/>
      <c r="CE30" s="696"/>
      <c r="CF30" s="662" t="s">
        <v>306</v>
      </c>
      <c r="CG30" s="663"/>
      <c r="CH30" s="663"/>
      <c r="CI30" s="663"/>
      <c r="CJ30" s="663"/>
      <c r="CK30" s="663"/>
      <c r="CL30" s="663"/>
      <c r="CM30" s="663"/>
      <c r="CN30" s="663"/>
      <c r="CO30" s="663"/>
      <c r="CP30" s="663"/>
      <c r="CQ30" s="664"/>
      <c r="CR30" s="647">
        <v>1101639</v>
      </c>
      <c r="CS30" s="648"/>
      <c r="CT30" s="648"/>
      <c r="CU30" s="648"/>
      <c r="CV30" s="648"/>
      <c r="CW30" s="648"/>
      <c r="CX30" s="648"/>
      <c r="CY30" s="649"/>
      <c r="CZ30" s="652">
        <v>0.5</v>
      </c>
      <c r="DA30" s="684"/>
      <c r="DB30" s="684"/>
      <c r="DC30" s="686"/>
      <c r="DD30" s="656">
        <v>1101639</v>
      </c>
      <c r="DE30" s="648"/>
      <c r="DF30" s="648"/>
      <c r="DG30" s="648"/>
      <c r="DH30" s="648"/>
      <c r="DI30" s="648"/>
      <c r="DJ30" s="648"/>
      <c r="DK30" s="649"/>
      <c r="DL30" s="656">
        <v>1101639</v>
      </c>
      <c r="DM30" s="648"/>
      <c r="DN30" s="648"/>
      <c r="DO30" s="648"/>
      <c r="DP30" s="648"/>
      <c r="DQ30" s="648"/>
      <c r="DR30" s="648"/>
      <c r="DS30" s="648"/>
      <c r="DT30" s="648"/>
      <c r="DU30" s="648"/>
      <c r="DV30" s="649"/>
      <c r="DW30" s="652">
        <v>1</v>
      </c>
      <c r="DX30" s="684"/>
      <c r="DY30" s="684"/>
      <c r="DZ30" s="684"/>
      <c r="EA30" s="684"/>
      <c r="EB30" s="684"/>
      <c r="EC30" s="685"/>
    </row>
    <row r="31" spans="2:133" ht="11.25" customHeight="1" x14ac:dyDescent="0.15">
      <c r="B31" s="644" t="s">
        <v>307</v>
      </c>
      <c r="C31" s="645"/>
      <c r="D31" s="645"/>
      <c r="E31" s="645"/>
      <c r="F31" s="645"/>
      <c r="G31" s="645"/>
      <c r="H31" s="645"/>
      <c r="I31" s="645"/>
      <c r="J31" s="645"/>
      <c r="K31" s="645"/>
      <c r="L31" s="645"/>
      <c r="M31" s="645"/>
      <c r="N31" s="645"/>
      <c r="O31" s="645"/>
      <c r="P31" s="645"/>
      <c r="Q31" s="646"/>
      <c r="R31" s="647">
        <v>66976189</v>
      </c>
      <c r="S31" s="648"/>
      <c r="T31" s="648"/>
      <c r="U31" s="648"/>
      <c r="V31" s="648"/>
      <c r="W31" s="648"/>
      <c r="X31" s="648"/>
      <c r="Y31" s="649"/>
      <c r="Z31" s="650">
        <v>28</v>
      </c>
      <c r="AA31" s="650"/>
      <c r="AB31" s="650"/>
      <c r="AC31" s="650"/>
      <c r="AD31" s="651" t="s">
        <v>128</v>
      </c>
      <c r="AE31" s="651"/>
      <c r="AF31" s="651"/>
      <c r="AG31" s="651"/>
      <c r="AH31" s="651"/>
      <c r="AI31" s="651"/>
      <c r="AJ31" s="651"/>
      <c r="AK31" s="651"/>
      <c r="AL31" s="652" t="s">
        <v>128</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03">
        <v>99.4</v>
      </c>
      <c r="BH31" s="699"/>
      <c r="BI31" s="699"/>
      <c r="BJ31" s="699"/>
      <c r="BK31" s="699"/>
      <c r="BL31" s="699"/>
      <c r="BM31" s="642">
        <v>98.9</v>
      </c>
      <c r="BN31" s="699"/>
      <c r="BO31" s="699"/>
      <c r="BP31" s="699"/>
      <c r="BQ31" s="700"/>
      <c r="BR31" s="703">
        <v>99.1</v>
      </c>
      <c r="BS31" s="699"/>
      <c r="BT31" s="699"/>
      <c r="BU31" s="699"/>
      <c r="BV31" s="699"/>
      <c r="BW31" s="699"/>
      <c r="BX31" s="642">
        <v>98.8</v>
      </c>
      <c r="BY31" s="699"/>
      <c r="BZ31" s="699"/>
      <c r="CA31" s="699"/>
      <c r="CB31" s="700"/>
      <c r="CD31" s="695"/>
      <c r="CE31" s="696"/>
      <c r="CF31" s="662" t="s">
        <v>310</v>
      </c>
      <c r="CG31" s="663"/>
      <c r="CH31" s="663"/>
      <c r="CI31" s="663"/>
      <c r="CJ31" s="663"/>
      <c r="CK31" s="663"/>
      <c r="CL31" s="663"/>
      <c r="CM31" s="663"/>
      <c r="CN31" s="663"/>
      <c r="CO31" s="663"/>
      <c r="CP31" s="663"/>
      <c r="CQ31" s="664"/>
      <c r="CR31" s="647">
        <v>150363</v>
      </c>
      <c r="CS31" s="672"/>
      <c r="CT31" s="672"/>
      <c r="CU31" s="672"/>
      <c r="CV31" s="672"/>
      <c r="CW31" s="672"/>
      <c r="CX31" s="672"/>
      <c r="CY31" s="673"/>
      <c r="CZ31" s="652">
        <v>0.1</v>
      </c>
      <c r="DA31" s="684"/>
      <c r="DB31" s="684"/>
      <c r="DC31" s="686"/>
      <c r="DD31" s="656">
        <v>150363</v>
      </c>
      <c r="DE31" s="672"/>
      <c r="DF31" s="672"/>
      <c r="DG31" s="672"/>
      <c r="DH31" s="672"/>
      <c r="DI31" s="672"/>
      <c r="DJ31" s="672"/>
      <c r="DK31" s="673"/>
      <c r="DL31" s="656">
        <v>150363</v>
      </c>
      <c r="DM31" s="672"/>
      <c r="DN31" s="672"/>
      <c r="DO31" s="672"/>
      <c r="DP31" s="672"/>
      <c r="DQ31" s="672"/>
      <c r="DR31" s="672"/>
      <c r="DS31" s="672"/>
      <c r="DT31" s="672"/>
      <c r="DU31" s="672"/>
      <c r="DV31" s="673"/>
      <c r="DW31" s="652">
        <v>0.1</v>
      </c>
      <c r="DX31" s="684"/>
      <c r="DY31" s="684"/>
      <c r="DZ31" s="684"/>
      <c r="EA31" s="684"/>
      <c r="EB31" s="684"/>
      <c r="EC31" s="685"/>
    </row>
    <row r="32" spans="2:133" ht="11.25" customHeight="1" x14ac:dyDescent="0.15">
      <c r="B32" s="714" t="s">
        <v>311</v>
      </c>
      <c r="C32" s="715"/>
      <c r="D32" s="715"/>
      <c r="E32" s="715"/>
      <c r="F32" s="715"/>
      <c r="G32" s="715"/>
      <c r="H32" s="715"/>
      <c r="I32" s="715"/>
      <c r="J32" s="715"/>
      <c r="K32" s="715"/>
      <c r="L32" s="715"/>
      <c r="M32" s="715"/>
      <c r="N32" s="715"/>
      <c r="O32" s="715"/>
      <c r="P32" s="715"/>
      <c r="Q32" s="716"/>
      <c r="R32" s="647">
        <v>39674778</v>
      </c>
      <c r="S32" s="648"/>
      <c r="T32" s="648"/>
      <c r="U32" s="648"/>
      <c r="V32" s="648"/>
      <c r="W32" s="648"/>
      <c r="X32" s="648"/>
      <c r="Y32" s="649"/>
      <c r="Z32" s="650">
        <v>16.600000000000001</v>
      </c>
      <c r="AA32" s="650"/>
      <c r="AB32" s="650"/>
      <c r="AC32" s="650"/>
      <c r="AD32" s="651">
        <v>38113286</v>
      </c>
      <c r="AE32" s="651"/>
      <c r="AF32" s="651"/>
      <c r="AG32" s="651"/>
      <c r="AH32" s="651"/>
      <c r="AI32" s="651"/>
      <c r="AJ32" s="651"/>
      <c r="AK32" s="651"/>
      <c r="AL32" s="652">
        <v>35.9</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3">
        <v>99.3</v>
      </c>
      <c r="BH32" s="672"/>
      <c r="BI32" s="672"/>
      <c r="BJ32" s="672"/>
      <c r="BK32" s="672"/>
      <c r="BL32" s="672"/>
      <c r="BM32" s="653">
        <v>98.9</v>
      </c>
      <c r="BN32" s="701"/>
      <c r="BO32" s="701"/>
      <c r="BP32" s="701"/>
      <c r="BQ32" s="702"/>
      <c r="BR32" s="713">
        <v>99.1</v>
      </c>
      <c r="BS32" s="672"/>
      <c r="BT32" s="672"/>
      <c r="BU32" s="672"/>
      <c r="BV32" s="672"/>
      <c r="BW32" s="672"/>
      <c r="BX32" s="653">
        <v>98.8</v>
      </c>
      <c r="BY32" s="701"/>
      <c r="BZ32" s="701"/>
      <c r="CA32" s="701"/>
      <c r="CB32" s="702"/>
      <c r="CD32" s="697"/>
      <c r="CE32" s="698"/>
      <c r="CF32" s="662" t="s">
        <v>314</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4"/>
      <c r="DB32" s="684"/>
      <c r="DC32" s="686"/>
      <c r="DD32" s="656" t="s">
        <v>128</v>
      </c>
      <c r="DE32" s="648"/>
      <c r="DF32" s="648"/>
      <c r="DG32" s="648"/>
      <c r="DH32" s="648"/>
      <c r="DI32" s="648"/>
      <c r="DJ32" s="648"/>
      <c r="DK32" s="649"/>
      <c r="DL32" s="656" t="s">
        <v>137</v>
      </c>
      <c r="DM32" s="648"/>
      <c r="DN32" s="648"/>
      <c r="DO32" s="648"/>
      <c r="DP32" s="648"/>
      <c r="DQ32" s="648"/>
      <c r="DR32" s="648"/>
      <c r="DS32" s="648"/>
      <c r="DT32" s="648"/>
      <c r="DU32" s="648"/>
      <c r="DV32" s="649"/>
      <c r="DW32" s="652" t="s">
        <v>128</v>
      </c>
      <c r="DX32" s="684"/>
      <c r="DY32" s="684"/>
      <c r="DZ32" s="684"/>
      <c r="EA32" s="684"/>
      <c r="EB32" s="684"/>
      <c r="EC32" s="685"/>
    </row>
    <row r="33" spans="2:133" ht="11.25" customHeight="1" x14ac:dyDescent="0.15">
      <c r="B33" s="644" t="s">
        <v>315</v>
      </c>
      <c r="C33" s="645"/>
      <c r="D33" s="645"/>
      <c r="E33" s="645"/>
      <c r="F33" s="645"/>
      <c r="G33" s="645"/>
      <c r="H33" s="645"/>
      <c r="I33" s="645"/>
      <c r="J33" s="645"/>
      <c r="K33" s="645"/>
      <c r="L33" s="645"/>
      <c r="M33" s="645"/>
      <c r="N33" s="645"/>
      <c r="O33" s="645"/>
      <c r="P33" s="645"/>
      <c r="Q33" s="646"/>
      <c r="R33" s="647">
        <v>18149451</v>
      </c>
      <c r="S33" s="648"/>
      <c r="T33" s="648"/>
      <c r="U33" s="648"/>
      <c r="V33" s="648"/>
      <c r="W33" s="648"/>
      <c r="X33" s="648"/>
      <c r="Y33" s="649"/>
      <c r="Z33" s="650">
        <v>7.6</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316</v>
      </c>
      <c r="AY33" s="689"/>
      <c r="AZ33" s="689"/>
      <c r="BA33" s="689"/>
      <c r="BB33" s="689"/>
      <c r="BC33" s="689"/>
      <c r="BD33" s="689"/>
      <c r="BE33" s="689"/>
      <c r="BF33" s="690"/>
      <c r="BG33" s="717" t="s">
        <v>128</v>
      </c>
      <c r="BH33" s="718"/>
      <c r="BI33" s="718"/>
      <c r="BJ33" s="718"/>
      <c r="BK33" s="718"/>
      <c r="BL33" s="718"/>
      <c r="BM33" s="719" t="s">
        <v>128</v>
      </c>
      <c r="BN33" s="718"/>
      <c r="BO33" s="718"/>
      <c r="BP33" s="718"/>
      <c r="BQ33" s="720"/>
      <c r="BR33" s="717" t="s">
        <v>128</v>
      </c>
      <c r="BS33" s="718"/>
      <c r="BT33" s="718"/>
      <c r="BU33" s="718"/>
      <c r="BV33" s="718"/>
      <c r="BW33" s="718"/>
      <c r="BX33" s="719" t="s">
        <v>137</v>
      </c>
      <c r="BY33" s="718"/>
      <c r="BZ33" s="718"/>
      <c r="CA33" s="718"/>
      <c r="CB33" s="720"/>
      <c r="CD33" s="662" t="s">
        <v>317</v>
      </c>
      <c r="CE33" s="663"/>
      <c r="CF33" s="663"/>
      <c r="CG33" s="663"/>
      <c r="CH33" s="663"/>
      <c r="CI33" s="663"/>
      <c r="CJ33" s="663"/>
      <c r="CK33" s="663"/>
      <c r="CL33" s="663"/>
      <c r="CM33" s="663"/>
      <c r="CN33" s="663"/>
      <c r="CO33" s="663"/>
      <c r="CP33" s="663"/>
      <c r="CQ33" s="664"/>
      <c r="CR33" s="647">
        <v>131640097</v>
      </c>
      <c r="CS33" s="672"/>
      <c r="CT33" s="672"/>
      <c r="CU33" s="672"/>
      <c r="CV33" s="672"/>
      <c r="CW33" s="672"/>
      <c r="CX33" s="672"/>
      <c r="CY33" s="673"/>
      <c r="CZ33" s="652">
        <v>55.8</v>
      </c>
      <c r="DA33" s="684"/>
      <c r="DB33" s="684"/>
      <c r="DC33" s="686"/>
      <c r="DD33" s="656">
        <v>78865766</v>
      </c>
      <c r="DE33" s="672"/>
      <c r="DF33" s="672"/>
      <c r="DG33" s="672"/>
      <c r="DH33" s="672"/>
      <c r="DI33" s="672"/>
      <c r="DJ33" s="672"/>
      <c r="DK33" s="673"/>
      <c r="DL33" s="656">
        <v>41012082</v>
      </c>
      <c r="DM33" s="672"/>
      <c r="DN33" s="672"/>
      <c r="DO33" s="672"/>
      <c r="DP33" s="672"/>
      <c r="DQ33" s="672"/>
      <c r="DR33" s="672"/>
      <c r="DS33" s="672"/>
      <c r="DT33" s="672"/>
      <c r="DU33" s="672"/>
      <c r="DV33" s="673"/>
      <c r="DW33" s="652">
        <v>38.6</v>
      </c>
      <c r="DX33" s="684"/>
      <c r="DY33" s="684"/>
      <c r="DZ33" s="684"/>
      <c r="EA33" s="684"/>
      <c r="EB33" s="684"/>
      <c r="EC33" s="685"/>
    </row>
    <row r="34" spans="2:133" ht="11.25" customHeight="1" x14ac:dyDescent="0.15">
      <c r="B34" s="644" t="s">
        <v>318</v>
      </c>
      <c r="C34" s="645"/>
      <c r="D34" s="645"/>
      <c r="E34" s="645"/>
      <c r="F34" s="645"/>
      <c r="G34" s="645"/>
      <c r="H34" s="645"/>
      <c r="I34" s="645"/>
      <c r="J34" s="645"/>
      <c r="K34" s="645"/>
      <c r="L34" s="645"/>
      <c r="M34" s="645"/>
      <c r="N34" s="645"/>
      <c r="O34" s="645"/>
      <c r="P34" s="645"/>
      <c r="Q34" s="646"/>
      <c r="R34" s="647">
        <v>1508194</v>
      </c>
      <c r="S34" s="648"/>
      <c r="T34" s="648"/>
      <c r="U34" s="648"/>
      <c r="V34" s="648"/>
      <c r="W34" s="648"/>
      <c r="X34" s="648"/>
      <c r="Y34" s="649"/>
      <c r="Z34" s="650">
        <v>0.6</v>
      </c>
      <c r="AA34" s="650"/>
      <c r="AB34" s="650"/>
      <c r="AC34" s="650"/>
      <c r="AD34" s="651">
        <v>765069</v>
      </c>
      <c r="AE34" s="651"/>
      <c r="AF34" s="651"/>
      <c r="AG34" s="651"/>
      <c r="AH34" s="651"/>
      <c r="AI34" s="651"/>
      <c r="AJ34" s="651"/>
      <c r="AK34" s="651"/>
      <c r="AL34" s="652">
        <v>0.7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34312221</v>
      </c>
      <c r="CS34" s="648"/>
      <c r="CT34" s="648"/>
      <c r="CU34" s="648"/>
      <c r="CV34" s="648"/>
      <c r="CW34" s="648"/>
      <c r="CX34" s="648"/>
      <c r="CY34" s="649"/>
      <c r="CZ34" s="652">
        <v>14.5</v>
      </c>
      <c r="DA34" s="684"/>
      <c r="DB34" s="684"/>
      <c r="DC34" s="686"/>
      <c r="DD34" s="656">
        <v>29341636</v>
      </c>
      <c r="DE34" s="648"/>
      <c r="DF34" s="648"/>
      <c r="DG34" s="648"/>
      <c r="DH34" s="648"/>
      <c r="DI34" s="648"/>
      <c r="DJ34" s="648"/>
      <c r="DK34" s="649"/>
      <c r="DL34" s="656">
        <v>25889037</v>
      </c>
      <c r="DM34" s="648"/>
      <c r="DN34" s="648"/>
      <c r="DO34" s="648"/>
      <c r="DP34" s="648"/>
      <c r="DQ34" s="648"/>
      <c r="DR34" s="648"/>
      <c r="DS34" s="648"/>
      <c r="DT34" s="648"/>
      <c r="DU34" s="648"/>
      <c r="DV34" s="649"/>
      <c r="DW34" s="652">
        <v>24.4</v>
      </c>
      <c r="DX34" s="684"/>
      <c r="DY34" s="684"/>
      <c r="DZ34" s="684"/>
      <c r="EA34" s="684"/>
      <c r="EB34" s="684"/>
      <c r="EC34" s="685"/>
    </row>
    <row r="35" spans="2:133" ht="11.25" customHeight="1" x14ac:dyDescent="0.15">
      <c r="B35" s="644" t="s">
        <v>320</v>
      </c>
      <c r="C35" s="645"/>
      <c r="D35" s="645"/>
      <c r="E35" s="645"/>
      <c r="F35" s="645"/>
      <c r="G35" s="645"/>
      <c r="H35" s="645"/>
      <c r="I35" s="645"/>
      <c r="J35" s="645"/>
      <c r="K35" s="645"/>
      <c r="L35" s="645"/>
      <c r="M35" s="645"/>
      <c r="N35" s="645"/>
      <c r="O35" s="645"/>
      <c r="P35" s="645"/>
      <c r="Q35" s="646"/>
      <c r="R35" s="647">
        <v>47895</v>
      </c>
      <c r="S35" s="648"/>
      <c r="T35" s="648"/>
      <c r="U35" s="648"/>
      <c r="V35" s="648"/>
      <c r="W35" s="648"/>
      <c r="X35" s="648"/>
      <c r="Y35" s="649"/>
      <c r="Z35" s="650">
        <v>0</v>
      </c>
      <c r="AA35" s="650"/>
      <c r="AB35" s="650"/>
      <c r="AC35" s="650"/>
      <c r="AD35" s="651" t="s">
        <v>128</v>
      </c>
      <c r="AE35" s="651"/>
      <c r="AF35" s="651"/>
      <c r="AG35" s="651"/>
      <c r="AH35" s="651"/>
      <c r="AI35" s="651"/>
      <c r="AJ35" s="651"/>
      <c r="AK35" s="651"/>
      <c r="AL35" s="652" t="s">
        <v>128</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1503676</v>
      </c>
      <c r="CS35" s="672"/>
      <c r="CT35" s="672"/>
      <c r="CU35" s="672"/>
      <c r="CV35" s="672"/>
      <c r="CW35" s="672"/>
      <c r="CX35" s="672"/>
      <c r="CY35" s="673"/>
      <c r="CZ35" s="652">
        <v>0.6</v>
      </c>
      <c r="DA35" s="684"/>
      <c r="DB35" s="684"/>
      <c r="DC35" s="686"/>
      <c r="DD35" s="656">
        <v>1311069</v>
      </c>
      <c r="DE35" s="672"/>
      <c r="DF35" s="672"/>
      <c r="DG35" s="672"/>
      <c r="DH35" s="672"/>
      <c r="DI35" s="672"/>
      <c r="DJ35" s="672"/>
      <c r="DK35" s="673"/>
      <c r="DL35" s="656">
        <v>1311069</v>
      </c>
      <c r="DM35" s="672"/>
      <c r="DN35" s="672"/>
      <c r="DO35" s="672"/>
      <c r="DP35" s="672"/>
      <c r="DQ35" s="672"/>
      <c r="DR35" s="672"/>
      <c r="DS35" s="672"/>
      <c r="DT35" s="672"/>
      <c r="DU35" s="672"/>
      <c r="DV35" s="673"/>
      <c r="DW35" s="652">
        <v>1.2</v>
      </c>
      <c r="DX35" s="684"/>
      <c r="DY35" s="684"/>
      <c r="DZ35" s="684"/>
      <c r="EA35" s="684"/>
      <c r="EB35" s="684"/>
      <c r="EC35" s="685"/>
    </row>
    <row r="36" spans="2:133" ht="11.25" customHeight="1" x14ac:dyDescent="0.15">
      <c r="B36" s="644" t="s">
        <v>324</v>
      </c>
      <c r="C36" s="645"/>
      <c r="D36" s="645"/>
      <c r="E36" s="645"/>
      <c r="F36" s="645"/>
      <c r="G36" s="645"/>
      <c r="H36" s="645"/>
      <c r="I36" s="645"/>
      <c r="J36" s="645"/>
      <c r="K36" s="645"/>
      <c r="L36" s="645"/>
      <c r="M36" s="645"/>
      <c r="N36" s="645"/>
      <c r="O36" s="645"/>
      <c r="P36" s="645"/>
      <c r="Q36" s="646"/>
      <c r="R36" s="647">
        <v>29979926</v>
      </c>
      <c r="S36" s="648"/>
      <c r="T36" s="648"/>
      <c r="U36" s="648"/>
      <c r="V36" s="648"/>
      <c r="W36" s="648"/>
      <c r="X36" s="648"/>
      <c r="Y36" s="649"/>
      <c r="Z36" s="650">
        <v>12.5</v>
      </c>
      <c r="AA36" s="650"/>
      <c r="AB36" s="650"/>
      <c r="AC36" s="650"/>
      <c r="AD36" s="651" t="s">
        <v>128</v>
      </c>
      <c r="AE36" s="651"/>
      <c r="AF36" s="651"/>
      <c r="AG36" s="651"/>
      <c r="AH36" s="651"/>
      <c r="AI36" s="651"/>
      <c r="AJ36" s="651"/>
      <c r="AK36" s="651"/>
      <c r="AL36" s="652" t="s">
        <v>128</v>
      </c>
      <c r="AM36" s="653"/>
      <c r="AN36" s="653"/>
      <c r="AO36" s="654"/>
      <c r="AP36" s="235"/>
      <c r="AQ36" s="721" t="s">
        <v>325</v>
      </c>
      <c r="AR36" s="722"/>
      <c r="AS36" s="722"/>
      <c r="AT36" s="722"/>
      <c r="AU36" s="722"/>
      <c r="AV36" s="722"/>
      <c r="AW36" s="722"/>
      <c r="AX36" s="722"/>
      <c r="AY36" s="723"/>
      <c r="AZ36" s="636">
        <v>12890566</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892869</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67632151</v>
      </c>
      <c r="CS36" s="648"/>
      <c r="CT36" s="648"/>
      <c r="CU36" s="648"/>
      <c r="CV36" s="648"/>
      <c r="CW36" s="648"/>
      <c r="CX36" s="648"/>
      <c r="CY36" s="649"/>
      <c r="CZ36" s="652">
        <v>28.7</v>
      </c>
      <c r="DA36" s="684"/>
      <c r="DB36" s="684"/>
      <c r="DC36" s="686"/>
      <c r="DD36" s="656">
        <v>22872645</v>
      </c>
      <c r="DE36" s="648"/>
      <c r="DF36" s="648"/>
      <c r="DG36" s="648"/>
      <c r="DH36" s="648"/>
      <c r="DI36" s="648"/>
      <c r="DJ36" s="648"/>
      <c r="DK36" s="649"/>
      <c r="DL36" s="656">
        <v>5212435</v>
      </c>
      <c r="DM36" s="648"/>
      <c r="DN36" s="648"/>
      <c r="DO36" s="648"/>
      <c r="DP36" s="648"/>
      <c r="DQ36" s="648"/>
      <c r="DR36" s="648"/>
      <c r="DS36" s="648"/>
      <c r="DT36" s="648"/>
      <c r="DU36" s="648"/>
      <c r="DV36" s="649"/>
      <c r="DW36" s="652">
        <v>4.9000000000000004</v>
      </c>
      <c r="DX36" s="684"/>
      <c r="DY36" s="684"/>
      <c r="DZ36" s="684"/>
      <c r="EA36" s="684"/>
      <c r="EB36" s="684"/>
      <c r="EC36" s="685"/>
    </row>
    <row r="37" spans="2:133" ht="11.25" customHeight="1" x14ac:dyDescent="0.15">
      <c r="B37" s="644" t="s">
        <v>328</v>
      </c>
      <c r="C37" s="645"/>
      <c r="D37" s="645"/>
      <c r="E37" s="645"/>
      <c r="F37" s="645"/>
      <c r="G37" s="645"/>
      <c r="H37" s="645"/>
      <c r="I37" s="645"/>
      <c r="J37" s="645"/>
      <c r="K37" s="645"/>
      <c r="L37" s="645"/>
      <c r="M37" s="645"/>
      <c r="N37" s="645"/>
      <c r="O37" s="645"/>
      <c r="P37" s="645"/>
      <c r="Q37" s="646"/>
      <c r="R37" s="647">
        <v>5112716</v>
      </c>
      <c r="S37" s="648"/>
      <c r="T37" s="648"/>
      <c r="U37" s="648"/>
      <c r="V37" s="648"/>
      <c r="W37" s="648"/>
      <c r="X37" s="648"/>
      <c r="Y37" s="649"/>
      <c r="Z37" s="650">
        <v>2.1</v>
      </c>
      <c r="AA37" s="650"/>
      <c r="AB37" s="650"/>
      <c r="AC37" s="650"/>
      <c r="AD37" s="651" t="s">
        <v>137</v>
      </c>
      <c r="AE37" s="651"/>
      <c r="AF37" s="651"/>
      <c r="AG37" s="651"/>
      <c r="AH37" s="651"/>
      <c r="AI37" s="651"/>
      <c r="AJ37" s="651"/>
      <c r="AK37" s="651"/>
      <c r="AL37" s="652" t="s">
        <v>128</v>
      </c>
      <c r="AM37" s="653"/>
      <c r="AN37" s="653"/>
      <c r="AO37" s="654"/>
      <c r="AQ37" s="725" t="s">
        <v>329</v>
      </c>
      <c r="AR37" s="726"/>
      <c r="AS37" s="726"/>
      <c r="AT37" s="726"/>
      <c r="AU37" s="726"/>
      <c r="AV37" s="726"/>
      <c r="AW37" s="726"/>
      <c r="AX37" s="726"/>
      <c r="AY37" s="727"/>
      <c r="AZ37" s="647">
        <v>1098552</v>
      </c>
      <c r="BA37" s="648"/>
      <c r="BB37" s="648"/>
      <c r="BC37" s="648"/>
      <c r="BD37" s="672"/>
      <c r="BE37" s="672"/>
      <c r="BF37" s="702"/>
      <c r="BG37" s="662" t="s">
        <v>330</v>
      </c>
      <c r="BH37" s="663"/>
      <c r="BI37" s="663"/>
      <c r="BJ37" s="663"/>
      <c r="BK37" s="663"/>
      <c r="BL37" s="663"/>
      <c r="BM37" s="663"/>
      <c r="BN37" s="663"/>
      <c r="BO37" s="663"/>
      <c r="BP37" s="663"/>
      <c r="BQ37" s="663"/>
      <c r="BR37" s="663"/>
      <c r="BS37" s="663"/>
      <c r="BT37" s="663"/>
      <c r="BU37" s="664"/>
      <c r="BV37" s="647">
        <v>892869</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1751981</v>
      </c>
      <c r="CS37" s="672"/>
      <c r="CT37" s="672"/>
      <c r="CU37" s="672"/>
      <c r="CV37" s="672"/>
      <c r="CW37" s="672"/>
      <c r="CX37" s="672"/>
      <c r="CY37" s="673"/>
      <c r="CZ37" s="652">
        <v>0.7</v>
      </c>
      <c r="DA37" s="684"/>
      <c r="DB37" s="684"/>
      <c r="DC37" s="686"/>
      <c r="DD37" s="656">
        <v>1750140</v>
      </c>
      <c r="DE37" s="672"/>
      <c r="DF37" s="672"/>
      <c r="DG37" s="672"/>
      <c r="DH37" s="672"/>
      <c r="DI37" s="672"/>
      <c r="DJ37" s="672"/>
      <c r="DK37" s="673"/>
      <c r="DL37" s="656">
        <v>1338079</v>
      </c>
      <c r="DM37" s="672"/>
      <c r="DN37" s="672"/>
      <c r="DO37" s="672"/>
      <c r="DP37" s="672"/>
      <c r="DQ37" s="672"/>
      <c r="DR37" s="672"/>
      <c r="DS37" s="672"/>
      <c r="DT37" s="672"/>
      <c r="DU37" s="672"/>
      <c r="DV37" s="673"/>
      <c r="DW37" s="652">
        <v>1.3</v>
      </c>
      <c r="DX37" s="684"/>
      <c r="DY37" s="684"/>
      <c r="DZ37" s="684"/>
      <c r="EA37" s="684"/>
      <c r="EB37" s="684"/>
      <c r="EC37" s="685"/>
    </row>
    <row r="38" spans="2:133" ht="11.25" customHeight="1" x14ac:dyDescent="0.15">
      <c r="B38" s="644" t="s">
        <v>332</v>
      </c>
      <c r="C38" s="645"/>
      <c r="D38" s="645"/>
      <c r="E38" s="645"/>
      <c r="F38" s="645"/>
      <c r="G38" s="645"/>
      <c r="H38" s="645"/>
      <c r="I38" s="645"/>
      <c r="J38" s="645"/>
      <c r="K38" s="645"/>
      <c r="L38" s="645"/>
      <c r="M38" s="645"/>
      <c r="N38" s="645"/>
      <c r="O38" s="645"/>
      <c r="P38" s="645"/>
      <c r="Q38" s="646"/>
      <c r="R38" s="647">
        <v>5126408</v>
      </c>
      <c r="S38" s="648"/>
      <c r="T38" s="648"/>
      <c r="U38" s="648"/>
      <c r="V38" s="648"/>
      <c r="W38" s="648"/>
      <c r="X38" s="648"/>
      <c r="Y38" s="649"/>
      <c r="Z38" s="650">
        <v>2.1</v>
      </c>
      <c r="AA38" s="650"/>
      <c r="AB38" s="650"/>
      <c r="AC38" s="650"/>
      <c r="AD38" s="651">
        <v>460</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t="s">
        <v>128</v>
      </c>
      <c r="BA38" s="648"/>
      <c r="BB38" s="648"/>
      <c r="BC38" s="648"/>
      <c r="BD38" s="672"/>
      <c r="BE38" s="672"/>
      <c r="BF38" s="702"/>
      <c r="BG38" s="662" t="s">
        <v>334</v>
      </c>
      <c r="BH38" s="663"/>
      <c r="BI38" s="663"/>
      <c r="BJ38" s="663"/>
      <c r="BK38" s="663"/>
      <c r="BL38" s="663"/>
      <c r="BM38" s="663"/>
      <c r="BN38" s="663"/>
      <c r="BO38" s="663"/>
      <c r="BP38" s="663"/>
      <c r="BQ38" s="663"/>
      <c r="BR38" s="663"/>
      <c r="BS38" s="663"/>
      <c r="BT38" s="663"/>
      <c r="BU38" s="664"/>
      <c r="BV38" s="647">
        <v>52998</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12890566</v>
      </c>
      <c r="CS38" s="648"/>
      <c r="CT38" s="648"/>
      <c r="CU38" s="648"/>
      <c r="CV38" s="648"/>
      <c r="CW38" s="648"/>
      <c r="CX38" s="648"/>
      <c r="CY38" s="649"/>
      <c r="CZ38" s="652">
        <v>5.5</v>
      </c>
      <c r="DA38" s="684"/>
      <c r="DB38" s="684"/>
      <c r="DC38" s="686"/>
      <c r="DD38" s="656">
        <v>10357144</v>
      </c>
      <c r="DE38" s="648"/>
      <c r="DF38" s="648"/>
      <c r="DG38" s="648"/>
      <c r="DH38" s="648"/>
      <c r="DI38" s="648"/>
      <c r="DJ38" s="648"/>
      <c r="DK38" s="649"/>
      <c r="DL38" s="656">
        <v>8582767</v>
      </c>
      <c r="DM38" s="648"/>
      <c r="DN38" s="648"/>
      <c r="DO38" s="648"/>
      <c r="DP38" s="648"/>
      <c r="DQ38" s="648"/>
      <c r="DR38" s="648"/>
      <c r="DS38" s="648"/>
      <c r="DT38" s="648"/>
      <c r="DU38" s="648"/>
      <c r="DV38" s="649"/>
      <c r="DW38" s="652">
        <v>8.1</v>
      </c>
      <c r="DX38" s="684"/>
      <c r="DY38" s="684"/>
      <c r="DZ38" s="684"/>
      <c r="EA38" s="684"/>
      <c r="EB38" s="684"/>
      <c r="EC38" s="685"/>
    </row>
    <row r="39" spans="2:133" ht="11.25" customHeight="1" x14ac:dyDescent="0.15">
      <c r="B39" s="644" t="s">
        <v>336</v>
      </c>
      <c r="C39" s="645"/>
      <c r="D39" s="645"/>
      <c r="E39" s="645"/>
      <c r="F39" s="645"/>
      <c r="G39" s="645"/>
      <c r="H39" s="645"/>
      <c r="I39" s="645"/>
      <c r="J39" s="645"/>
      <c r="K39" s="645"/>
      <c r="L39" s="645"/>
      <c r="M39" s="645"/>
      <c r="N39" s="645"/>
      <c r="O39" s="645"/>
      <c r="P39" s="645"/>
      <c r="Q39" s="646"/>
      <c r="R39" s="647">
        <v>790000</v>
      </c>
      <c r="S39" s="648"/>
      <c r="T39" s="648"/>
      <c r="U39" s="648"/>
      <c r="V39" s="648"/>
      <c r="W39" s="648"/>
      <c r="X39" s="648"/>
      <c r="Y39" s="649"/>
      <c r="Z39" s="650">
        <v>0.3</v>
      </c>
      <c r="AA39" s="650"/>
      <c r="AB39" s="650"/>
      <c r="AC39" s="650"/>
      <c r="AD39" s="651" t="s">
        <v>137</v>
      </c>
      <c r="AE39" s="651"/>
      <c r="AF39" s="651"/>
      <c r="AG39" s="651"/>
      <c r="AH39" s="651"/>
      <c r="AI39" s="651"/>
      <c r="AJ39" s="651"/>
      <c r="AK39" s="651"/>
      <c r="AL39" s="652" t="s">
        <v>128</v>
      </c>
      <c r="AM39" s="653"/>
      <c r="AN39" s="653"/>
      <c r="AO39" s="654"/>
      <c r="AQ39" s="725" t="s">
        <v>337</v>
      </c>
      <c r="AR39" s="726"/>
      <c r="AS39" s="726"/>
      <c r="AT39" s="726"/>
      <c r="AU39" s="726"/>
      <c r="AV39" s="726"/>
      <c r="AW39" s="726"/>
      <c r="AX39" s="726"/>
      <c r="AY39" s="727"/>
      <c r="AZ39" s="647" t="s">
        <v>128</v>
      </c>
      <c r="BA39" s="648"/>
      <c r="BB39" s="648"/>
      <c r="BC39" s="648"/>
      <c r="BD39" s="672"/>
      <c r="BE39" s="672"/>
      <c r="BF39" s="702"/>
      <c r="BG39" s="662" t="s">
        <v>338</v>
      </c>
      <c r="BH39" s="663"/>
      <c r="BI39" s="663"/>
      <c r="BJ39" s="663"/>
      <c r="BK39" s="663"/>
      <c r="BL39" s="663"/>
      <c r="BM39" s="663"/>
      <c r="BN39" s="663"/>
      <c r="BO39" s="663"/>
      <c r="BP39" s="663"/>
      <c r="BQ39" s="663"/>
      <c r="BR39" s="663"/>
      <c r="BS39" s="663"/>
      <c r="BT39" s="663"/>
      <c r="BU39" s="664"/>
      <c r="BV39" s="647">
        <v>71218</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15063920</v>
      </c>
      <c r="CS39" s="672"/>
      <c r="CT39" s="672"/>
      <c r="CU39" s="672"/>
      <c r="CV39" s="672"/>
      <c r="CW39" s="672"/>
      <c r="CX39" s="672"/>
      <c r="CY39" s="673"/>
      <c r="CZ39" s="652">
        <v>6.4</v>
      </c>
      <c r="DA39" s="684"/>
      <c r="DB39" s="684"/>
      <c r="DC39" s="686"/>
      <c r="DD39" s="656">
        <v>14963793</v>
      </c>
      <c r="DE39" s="672"/>
      <c r="DF39" s="672"/>
      <c r="DG39" s="672"/>
      <c r="DH39" s="672"/>
      <c r="DI39" s="672"/>
      <c r="DJ39" s="672"/>
      <c r="DK39" s="673"/>
      <c r="DL39" s="656" t="s">
        <v>128</v>
      </c>
      <c r="DM39" s="672"/>
      <c r="DN39" s="672"/>
      <c r="DO39" s="672"/>
      <c r="DP39" s="672"/>
      <c r="DQ39" s="672"/>
      <c r="DR39" s="672"/>
      <c r="DS39" s="672"/>
      <c r="DT39" s="672"/>
      <c r="DU39" s="672"/>
      <c r="DV39" s="673"/>
      <c r="DW39" s="652" t="s">
        <v>128</v>
      </c>
      <c r="DX39" s="684"/>
      <c r="DY39" s="684"/>
      <c r="DZ39" s="684"/>
      <c r="EA39" s="684"/>
      <c r="EB39" s="684"/>
      <c r="EC39" s="685"/>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128</v>
      </c>
      <c r="AM40" s="653"/>
      <c r="AN40" s="653"/>
      <c r="AO40" s="654"/>
      <c r="AQ40" s="725" t="s">
        <v>341</v>
      </c>
      <c r="AR40" s="726"/>
      <c r="AS40" s="726"/>
      <c r="AT40" s="726"/>
      <c r="AU40" s="726"/>
      <c r="AV40" s="726"/>
      <c r="AW40" s="726"/>
      <c r="AX40" s="726"/>
      <c r="AY40" s="727"/>
      <c r="AZ40" s="647" t="s">
        <v>128</v>
      </c>
      <c r="BA40" s="648"/>
      <c r="BB40" s="648"/>
      <c r="BC40" s="648"/>
      <c r="BD40" s="672"/>
      <c r="BE40" s="672"/>
      <c r="BF40" s="702"/>
      <c r="BG40" s="728" t="s">
        <v>342</v>
      </c>
      <c r="BH40" s="729"/>
      <c r="BI40" s="729"/>
      <c r="BJ40" s="729"/>
      <c r="BK40" s="729"/>
      <c r="BL40" s="236"/>
      <c r="BM40" s="663" t="s">
        <v>343</v>
      </c>
      <c r="BN40" s="663"/>
      <c r="BO40" s="663"/>
      <c r="BP40" s="663"/>
      <c r="BQ40" s="663"/>
      <c r="BR40" s="663"/>
      <c r="BS40" s="663"/>
      <c r="BT40" s="663"/>
      <c r="BU40" s="664"/>
      <c r="BV40" s="647">
        <v>131</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237563</v>
      </c>
      <c r="CS40" s="648"/>
      <c r="CT40" s="648"/>
      <c r="CU40" s="648"/>
      <c r="CV40" s="648"/>
      <c r="CW40" s="648"/>
      <c r="CX40" s="648"/>
      <c r="CY40" s="649"/>
      <c r="CZ40" s="652">
        <v>0.1</v>
      </c>
      <c r="DA40" s="684"/>
      <c r="DB40" s="684"/>
      <c r="DC40" s="686"/>
      <c r="DD40" s="656">
        <v>19479</v>
      </c>
      <c r="DE40" s="648"/>
      <c r="DF40" s="648"/>
      <c r="DG40" s="648"/>
      <c r="DH40" s="648"/>
      <c r="DI40" s="648"/>
      <c r="DJ40" s="648"/>
      <c r="DK40" s="649"/>
      <c r="DL40" s="656">
        <v>16774</v>
      </c>
      <c r="DM40" s="648"/>
      <c r="DN40" s="648"/>
      <c r="DO40" s="648"/>
      <c r="DP40" s="648"/>
      <c r="DQ40" s="648"/>
      <c r="DR40" s="648"/>
      <c r="DS40" s="648"/>
      <c r="DT40" s="648"/>
      <c r="DU40" s="648"/>
      <c r="DV40" s="649"/>
      <c r="DW40" s="652">
        <v>0</v>
      </c>
      <c r="DX40" s="684"/>
      <c r="DY40" s="684"/>
      <c r="DZ40" s="684"/>
      <c r="EA40" s="684"/>
      <c r="EB40" s="684"/>
      <c r="EC40" s="685"/>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137</v>
      </c>
      <c r="AE41" s="651"/>
      <c r="AF41" s="651"/>
      <c r="AG41" s="651"/>
      <c r="AH41" s="651"/>
      <c r="AI41" s="651"/>
      <c r="AJ41" s="651"/>
      <c r="AK41" s="651"/>
      <c r="AL41" s="652" t="s">
        <v>128</v>
      </c>
      <c r="AM41" s="653"/>
      <c r="AN41" s="653"/>
      <c r="AO41" s="654"/>
      <c r="AQ41" s="725" t="s">
        <v>346</v>
      </c>
      <c r="AR41" s="726"/>
      <c r="AS41" s="726"/>
      <c r="AT41" s="726"/>
      <c r="AU41" s="726"/>
      <c r="AV41" s="726"/>
      <c r="AW41" s="726"/>
      <c r="AX41" s="726"/>
      <c r="AY41" s="727"/>
      <c r="AZ41" s="647">
        <v>3618718</v>
      </c>
      <c r="BA41" s="648"/>
      <c r="BB41" s="648"/>
      <c r="BC41" s="648"/>
      <c r="BD41" s="672"/>
      <c r="BE41" s="672"/>
      <c r="BF41" s="702"/>
      <c r="BG41" s="728"/>
      <c r="BH41" s="729"/>
      <c r="BI41" s="729"/>
      <c r="BJ41" s="729"/>
      <c r="BK41" s="729"/>
      <c r="BL41" s="236"/>
      <c r="BM41" s="663" t="s">
        <v>347</v>
      </c>
      <c r="BN41" s="663"/>
      <c r="BO41" s="663"/>
      <c r="BP41" s="663"/>
      <c r="BQ41" s="663"/>
      <c r="BR41" s="663"/>
      <c r="BS41" s="663"/>
      <c r="BT41" s="663"/>
      <c r="BU41" s="664"/>
      <c r="BV41" s="647">
        <v>4</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128</v>
      </c>
      <c r="CS41" s="672"/>
      <c r="CT41" s="672"/>
      <c r="CU41" s="672"/>
      <c r="CV41" s="672"/>
      <c r="CW41" s="672"/>
      <c r="CX41" s="672"/>
      <c r="CY41" s="673"/>
      <c r="CZ41" s="652" t="s">
        <v>128</v>
      </c>
      <c r="DA41" s="684"/>
      <c r="DB41" s="684"/>
      <c r="DC41" s="686"/>
      <c r="DD41" s="656" t="s">
        <v>128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349</v>
      </c>
      <c r="C42" s="645"/>
      <c r="D42" s="645"/>
      <c r="E42" s="645"/>
      <c r="F42" s="645"/>
      <c r="G42" s="645"/>
      <c r="H42" s="645"/>
      <c r="I42" s="645"/>
      <c r="J42" s="645"/>
      <c r="K42" s="645"/>
      <c r="L42" s="645"/>
      <c r="M42" s="645"/>
      <c r="N42" s="645"/>
      <c r="O42" s="645"/>
      <c r="P42" s="645"/>
      <c r="Q42" s="646"/>
      <c r="R42" s="647" t="s">
        <v>128</v>
      </c>
      <c r="S42" s="648"/>
      <c r="T42" s="648"/>
      <c r="U42" s="648"/>
      <c r="V42" s="648"/>
      <c r="W42" s="648"/>
      <c r="X42" s="648"/>
      <c r="Y42" s="649"/>
      <c r="Z42" s="650" t="s">
        <v>128</v>
      </c>
      <c r="AA42" s="650"/>
      <c r="AB42" s="650"/>
      <c r="AC42" s="650"/>
      <c r="AD42" s="651" t="s">
        <v>128</v>
      </c>
      <c r="AE42" s="651"/>
      <c r="AF42" s="651"/>
      <c r="AG42" s="651"/>
      <c r="AH42" s="651"/>
      <c r="AI42" s="651"/>
      <c r="AJ42" s="651"/>
      <c r="AK42" s="651"/>
      <c r="AL42" s="652" t="s">
        <v>128</v>
      </c>
      <c r="AM42" s="653"/>
      <c r="AN42" s="653"/>
      <c r="AO42" s="654"/>
      <c r="AQ42" s="746" t="s">
        <v>350</v>
      </c>
      <c r="AR42" s="747"/>
      <c r="AS42" s="747"/>
      <c r="AT42" s="747"/>
      <c r="AU42" s="747"/>
      <c r="AV42" s="747"/>
      <c r="AW42" s="747"/>
      <c r="AX42" s="747"/>
      <c r="AY42" s="748"/>
      <c r="AZ42" s="738">
        <v>8173296</v>
      </c>
      <c r="BA42" s="739"/>
      <c r="BB42" s="739"/>
      <c r="BC42" s="739"/>
      <c r="BD42" s="718"/>
      <c r="BE42" s="718"/>
      <c r="BF42" s="720"/>
      <c r="BG42" s="730"/>
      <c r="BH42" s="731"/>
      <c r="BI42" s="731"/>
      <c r="BJ42" s="731"/>
      <c r="BK42" s="731"/>
      <c r="BL42" s="237"/>
      <c r="BM42" s="675" t="s">
        <v>351</v>
      </c>
      <c r="BN42" s="675"/>
      <c r="BO42" s="675"/>
      <c r="BP42" s="675"/>
      <c r="BQ42" s="675"/>
      <c r="BR42" s="675"/>
      <c r="BS42" s="675"/>
      <c r="BT42" s="675"/>
      <c r="BU42" s="676"/>
      <c r="BV42" s="738">
        <v>297</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33694151</v>
      </c>
      <c r="CS42" s="648"/>
      <c r="CT42" s="648"/>
      <c r="CU42" s="648"/>
      <c r="CV42" s="648"/>
      <c r="CW42" s="648"/>
      <c r="CX42" s="648"/>
      <c r="CY42" s="649"/>
      <c r="CZ42" s="652">
        <v>14.3</v>
      </c>
      <c r="DA42" s="653"/>
      <c r="DB42" s="653"/>
      <c r="DC42" s="665"/>
      <c r="DD42" s="656">
        <v>11534280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353</v>
      </c>
      <c r="C43" s="689"/>
      <c r="D43" s="689"/>
      <c r="E43" s="689"/>
      <c r="F43" s="689"/>
      <c r="G43" s="689"/>
      <c r="H43" s="689"/>
      <c r="I43" s="689"/>
      <c r="J43" s="689"/>
      <c r="K43" s="689"/>
      <c r="L43" s="689"/>
      <c r="M43" s="689"/>
      <c r="N43" s="689"/>
      <c r="O43" s="689"/>
      <c r="P43" s="689"/>
      <c r="Q43" s="690"/>
      <c r="R43" s="738">
        <v>239565265</v>
      </c>
      <c r="S43" s="739"/>
      <c r="T43" s="739"/>
      <c r="U43" s="739"/>
      <c r="V43" s="739"/>
      <c r="W43" s="739"/>
      <c r="X43" s="739"/>
      <c r="Y43" s="740"/>
      <c r="Z43" s="741">
        <v>100</v>
      </c>
      <c r="AA43" s="741"/>
      <c r="AB43" s="741"/>
      <c r="AC43" s="741"/>
      <c r="AD43" s="742">
        <v>106263969</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496212</v>
      </c>
      <c r="CS43" s="672"/>
      <c r="CT43" s="672"/>
      <c r="CU43" s="672"/>
      <c r="CV43" s="672"/>
      <c r="CW43" s="672"/>
      <c r="CX43" s="672"/>
      <c r="CY43" s="673"/>
      <c r="CZ43" s="652">
        <v>0.2</v>
      </c>
      <c r="DA43" s="684"/>
      <c r="DB43" s="684"/>
      <c r="DC43" s="686"/>
      <c r="DD43" s="656">
        <v>445323</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33694151</v>
      </c>
      <c r="CS44" s="648"/>
      <c r="CT44" s="648"/>
      <c r="CU44" s="648"/>
      <c r="CV44" s="648"/>
      <c r="CW44" s="648"/>
      <c r="CX44" s="648"/>
      <c r="CY44" s="649"/>
      <c r="CZ44" s="652">
        <v>14.3</v>
      </c>
      <c r="DA44" s="653"/>
      <c r="DB44" s="653"/>
      <c r="DC44" s="665"/>
      <c r="DD44" s="656">
        <v>11534280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7672790</v>
      </c>
      <c r="CS45" s="672"/>
      <c r="CT45" s="672"/>
      <c r="CU45" s="672"/>
      <c r="CV45" s="672"/>
      <c r="CW45" s="672"/>
      <c r="CX45" s="672"/>
      <c r="CY45" s="673"/>
      <c r="CZ45" s="652">
        <v>3.3</v>
      </c>
      <c r="DA45" s="684"/>
      <c r="DB45" s="684"/>
      <c r="DC45" s="686"/>
      <c r="DD45" s="656">
        <v>3501775</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26021361</v>
      </c>
      <c r="CS46" s="648"/>
      <c r="CT46" s="648"/>
      <c r="CU46" s="648"/>
      <c r="CV46" s="648"/>
      <c r="CW46" s="648"/>
      <c r="CX46" s="648"/>
      <c r="CY46" s="649"/>
      <c r="CZ46" s="652">
        <v>11</v>
      </c>
      <c r="DA46" s="653"/>
      <c r="DB46" s="653"/>
      <c r="DC46" s="665"/>
      <c r="DD46" s="656">
        <v>8032505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t="s">
        <v>362</v>
      </c>
      <c r="CS47" s="672"/>
      <c r="CT47" s="672"/>
      <c r="CU47" s="672"/>
      <c r="CV47" s="672"/>
      <c r="CW47" s="672"/>
      <c r="CX47" s="672"/>
      <c r="CY47" s="673"/>
      <c r="CZ47" s="652" t="s">
        <v>362</v>
      </c>
      <c r="DA47" s="684"/>
      <c r="DB47" s="684"/>
      <c r="DC47" s="686"/>
      <c r="DD47" s="656" t="s">
        <v>362</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362</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235903290</v>
      </c>
      <c r="CS49" s="718"/>
      <c r="CT49" s="718"/>
      <c r="CU49" s="718"/>
      <c r="CV49" s="718"/>
      <c r="CW49" s="718"/>
      <c r="CX49" s="718"/>
      <c r="CY49" s="749"/>
      <c r="CZ49" s="743">
        <v>100</v>
      </c>
      <c r="DA49" s="750"/>
      <c r="DB49" s="750"/>
      <c r="DC49" s="751"/>
      <c r="DD49" s="752">
        <v>132236622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XuhemU8sli4XPvDlNbdX2slq6rFR50xFo6or1FUXtDVMHZ9rwsFS98KTOWDfeZo5N5/brXFi9G3C8mJLofSMZA==" saltValue="sxeeGS2mkwKCwuN+hrbQ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B8" sqref="B8:P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239979</v>
      </c>
      <c r="R7" s="783"/>
      <c r="S7" s="783"/>
      <c r="T7" s="783"/>
      <c r="U7" s="783"/>
      <c r="V7" s="783">
        <v>236317</v>
      </c>
      <c r="W7" s="783"/>
      <c r="X7" s="783"/>
      <c r="Y7" s="783"/>
      <c r="Z7" s="783"/>
      <c r="AA7" s="783">
        <v>3662</v>
      </c>
      <c r="AB7" s="783"/>
      <c r="AC7" s="783"/>
      <c r="AD7" s="783"/>
      <c r="AE7" s="784"/>
      <c r="AF7" s="785">
        <v>3505</v>
      </c>
      <c r="AG7" s="786"/>
      <c r="AH7" s="786"/>
      <c r="AI7" s="786"/>
      <c r="AJ7" s="787"/>
      <c r="AK7" s="825">
        <v>29980</v>
      </c>
      <c r="AL7" s="826"/>
      <c r="AM7" s="826"/>
      <c r="AN7" s="826"/>
      <c r="AO7" s="826"/>
      <c r="AP7" s="826">
        <v>10634</v>
      </c>
      <c r="AQ7" s="826"/>
      <c r="AR7" s="826"/>
      <c r="AS7" s="826"/>
      <c r="AT7" s="826"/>
      <c r="AU7" s="827"/>
      <c r="AV7" s="827"/>
      <c r="AW7" s="827"/>
      <c r="AX7" s="827"/>
      <c r="AY7" s="828"/>
      <c r="AZ7" s="254"/>
      <c r="BA7" s="254"/>
      <c r="BB7" s="254"/>
      <c r="BC7" s="254"/>
      <c r="BD7" s="254"/>
      <c r="BE7" s="255"/>
      <c r="BF7" s="255"/>
      <c r="BG7" s="255"/>
      <c r="BH7" s="255"/>
      <c r="BI7" s="255"/>
      <c r="BJ7" s="255"/>
      <c r="BK7" s="255"/>
      <c r="BL7" s="255"/>
      <c r="BM7" s="255"/>
      <c r="BN7" s="255"/>
      <c r="BO7" s="255"/>
      <c r="BP7" s="255"/>
      <c r="BQ7" s="261">
        <v>1</v>
      </c>
      <c r="BR7" s="262"/>
      <c r="BS7" s="829" t="s">
        <v>595</v>
      </c>
      <c r="BT7" s="830"/>
      <c r="BU7" s="830"/>
      <c r="BV7" s="830"/>
      <c r="BW7" s="830"/>
      <c r="BX7" s="830"/>
      <c r="BY7" s="830"/>
      <c r="BZ7" s="830"/>
      <c r="CA7" s="830"/>
      <c r="CB7" s="830"/>
      <c r="CC7" s="830"/>
      <c r="CD7" s="830"/>
      <c r="CE7" s="830"/>
      <c r="CF7" s="830"/>
      <c r="CG7" s="831"/>
      <c r="CH7" s="819">
        <v>0</v>
      </c>
      <c r="CI7" s="820"/>
      <c r="CJ7" s="820"/>
      <c r="CK7" s="820"/>
      <c r="CL7" s="821"/>
      <c r="CM7" s="819">
        <v>822</v>
      </c>
      <c r="CN7" s="820"/>
      <c r="CO7" s="820"/>
      <c r="CP7" s="820"/>
      <c r="CQ7" s="821"/>
      <c r="CR7" s="819">
        <v>470</v>
      </c>
      <c r="CS7" s="820"/>
      <c r="CT7" s="820"/>
      <c r="CU7" s="820"/>
      <c r="CV7" s="821"/>
      <c r="CW7" s="819">
        <v>303</v>
      </c>
      <c r="CX7" s="820"/>
      <c r="CY7" s="820"/>
      <c r="CZ7" s="820"/>
      <c r="DA7" s="821"/>
      <c r="DB7" s="822" t="s">
        <v>594</v>
      </c>
      <c r="DC7" s="823"/>
      <c r="DD7" s="823"/>
      <c r="DE7" s="823"/>
      <c r="DF7" s="824"/>
      <c r="DG7" s="822" t="s">
        <v>594</v>
      </c>
      <c r="DH7" s="823"/>
      <c r="DI7" s="823"/>
      <c r="DJ7" s="823"/>
      <c r="DK7" s="824"/>
      <c r="DL7" s="822" t="s">
        <v>594</v>
      </c>
      <c r="DM7" s="823"/>
      <c r="DN7" s="823"/>
      <c r="DO7" s="823"/>
      <c r="DP7" s="824"/>
      <c r="DQ7" s="819" t="s">
        <v>594</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2">
        <v>6</v>
      </c>
      <c r="CI8" s="823"/>
      <c r="CJ8" s="823"/>
      <c r="CK8" s="823"/>
      <c r="CL8" s="824"/>
      <c r="CM8" s="822">
        <v>364</v>
      </c>
      <c r="CN8" s="823"/>
      <c r="CO8" s="823"/>
      <c r="CP8" s="823"/>
      <c r="CQ8" s="824"/>
      <c r="CR8" s="822">
        <v>300</v>
      </c>
      <c r="CS8" s="823"/>
      <c r="CT8" s="823"/>
      <c r="CU8" s="823"/>
      <c r="CV8" s="824"/>
      <c r="CW8" s="822">
        <v>69</v>
      </c>
      <c r="CX8" s="823"/>
      <c r="CY8" s="823"/>
      <c r="CZ8" s="823"/>
      <c r="DA8" s="824"/>
      <c r="DB8" s="822" t="s">
        <v>594</v>
      </c>
      <c r="DC8" s="823"/>
      <c r="DD8" s="823"/>
      <c r="DE8" s="823"/>
      <c r="DF8" s="824"/>
      <c r="DG8" s="822" t="s">
        <v>594</v>
      </c>
      <c r="DH8" s="823"/>
      <c r="DI8" s="823"/>
      <c r="DJ8" s="823"/>
      <c r="DK8" s="824"/>
      <c r="DL8" s="822" t="s">
        <v>594</v>
      </c>
      <c r="DM8" s="823"/>
      <c r="DN8" s="823"/>
      <c r="DO8" s="823"/>
      <c r="DP8" s="824"/>
      <c r="DQ8" s="822" t="s">
        <v>594</v>
      </c>
      <c r="DR8" s="823"/>
      <c r="DS8" s="823"/>
      <c r="DT8" s="823"/>
      <c r="DU8" s="824"/>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597</v>
      </c>
      <c r="BT9" s="817"/>
      <c r="BU9" s="817"/>
      <c r="BV9" s="817"/>
      <c r="BW9" s="817"/>
      <c r="BX9" s="817"/>
      <c r="BY9" s="817"/>
      <c r="BZ9" s="817"/>
      <c r="CA9" s="817"/>
      <c r="CB9" s="817"/>
      <c r="CC9" s="817"/>
      <c r="CD9" s="817"/>
      <c r="CE9" s="817"/>
      <c r="CF9" s="817"/>
      <c r="CG9" s="818"/>
      <c r="CH9" s="822">
        <v>-2</v>
      </c>
      <c r="CI9" s="823"/>
      <c r="CJ9" s="823"/>
      <c r="CK9" s="823"/>
      <c r="CL9" s="824"/>
      <c r="CM9" s="822">
        <v>567</v>
      </c>
      <c r="CN9" s="823"/>
      <c r="CO9" s="823"/>
      <c r="CP9" s="823"/>
      <c r="CQ9" s="824"/>
      <c r="CR9" s="822">
        <v>539</v>
      </c>
      <c r="CS9" s="823"/>
      <c r="CT9" s="823"/>
      <c r="CU9" s="823"/>
      <c r="CV9" s="824"/>
      <c r="CW9" s="822">
        <v>62</v>
      </c>
      <c r="CX9" s="823"/>
      <c r="CY9" s="823"/>
      <c r="CZ9" s="823"/>
      <c r="DA9" s="824"/>
      <c r="DB9" s="822" t="s">
        <v>594</v>
      </c>
      <c r="DC9" s="823"/>
      <c r="DD9" s="823"/>
      <c r="DE9" s="823"/>
      <c r="DF9" s="824"/>
      <c r="DG9" s="822" t="s">
        <v>594</v>
      </c>
      <c r="DH9" s="823"/>
      <c r="DI9" s="823"/>
      <c r="DJ9" s="823"/>
      <c r="DK9" s="824"/>
      <c r="DL9" s="822" t="s">
        <v>594</v>
      </c>
      <c r="DM9" s="823"/>
      <c r="DN9" s="823"/>
      <c r="DO9" s="823"/>
      <c r="DP9" s="824"/>
      <c r="DQ9" s="822" t="s">
        <v>594</v>
      </c>
      <c r="DR9" s="823"/>
      <c r="DS9" s="823"/>
      <c r="DT9" s="823"/>
      <c r="DU9" s="824"/>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598</v>
      </c>
      <c r="BT10" s="817"/>
      <c r="BU10" s="817"/>
      <c r="BV10" s="817"/>
      <c r="BW10" s="817"/>
      <c r="BX10" s="817"/>
      <c r="BY10" s="817"/>
      <c r="BZ10" s="817"/>
      <c r="CA10" s="817"/>
      <c r="CB10" s="817"/>
      <c r="CC10" s="817"/>
      <c r="CD10" s="817"/>
      <c r="CE10" s="817"/>
      <c r="CF10" s="817"/>
      <c r="CG10" s="818"/>
      <c r="CH10" s="822">
        <v>12</v>
      </c>
      <c r="CI10" s="823"/>
      <c r="CJ10" s="823"/>
      <c r="CK10" s="823"/>
      <c r="CL10" s="824"/>
      <c r="CM10" s="822">
        <v>794</v>
      </c>
      <c r="CN10" s="823"/>
      <c r="CO10" s="823"/>
      <c r="CP10" s="823"/>
      <c r="CQ10" s="824"/>
      <c r="CR10" s="822">
        <v>446</v>
      </c>
      <c r="CS10" s="823"/>
      <c r="CT10" s="823"/>
      <c r="CU10" s="823"/>
      <c r="CV10" s="824"/>
      <c r="CW10" s="822" t="s">
        <v>594</v>
      </c>
      <c r="CX10" s="823"/>
      <c r="CY10" s="823"/>
      <c r="CZ10" s="823"/>
      <c r="DA10" s="824"/>
      <c r="DB10" s="822">
        <v>8</v>
      </c>
      <c r="DC10" s="823"/>
      <c r="DD10" s="823"/>
      <c r="DE10" s="823"/>
      <c r="DF10" s="824"/>
      <c r="DG10" s="822">
        <v>8</v>
      </c>
      <c r="DH10" s="823"/>
      <c r="DI10" s="823"/>
      <c r="DJ10" s="823"/>
      <c r="DK10" s="824"/>
      <c r="DL10" s="822" t="s">
        <v>594</v>
      </c>
      <c r="DM10" s="823"/>
      <c r="DN10" s="823"/>
      <c r="DO10" s="823"/>
      <c r="DP10" s="824"/>
      <c r="DQ10" s="822" t="s">
        <v>594</v>
      </c>
      <c r="DR10" s="823"/>
      <c r="DS10" s="823"/>
      <c r="DT10" s="823"/>
      <c r="DU10" s="824"/>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t="s">
        <v>602</v>
      </c>
      <c r="BS11" s="816" t="s">
        <v>599</v>
      </c>
      <c r="BT11" s="817"/>
      <c r="BU11" s="817"/>
      <c r="BV11" s="817"/>
      <c r="BW11" s="817"/>
      <c r="BX11" s="817"/>
      <c r="BY11" s="817"/>
      <c r="BZ11" s="817"/>
      <c r="CA11" s="817"/>
      <c r="CB11" s="817"/>
      <c r="CC11" s="817"/>
      <c r="CD11" s="817"/>
      <c r="CE11" s="817"/>
      <c r="CF11" s="817"/>
      <c r="CG11" s="818"/>
      <c r="CH11" s="822">
        <v>0</v>
      </c>
      <c r="CI11" s="823"/>
      <c r="CJ11" s="823"/>
      <c r="CK11" s="823"/>
      <c r="CL11" s="824"/>
      <c r="CM11" s="822">
        <v>49</v>
      </c>
      <c r="CN11" s="823"/>
      <c r="CO11" s="823"/>
      <c r="CP11" s="823"/>
      <c r="CQ11" s="824"/>
      <c r="CR11" s="822">
        <v>10</v>
      </c>
      <c r="CS11" s="823"/>
      <c r="CT11" s="823"/>
      <c r="CU11" s="823"/>
      <c r="CV11" s="824"/>
      <c r="CW11" s="822">
        <v>0</v>
      </c>
      <c r="CX11" s="823"/>
      <c r="CY11" s="823"/>
      <c r="CZ11" s="823"/>
      <c r="DA11" s="824"/>
      <c r="DB11" s="822">
        <v>3</v>
      </c>
      <c r="DC11" s="823"/>
      <c r="DD11" s="823"/>
      <c r="DE11" s="823"/>
      <c r="DF11" s="824"/>
      <c r="DG11" s="822">
        <v>3</v>
      </c>
      <c r="DH11" s="823"/>
      <c r="DI11" s="823"/>
      <c r="DJ11" s="823"/>
      <c r="DK11" s="824"/>
      <c r="DL11" s="822">
        <v>666</v>
      </c>
      <c r="DM11" s="823"/>
      <c r="DN11" s="823"/>
      <c r="DO11" s="823"/>
      <c r="DP11" s="824"/>
      <c r="DQ11" s="822" t="s">
        <v>594</v>
      </c>
      <c r="DR11" s="823"/>
      <c r="DS11" s="823"/>
      <c r="DT11" s="823"/>
      <c r="DU11" s="824"/>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600</v>
      </c>
      <c r="BT12" s="817"/>
      <c r="BU12" s="817"/>
      <c r="BV12" s="817"/>
      <c r="BW12" s="817"/>
      <c r="BX12" s="817"/>
      <c r="BY12" s="817"/>
      <c r="BZ12" s="817"/>
      <c r="CA12" s="817"/>
      <c r="CB12" s="817"/>
      <c r="CC12" s="817"/>
      <c r="CD12" s="817"/>
      <c r="CE12" s="817"/>
      <c r="CF12" s="817"/>
      <c r="CG12" s="818"/>
      <c r="CH12" s="822">
        <v>-2</v>
      </c>
      <c r="CI12" s="823"/>
      <c r="CJ12" s="823"/>
      <c r="CK12" s="823"/>
      <c r="CL12" s="824"/>
      <c r="CM12" s="822">
        <v>46</v>
      </c>
      <c r="CN12" s="823"/>
      <c r="CO12" s="823"/>
      <c r="CP12" s="823"/>
      <c r="CQ12" s="824"/>
      <c r="CR12" s="822">
        <v>10</v>
      </c>
      <c r="CS12" s="823"/>
      <c r="CT12" s="823"/>
      <c r="CU12" s="823"/>
      <c r="CV12" s="824"/>
      <c r="CW12" s="822">
        <v>33</v>
      </c>
      <c r="CX12" s="823"/>
      <c r="CY12" s="823"/>
      <c r="CZ12" s="823"/>
      <c r="DA12" s="824"/>
      <c r="DB12" s="822" t="s">
        <v>594</v>
      </c>
      <c r="DC12" s="823"/>
      <c r="DD12" s="823"/>
      <c r="DE12" s="823"/>
      <c r="DF12" s="824"/>
      <c r="DG12" s="822" t="s">
        <v>594</v>
      </c>
      <c r="DH12" s="823"/>
      <c r="DI12" s="823"/>
      <c r="DJ12" s="823"/>
      <c r="DK12" s="824"/>
      <c r="DL12" s="822" t="s">
        <v>594</v>
      </c>
      <c r="DM12" s="823"/>
      <c r="DN12" s="823"/>
      <c r="DO12" s="823"/>
      <c r="DP12" s="824"/>
      <c r="DQ12" s="822" t="s">
        <v>594</v>
      </c>
      <c r="DR12" s="823"/>
      <c r="DS12" s="823"/>
      <c r="DT12" s="823"/>
      <c r="DU12" s="824"/>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601</v>
      </c>
      <c r="BT13" s="817"/>
      <c r="BU13" s="817"/>
      <c r="BV13" s="817"/>
      <c r="BW13" s="817"/>
      <c r="BX13" s="817"/>
      <c r="BY13" s="817"/>
      <c r="BZ13" s="817"/>
      <c r="CA13" s="817"/>
      <c r="CB13" s="817"/>
      <c r="CC13" s="817"/>
      <c r="CD13" s="817"/>
      <c r="CE13" s="817"/>
      <c r="CF13" s="817"/>
      <c r="CG13" s="818"/>
      <c r="CH13" s="822">
        <v>4</v>
      </c>
      <c r="CI13" s="823"/>
      <c r="CJ13" s="823"/>
      <c r="CK13" s="823"/>
      <c r="CL13" s="824"/>
      <c r="CM13" s="822">
        <v>41</v>
      </c>
      <c r="CN13" s="823"/>
      <c r="CO13" s="823"/>
      <c r="CP13" s="823"/>
      <c r="CQ13" s="824"/>
      <c r="CR13" s="822">
        <v>12</v>
      </c>
      <c r="CS13" s="823"/>
      <c r="CT13" s="823"/>
      <c r="CU13" s="823"/>
      <c r="CV13" s="824"/>
      <c r="CW13" s="822" t="s">
        <v>594</v>
      </c>
      <c r="CX13" s="823"/>
      <c r="CY13" s="823"/>
      <c r="CZ13" s="823"/>
      <c r="DA13" s="824"/>
      <c r="DB13" s="822" t="s">
        <v>594</v>
      </c>
      <c r="DC13" s="823"/>
      <c r="DD13" s="823"/>
      <c r="DE13" s="823"/>
      <c r="DF13" s="824"/>
      <c r="DG13" s="822" t="s">
        <v>594</v>
      </c>
      <c r="DH13" s="823"/>
      <c r="DI13" s="823"/>
      <c r="DJ13" s="823"/>
      <c r="DK13" s="824"/>
      <c r="DL13" s="822" t="s">
        <v>594</v>
      </c>
      <c r="DM13" s="823"/>
      <c r="DN13" s="823"/>
      <c r="DO13" s="823"/>
      <c r="DP13" s="824"/>
      <c r="DQ13" s="822" t="s">
        <v>594</v>
      </c>
      <c r="DR13" s="823"/>
      <c r="DS13" s="823"/>
      <c r="DT13" s="823"/>
      <c r="DU13" s="824"/>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2"/>
      <c r="CI14" s="823"/>
      <c r="CJ14" s="823"/>
      <c r="CK14" s="823"/>
      <c r="CL14" s="824"/>
      <c r="CM14" s="822"/>
      <c r="CN14" s="823"/>
      <c r="CO14" s="823"/>
      <c r="CP14" s="823"/>
      <c r="CQ14" s="824"/>
      <c r="CR14" s="822"/>
      <c r="CS14" s="823"/>
      <c r="CT14" s="823"/>
      <c r="CU14" s="823"/>
      <c r="CV14" s="824"/>
      <c r="CW14" s="822"/>
      <c r="CX14" s="823"/>
      <c r="CY14" s="823"/>
      <c r="CZ14" s="823"/>
      <c r="DA14" s="824"/>
      <c r="DB14" s="822"/>
      <c r="DC14" s="823"/>
      <c r="DD14" s="823"/>
      <c r="DE14" s="823"/>
      <c r="DF14" s="824"/>
      <c r="DG14" s="822"/>
      <c r="DH14" s="823"/>
      <c r="DI14" s="823"/>
      <c r="DJ14" s="823"/>
      <c r="DK14" s="824"/>
      <c r="DL14" s="822"/>
      <c r="DM14" s="823"/>
      <c r="DN14" s="823"/>
      <c r="DO14" s="823"/>
      <c r="DP14" s="824"/>
      <c r="DQ14" s="822"/>
      <c r="DR14" s="823"/>
      <c r="DS14" s="823"/>
      <c r="DT14" s="823"/>
      <c r="DU14" s="824"/>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2"/>
      <c r="CI15" s="823"/>
      <c r="CJ15" s="823"/>
      <c r="CK15" s="823"/>
      <c r="CL15" s="824"/>
      <c r="CM15" s="822"/>
      <c r="CN15" s="823"/>
      <c r="CO15" s="823"/>
      <c r="CP15" s="823"/>
      <c r="CQ15" s="824"/>
      <c r="CR15" s="822"/>
      <c r="CS15" s="823"/>
      <c r="CT15" s="823"/>
      <c r="CU15" s="823"/>
      <c r="CV15" s="824"/>
      <c r="CW15" s="822"/>
      <c r="CX15" s="823"/>
      <c r="CY15" s="823"/>
      <c r="CZ15" s="823"/>
      <c r="DA15" s="824"/>
      <c r="DB15" s="822"/>
      <c r="DC15" s="823"/>
      <c r="DD15" s="823"/>
      <c r="DE15" s="823"/>
      <c r="DF15" s="824"/>
      <c r="DG15" s="822"/>
      <c r="DH15" s="823"/>
      <c r="DI15" s="823"/>
      <c r="DJ15" s="823"/>
      <c r="DK15" s="824"/>
      <c r="DL15" s="822"/>
      <c r="DM15" s="823"/>
      <c r="DN15" s="823"/>
      <c r="DO15" s="823"/>
      <c r="DP15" s="824"/>
      <c r="DQ15" s="822"/>
      <c r="DR15" s="823"/>
      <c r="DS15" s="823"/>
      <c r="DT15" s="823"/>
      <c r="DU15" s="824"/>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2"/>
      <c r="CI16" s="823"/>
      <c r="CJ16" s="823"/>
      <c r="CK16" s="823"/>
      <c r="CL16" s="824"/>
      <c r="CM16" s="822"/>
      <c r="CN16" s="823"/>
      <c r="CO16" s="823"/>
      <c r="CP16" s="823"/>
      <c r="CQ16" s="824"/>
      <c r="CR16" s="822"/>
      <c r="CS16" s="823"/>
      <c r="CT16" s="823"/>
      <c r="CU16" s="823"/>
      <c r="CV16" s="824"/>
      <c r="CW16" s="822"/>
      <c r="CX16" s="823"/>
      <c r="CY16" s="823"/>
      <c r="CZ16" s="823"/>
      <c r="DA16" s="824"/>
      <c r="DB16" s="822"/>
      <c r="DC16" s="823"/>
      <c r="DD16" s="823"/>
      <c r="DE16" s="823"/>
      <c r="DF16" s="824"/>
      <c r="DG16" s="822"/>
      <c r="DH16" s="823"/>
      <c r="DI16" s="823"/>
      <c r="DJ16" s="823"/>
      <c r="DK16" s="824"/>
      <c r="DL16" s="822"/>
      <c r="DM16" s="823"/>
      <c r="DN16" s="823"/>
      <c r="DO16" s="823"/>
      <c r="DP16" s="824"/>
      <c r="DQ16" s="822"/>
      <c r="DR16" s="823"/>
      <c r="DS16" s="823"/>
      <c r="DT16" s="823"/>
      <c r="DU16" s="824"/>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2"/>
      <c r="CI17" s="823"/>
      <c r="CJ17" s="823"/>
      <c r="CK17" s="823"/>
      <c r="CL17" s="824"/>
      <c r="CM17" s="822"/>
      <c r="CN17" s="823"/>
      <c r="CO17" s="823"/>
      <c r="CP17" s="823"/>
      <c r="CQ17" s="824"/>
      <c r="CR17" s="822"/>
      <c r="CS17" s="823"/>
      <c r="CT17" s="823"/>
      <c r="CU17" s="823"/>
      <c r="CV17" s="824"/>
      <c r="CW17" s="822"/>
      <c r="CX17" s="823"/>
      <c r="CY17" s="823"/>
      <c r="CZ17" s="823"/>
      <c r="DA17" s="824"/>
      <c r="DB17" s="822"/>
      <c r="DC17" s="823"/>
      <c r="DD17" s="823"/>
      <c r="DE17" s="823"/>
      <c r="DF17" s="824"/>
      <c r="DG17" s="822"/>
      <c r="DH17" s="823"/>
      <c r="DI17" s="823"/>
      <c r="DJ17" s="823"/>
      <c r="DK17" s="824"/>
      <c r="DL17" s="822"/>
      <c r="DM17" s="823"/>
      <c r="DN17" s="823"/>
      <c r="DO17" s="823"/>
      <c r="DP17" s="824"/>
      <c r="DQ17" s="822"/>
      <c r="DR17" s="823"/>
      <c r="DS17" s="823"/>
      <c r="DT17" s="823"/>
      <c r="DU17" s="824"/>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2"/>
      <c r="CI18" s="823"/>
      <c r="CJ18" s="823"/>
      <c r="CK18" s="823"/>
      <c r="CL18" s="824"/>
      <c r="CM18" s="822"/>
      <c r="CN18" s="823"/>
      <c r="CO18" s="823"/>
      <c r="CP18" s="823"/>
      <c r="CQ18" s="824"/>
      <c r="CR18" s="822"/>
      <c r="CS18" s="823"/>
      <c r="CT18" s="823"/>
      <c r="CU18" s="823"/>
      <c r="CV18" s="824"/>
      <c r="CW18" s="822"/>
      <c r="CX18" s="823"/>
      <c r="CY18" s="823"/>
      <c r="CZ18" s="823"/>
      <c r="DA18" s="824"/>
      <c r="DB18" s="822"/>
      <c r="DC18" s="823"/>
      <c r="DD18" s="823"/>
      <c r="DE18" s="823"/>
      <c r="DF18" s="824"/>
      <c r="DG18" s="822"/>
      <c r="DH18" s="823"/>
      <c r="DI18" s="823"/>
      <c r="DJ18" s="823"/>
      <c r="DK18" s="824"/>
      <c r="DL18" s="822"/>
      <c r="DM18" s="823"/>
      <c r="DN18" s="823"/>
      <c r="DO18" s="823"/>
      <c r="DP18" s="824"/>
      <c r="DQ18" s="822"/>
      <c r="DR18" s="823"/>
      <c r="DS18" s="823"/>
      <c r="DT18" s="823"/>
      <c r="DU18" s="824"/>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2"/>
      <c r="CI19" s="823"/>
      <c r="CJ19" s="823"/>
      <c r="CK19" s="823"/>
      <c r="CL19" s="824"/>
      <c r="CM19" s="822"/>
      <c r="CN19" s="823"/>
      <c r="CO19" s="823"/>
      <c r="CP19" s="823"/>
      <c r="CQ19" s="824"/>
      <c r="CR19" s="822"/>
      <c r="CS19" s="823"/>
      <c r="CT19" s="823"/>
      <c r="CU19" s="823"/>
      <c r="CV19" s="824"/>
      <c r="CW19" s="822"/>
      <c r="CX19" s="823"/>
      <c r="CY19" s="823"/>
      <c r="CZ19" s="823"/>
      <c r="DA19" s="824"/>
      <c r="DB19" s="822"/>
      <c r="DC19" s="823"/>
      <c r="DD19" s="823"/>
      <c r="DE19" s="823"/>
      <c r="DF19" s="824"/>
      <c r="DG19" s="822"/>
      <c r="DH19" s="823"/>
      <c r="DI19" s="823"/>
      <c r="DJ19" s="823"/>
      <c r="DK19" s="824"/>
      <c r="DL19" s="822"/>
      <c r="DM19" s="823"/>
      <c r="DN19" s="823"/>
      <c r="DO19" s="823"/>
      <c r="DP19" s="824"/>
      <c r="DQ19" s="822"/>
      <c r="DR19" s="823"/>
      <c r="DS19" s="823"/>
      <c r="DT19" s="823"/>
      <c r="DU19" s="824"/>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2"/>
      <c r="CI20" s="823"/>
      <c r="CJ20" s="823"/>
      <c r="CK20" s="823"/>
      <c r="CL20" s="824"/>
      <c r="CM20" s="822"/>
      <c r="CN20" s="823"/>
      <c r="CO20" s="823"/>
      <c r="CP20" s="823"/>
      <c r="CQ20" s="824"/>
      <c r="CR20" s="822"/>
      <c r="CS20" s="823"/>
      <c r="CT20" s="823"/>
      <c r="CU20" s="823"/>
      <c r="CV20" s="824"/>
      <c r="CW20" s="822"/>
      <c r="CX20" s="823"/>
      <c r="CY20" s="823"/>
      <c r="CZ20" s="823"/>
      <c r="DA20" s="824"/>
      <c r="DB20" s="822"/>
      <c r="DC20" s="823"/>
      <c r="DD20" s="823"/>
      <c r="DE20" s="823"/>
      <c r="DF20" s="824"/>
      <c r="DG20" s="822"/>
      <c r="DH20" s="823"/>
      <c r="DI20" s="823"/>
      <c r="DJ20" s="823"/>
      <c r="DK20" s="824"/>
      <c r="DL20" s="822"/>
      <c r="DM20" s="823"/>
      <c r="DN20" s="823"/>
      <c r="DO20" s="823"/>
      <c r="DP20" s="824"/>
      <c r="DQ20" s="822"/>
      <c r="DR20" s="823"/>
      <c r="DS20" s="823"/>
      <c r="DT20" s="823"/>
      <c r="DU20" s="824"/>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2"/>
      <c r="CI21" s="823"/>
      <c r="CJ21" s="823"/>
      <c r="CK21" s="823"/>
      <c r="CL21" s="824"/>
      <c r="CM21" s="822"/>
      <c r="CN21" s="823"/>
      <c r="CO21" s="823"/>
      <c r="CP21" s="823"/>
      <c r="CQ21" s="824"/>
      <c r="CR21" s="822"/>
      <c r="CS21" s="823"/>
      <c r="CT21" s="823"/>
      <c r="CU21" s="823"/>
      <c r="CV21" s="824"/>
      <c r="CW21" s="822"/>
      <c r="CX21" s="823"/>
      <c r="CY21" s="823"/>
      <c r="CZ21" s="823"/>
      <c r="DA21" s="824"/>
      <c r="DB21" s="822"/>
      <c r="DC21" s="823"/>
      <c r="DD21" s="823"/>
      <c r="DE21" s="823"/>
      <c r="DF21" s="824"/>
      <c r="DG21" s="822"/>
      <c r="DH21" s="823"/>
      <c r="DI21" s="823"/>
      <c r="DJ21" s="823"/>
      <c r="DK21" s="824"/>
      <c r="DL21" s="822"/>
      <c r="DM21" s="823"/>
      <c r="DN21" s="823"/>
      <c r="DO21" s="823"/>
      <c r="DP21" s="824"/>
      <c r="DQ21" s="822"/>
      <c r="DR21" s="823"/>
      <c r="DS21" s="823"/>
      <c r="DT21" s="823"/>
      <c r="DU21" s="824"/>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2"/>
      <c r="CI22" s="823"/>
      <c r="CJ22" s="823"/>
      <c r="CK22" s="823"/>
      <c r="CL22" s="824"/>
      <c r="CM22" s="822"/>
      <c r="CN22" s="823"/>
      <c r="CO22" s="823"/>
      <c r="CP22" s="823"/>
      <c r="CQ22" s="824"/>
      <c r="CR22" s="822"/>
      <c r="CS22" s="823"/>
      <c r="CT22" s="823"/>
      <c r="CU22" s="823"/>
      <c r="CV22" s="824"/>
      <c r="CW22" s="822"/>
      <c r="CX22" s="823"/>
      <c r="CY22" s="823"/>
      <c r="CZ22" s="823"/>
      <c r="DA22" s="824"/>
      <c r="DB22" s="822"/>
      <c r="DC22" s="823"/>
      <c r="DD22" s="823"/>
      <c r="DE22" s="823"/>
      <c r="DF22" s="824"/>
      <c r="DG22" s="822"/>
      <c r="DH22" s="823"/>
      <c r="DI22" s="823"/>
      <c r="DJ22" s="823"/>
      <c r="DK22" s="824"/>
      <c r="DL22" s="822"/>
      <c r="DM22" s="823"/>
      <c r="DN22" s="823"/>
      <c r="DO22" s="823"/>
      <c r="DP22" s="824"/>
      <c r="DQ22" s="822"/>
      <c r="DR22" s="823"/>
      <c r="DS22" s="823"/>
      <c r="DT22" s="823"/>
      <c r="DU22" s="824"/>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239979</v>
      </c>
      <c r="R23" s="842"/>
      <c r="S23" s="842"/>
      <c r="T23" s="842"/>
      <c r="U23" s="842"/>
      <c r="V23" s="842">
        <v>236317</v>
      </c>
      <c r="W23" s="842"/>
      <c r="X23" s="842"/>
      <c r="Y23" s="842"/>
      <c r="Z23" s="842"/>
      <c r="AA23" s="842">
        <v>3661</v>
      </c>
      <c r="AB23" s="842"/>
      <c r="AC23" s="842"/>
      <c r="AD23" s="842"/>
      <c r="AE23" s="843"/>
      <c r="AF23" s="844">
        <v>3505</v>
      </c>
      <c r="AG23" s="842"/>
      <c r="AH23" s="842"/>
      <c r="AI23" s="842"/>
      <c r="AJ23" s="845"/>
      <c r="AK23" s="846"/>
      <c r="AL23" s="847"/>
      <c r="AM23" s="847"/>
      <c r="AN23" s="847"/>
      <c r="AO23" s="847"/>
      <c r="AP23" s="842">
        <v>10634</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2"/>
      <c r="CI23" s="823"/>
      <c r="CJ23" s="823"/>
      <c r="CK23" s="823"/>
      <c r="CL23" s="824"/>
      <c r="CM23" s="822"/>
      <c r="CN23" s="823"/>
      <c r="CO23" s="823"/>
      <c r="CP23" s="823"/>
      <c r="CQ23" s="824"/>
      <c r="CR23" s="822"/>
      <c r="CS23" s="823"/>
      <c r="CT23" s="823"/>
      <c r="CU23" s="823"/>
      <c r="CV23" s="824"/>
      <c r="CW23" s="822"/>
      <c r="CX23" s="823"/>
      <c r="CY23" s="823"/>
      <c r="CZ23" s="823"/>
      <c r="DA23" s="824"/>
      <c r="DB23" s="822"/>
      <c r="DC23" s="823"/>
      <c r="DD23" s="823"/>
      <c r="DE23" s="823"/>
      <c r="DF23" s="824"/>
      <c r="DG23" s="822"/>
      <c r="DH23" s="823"/>
      <c r="DI23" s="823"/>
      <c r="DJ23" s="823"/>
      <c r="DK23" s="824"/>
      <c r="DL23" s="822"/>
      <c r="DM23" s="823"/>
      <c r="DN23" s="823"/>
      <c r="DO23" s="823"/>
      <c r="DP23" s="824"/>
      <c r="DQ23" s="822"/>
      <c r="DR23" s="823"/>
      <c r="DS23" s="823"/>
      <c r="DT23" s="823"/>
      <c r="DU23" s="824"/>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2"/>
      <c r="CI24" s="823"/>
      <c r="CJ24" s="823"/>
      <c r="CK24" s="823"/>
      <c r="CL24" s="824"/>
      <c r="CM24" s="822"/>
      <c r="CN24" s="823"/>
      <c r="CO24" s="823"/>
      <c r="CP24" s="823"/>
      <c r="CQ24" s="824"/>
      <c r="CR24" s="822"/>
      <c r="CS24" s="823"/>
      <c r="CT24" s="823"/>
      <c r="CU24" s="823"/>
      <c r="CV24" s="824"/>
      <c r="CW24" s="822"/>
      <c r="CX24" s="823"/>
      <c r="CY24" s="823"/>
      <c r="CZ24" s="823"/>
      <c r="DA24" s="824"/>
      <c r="DB24" s="822"/>
      <c r="DC24" s="823"/>
      <c r="DD24" s="823"/>
      <c r="DE24" s="823"/>
      <c r="DF24" s="824"/>
      <c r="DG24" s="822"/>
      <c r="DH24" s="823"/>
      <c r="DI24" s="823"/>
      <c r="DJ24" s="823"/>
      <c r="DK24" s="824"/>
      <c r="DL24" s="822"/>
      <c r="DM24" s="823"/>
      <c r="DN24" s="823"/>
      <c r="DO24" s="823"/>
      <c r="DP24" s="824"/>
      <c r="DQ24" s="822"/>
      <c r="DR24" s="823"/>
      <c r="DS24" s="823"/>
      <c r="DT24" s="823"/>
      <c r="DU24" s="824"/>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2"/>
      <c r="CI25" s="823"/>
      <c r="CJ25" s="823"/>
      <c r="CK25" s="823"/>
      <c r="CL25" s="824"/>
      <c r="CM25" s="822"/>
      <c r="CN25" s="823"/>
      <c r="CO25" s="823"/>
      <c r="CP25" s="823"/>
      <c r="CQ25" s="824"/>
      <c r="CR25" s="822"/>
      <c r="CS25" s="823"/>
      <c r="CT25" s="823"/>
      <c r="CU25" s="823"/>
      <c r="CV25" s="824"/>
      <c r="CW25" s="822"/>
      <c r="CX25" s="823"/>
      <c r="CY25" s="823"/>
      <c r="CZ25" s="823"/>
      <c r="DA25" s="824"/>
      <c r="DB25" s="822"/>
      <c r="DC25" s="823"/>
      <c r="DD25" s="823"/>
      <c r="DE25" s="823"/>
      <c r="DF25" s="824"/>
      <c r="DG25" s="822"/>
      <c r="DH25" s="823"/>
      <c r="DI25" s="823"/>
      <c r="DJ25" s="823"/>
      <c r="DK25" s="824"/>
      <c r="DL25" s="822"/>
      <c r="DM25" s="823"/>
      <c r="DN25" s="823"/>
      <c r="DO25" s="823"/>
      <c r="DP25" s="824"/>
      <c r="DQ25" s="822"/>
      <c r="DR25" s="823"/>
      <c r="DS25" s="823"/>
      <c r="DT25" s="823"/>
      <c r="DU25" s="824"/>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2"/>
      <c r="CI26" s="823"/>
      <c r="CJ26" s="823"/>
      <c r="CK26" s="823"/>
      <c r="CL26" s="824"/>
      <c r="CM26" s="822"/>
      <c r="CN26" s="823"/>
      <c r="CO26" s="823"/>
      <c r="CP26" s="823"/>
      <c r="CQ26" s="824"/>
      <c r="CR26" s="822"/>
      <c r="CS26" s="823"/>
      <c r="CT26" s="823"/>
      <c r="CU26" s="823"/>
      <c r="CV26" s="824"/>
      <c r="CW26" s="822"/>
      <c r="CX26" s="823"/>
      <c r="CY26" s="823"/>
      <c r="CZ26" s="823"/>
      <c r="DA26" s="824"/>
      <c r="DB26" s="822"/>
      <c r="DC26" s="823"/>
      <c r="DD26" s="823"/>
      <c r="DE26" s="823"/>
      <c r="DF26" s="824"/>
      <c r="DG26" s="822"/>
      <c r="DH26" s="823"/>
      <c r="DI26" s="823"/>
      <c r="DJ26" s="823"/>
      <c r="DK26" s="824"/>
      <c r="DL26" s="822"/>
      <c r="DM26" s="823"/>
      <c r="DN26" s="823"/>
      <c r="DO26" s="823"/>
      <c r="DP26" s="824"/>
      <c r="DQ26" s="822"/>
      <c r="DR26" s="823"/>
      <c r="DS26" s="823"/>
      <c r="DT26" s="823"/>
      <c r="DU26" s="824"/>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2"/>
      <c r="CI27" s="823"/>
      <c r="CJ27" s="823"/>
      <c r="CK27" s="823"/>
      <c r="CL27" s="824"/>
      <c r="CM27" s="822"/>
      <c r="CN27" s="823"/>
      <c r="CO27" s="823"/>
      <c r="CP27" s="823"/>
      <c r="CQ27" s="824"/>
      <c r="CR27" s="822"/>
      <c r="CS27" s="823"/>
      <c r="CT27" s="823"/>
      <c r="CU27" s="823"/>
      <c r="CV27" s="824"/>
      <c r="CW27" s="822"/>
      <c r="CX27" s="823"/>
      <c r="CY27" s="823"/>
      <c r="CZ27" s="823"/>
      <c r="DA27" s="824"/>
      <c r="DB27" s="822"/>
      <c r="DC27" s="823"/>
      <c r="DD27" s="823"/>
      <c r="DE27" s="823"/>
      <c r="DF27" s="824"/>
      <c r="DG27" s="822"/>
      <c r="DH27" s="823"/>
      <c r="DI27" s="823"/>
      <c r="DJ27" s="823"/>
      <c r="DK27" s="824"/>
      <c r="DL27" s="822"/>
      <c r="DM27" s="823"/>
      <c r="DN27" s="823"/>
      <c r="DO27" s="823"/>
      <c r="DP27" s="824"/>
      <c r="DQ27" s="822"/>
      <c r="DR27" s="823"/>
      <c r="DS27" s="823"/>
      <c r="DT27" s="823"/>
      <c r="DU27" s="824"/>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35512</v>
      </c>
      <c r="R28" s="871"/>
      <c r="S28" s="871"/>
      <c r="T28" s="871"/>
      <c r="U28" s="871"/>
      <c r="V28" s="871">
        <v>34590</v>
      </c>
      <c r="W28" s="871"/>
      <c r="X28" s="871"/>
      <c r="Y28" s="871"/>
      <c r="Z28" s="871"/>
      <c r="AA28" s="871">
        <v>922</v>
      </c>
      <c r="AB28" s="871"/>
      <c r="AC28" s="871"/>
      <c r="AD28" s="871"/>
      <c r="AE28" s="872"/>
      <c r="AF28" s="873">
        <v>922</v>
      </c>
      <c r="AG28" s="871"/>
      <c r="AH28" s="871"/>
      <c r="AI28" s="871"/>
      <c r="AJ28" s="874"/>
      <c r="AK28" s="875">
        <v>3497</v>
      </c>
      <c r="AL28" s="866"/>
      <c r="AM28" s="866"/>
      <c r="AN28" s="866"/>
      <c r="AO28" s="866"/>
      <c r="AP28" s="866" t="s">
        <v>608</v>
      </c>
      <c r="AQ28" s="866"/>
      <c r="AR28" s="866"/>
      <c r="AS28" s="866"/>
      <c r="AT28" s="866"/>
      <c r="AU28" s="866" t="s">
        <v>608</v>
      </c>
      <c r="AV28" s="866"/>
      <c r="AW28" s="866"/>
      <c r="AX28" s="866"/>
      <c r="AY28" s="866"/>
      <c r="AZ28" s="867" t="s">
        <v>608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2"/>
      <c r="CI28" s="823"/>
      <c r="CJ28" s="823"/>
      <c r="CK28" s="823"/>
      <c r="CL28" s="824"/>
      <c r="CM28" s="822"/>
      <c r="CN28" s="823"/>
      <c r="CO28" s="823"/>
      <c r="CP28" s="823"/>
      <c r="CQ28" s="824"/>
      <c r="CR28" s="822"/>
      <c r="CS28" s="823"/>
      <c r="CT28" s="823"/>
      <c r="CU28" s="823"/>
      <c r="CV28" s="824"/>
      <c r="CW28" s="822"/>
      <c r="CX28" s="823"/>
      <c r="CY28" s="823"/>
      <c r="CZ28" s="823"/>
      <c r="DA28" s="824"/>
      <c r="DB28" s="822"/>
      <c r="DC28" s="823"/>
      <c r="DD28" s="823"/>
      <c r="DE28" s="823"/>
      <c r="DF28" s="824"/>
      <c r="DG28" s="822"/>
      <c r="DH28" s="823"/>
      <c r="DI28" s="823"/>
      <c r="DJ28" s="823"/>
      <c r="DK28" s="824"/>
      <c r="DL28" s="822"/>
      <c r="DM28" s="823"/>
      <c r="DN28" s="823"/>
      <c r="DO28" s="823"/>
      <c r="DP28" s="824"/>
      <c r="DQ28" s="822"/>
      <c r="DR28" s="823"/>
      <c r="DS28" s="823"/>
      <c r="DT28" s="823"/>
      <c r="DU28" s="824"/>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8829</v>
      </c>
      <c r="R29" s="807"/>
      <c r="S29" s="807"/>
      <c r="T29" s="807"/>
      <c r="U29" s="807"/>
      <c r="V29" s="807">
        <v>8746</v>
      </c>
      <c r="W29" s="807"/>
      <c r="X29" s="807"/>
      <c r="Y29" s="807"/>
      <c r="Z29" s="807"/>
      <c r="AA29" s="807">
        <v>83</v>
      </c>
      <c r="AB29" s="807"/>
      <c r="AC29" s="807"/>
      <c r="AD29" s="807"/>
      <c r="AE29" s="808"/>
      <c r="AF29" s="809">
        <v>83</v>
      </c>
      <c r="AG29" s="810"/>
      <c r="AH29" s="810"/>
      <c r="AI29" s="810"/>
      <c r="AJ29" s="811"/>
      <c r="AK29" s="878">
        <v>4062</v>
      </c>
      <c r="AL29" s="879"/>
      <c r="AM29" s="879"/>
      <c r="AN29" s="879"/>
      <c r="AO29" s="879"/>
      <c r="AP29" s="879" t="s">
        <v>608</v>
      </c>
      <c r="AQ29" s="879"/>
      <c r="AR29" s="879"/>
      <c r="AS29" s="879"/>
      <c r="AT29" s="879"/>
      <c r="AU29" s="879" t="s">
        <v>608</v>
      </c>
      <c r="AV29" s="879"/>
      <c r="AW29" s="879"/>
      <c r="AX29" s="879"/>
      <c r="AY29" s="879"/>
      <c r="AZ29" s="880" t="s">
        <v>608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2"/>
      <c r="CI29" s="823"/>
      <c r="CJ29" s="823"/>
      <c r="CK29" s="823"/>
      <c r="CL29" s="824"/>
      <c r="CM29" s="822"/>
      <c r="CN29" s="823"/>
      <c r="CO29" s="823"/>
      <c r="CP29" s="823"/>
      <c r="CQ29" s="824"/>
      <c r="CR29" s="822"/>
      <c r="CS29" s="823"/>
      <c r="CT29" s="823"/>
      <c r="CU29" s="823"/>
      <c r="CV29" s="824"/>
      <c r="CW29" s="822"/>
      <c r="CX29" s="823"/>
      <c r="CY29" s="823"/>
      <c r="CZ29" s="823"/>
      <c r="DA29" s="824"/>
      <c r="DB29" s="822"/>
      <c r="DC29" s="823"/>
      <c r="DD29" s="823"/>
      <c r="DE29" s="823"/>
      <c r="DF29" s="824"/>
      <c r="DG29" s="822"/>
      <c r="DH29" s="823"/>
      <c r="DI29" s="823"/>
      <c r="DJ29" s="823"/>
      <c r="DK29" s="824"/>
      <c r="DL29" s="822"/>
      <c r="DM29" s="823"/>
      <c r="DN29" s="823"/>
      <c r="DO29" s="823"/>
      <c r="DP29" s="824"/>
      <c r="DQ29" s="822"/>
      <c r="DR29" s="823"/>
      <c r="DS29" s="823"/>
      <c r="DT29" s="823"/>
      <c r="DU29" s="824"/>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25703</v>
      </c>
      <c r="R30" s="807"/>
      <c r="S30" s="807"/>
      <c r="T30" s="807"/>
      <c r="U30" s="807"/>
      <c r="V30" s="807">
        <v>25263</v>
      </c>
      <c r="W30" s="807"/>
      <c r="X30" s="807"/>
      <c r="Y30" s="807"/>
      <c r="Z30" s="807"/>
      <c r="AA30" s="807">
        <v>441</v>
      </c>
      <c r="AB30" s="807"/>
      <c r="AC30" s="807"/>
      <c r="AD30" s="807"/>
      <c r="AE30" s="808"/>
      <c r="AF30" s="809">
        <v>441</v>
      </c>
      <c r="AG30" s="810"/>
      <c r="AH30" s="810"/>
      <c r="AI30" s="810"/>
      <c r="AJ30" s="811"/>
      <c r="AK30" s="878">
        <v>4231</v>
      </c>
      <c r="AL30" s="879"/>
      <c r="AM30" s="879"/>
      <c r="AN30" s="879"/>
      <c r="AO30" s="879"/>
      <c r="AP30" s="879" t="s">
        <v>608</v>
      </c>
      <c r="AQ30" s="879"/>
      <c r="AR30" s="879"/>
      <c r="AS30" s="879"/>
      <c r="AT30" s="879"/>
      <c r="AU30" s="879" t="s">
        <v>608</v>
      </c>
      <c r="AV30" s="879"/>
      <c r="AW30" s="879"/>
      <c r="AX30" s="879"/>
      <c r="AY30" s="879"/>
      <c r="AZ30" s="880" t="s">
        <v>608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2"/>
      <c r="CI30" s="823"/>
      <c r="CJ30" s="823"/>
      <c r="CK30" s="823"/>
      <c r="CL30" s="824"/>
      <c r="CM30" s="822"/>
      <c r="CN30" s="823"/>
      <c r="CO30" s="823"/>
      <c r="CP30" s="823"/>
      <c r="CQ30" s="824"/>
      <c r="CR30" s="822"/>
      <c r="CS30" s="823"/>
      <c r="CT30" s="823"/>
      <c r="CU30" s="823"/>
      <c r="CV30" s="824"/>
      <c r="CW30" s="822"/>
      <c r="CX30" s="823"/>
      <c r="CY30" s="823"/>
      <c r="CZ30" s="823"/>
      <c r="DA30" s="824"/>
      <c r="DB30" s="822"/>
      <c r="DC30" s="823"/>
      <c r="DD30" s="823"/>
      <c r="DE30" s="823"/>
      <c r="DF30" s="824"/>
      <c r="DG30" s="822"/>
      <c r="DH30" s="823"/>
      <c r="DI30" s="823"/>
      <c r="DJ30" s="823"/>
      <c r="DK30" s="824"/>
      <c r="DL30" s="822"/>
      <c r="DM30" s="823"/>
      <c r="DN30" s="823"/>
      <c r="DO30" s="823"/>
      <c r="DP30" s="824"/>
      <c r="DQ30" s="822"/>
      <c r="DR30" s="823"/>
      <c r="DS30" s="823"/>
      <c r="DT30" s="823"/>
      <c r="DU30" s="824"/>
      <c r="DV30" s="832"/>
      <c r="DW30" s="833"/>
      <c r="DX30" s="833"/>
      <c r="DY30" s="833"/>
      <c r="DZ30" s="834"/>
      <c r="EA30" s="248"/>
    </row>
    <row r="31" spans="1:131" s="249" customFormat="1" ht="26.25" customHeight="1" x14ac:dyDescent="0.15">
      <c r="A31" s="268">
        <v>4</v>
      </c>
      <c r="B31" s="803"/>
      <c r="C31" s="804"/>
      <c r="D31" s="804"/>
      <c r="E31" s="804"/>
      <c r="F31" s="804"/>
      <c r="G31" s="804"/>
      <c r="H31" s="804"/>
      <c r="I31" s="804"/>
      <c r="J31" s="804"/>
      <c r="K31" s="804"/>
      <c r="L31" s="804"/>
      <c r="M31" s="804"/>
      <c r="N31" s="804"/>
      <c r="O31" s="804"/>
      <c r="P31" s="805"/>
      <c r="Q31" s="806"/>
      <c r="R31" s="807"/>
      <c r="S31" s="807"/>
      <c r="T31" s="807"/>
      <c r="U31" s="807"/>
      <c r="V31" s="807"/>
      <c r="W31" s="807"/>
      <c r="X31" s="807"/>
      <c r="Y31" s="807"/>
      <c r="Z31" s="807"/>
      <c r="AA31" s="807"/>
      <c r="AB31" s="807"/>
      <c r="AC31" s="807"/>
      <c r="AD31" s="807"/>
      <c r="AE31" s="808"/>
      <c r="AF31" s="809"/>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2"/>
      <c r="CI31" s="823"/>
      <c r="CJ31" s="823"/>
      <c r="CK31" s="823"/>
      <c r="CL31" s="824"/>
      <c r="CM31" s="822"/>
      <c r="CN31" s="823"/>
      <c r="CO31" s="823"/>
      <c r="CP31" s="823"/>
      <c r="CQ31" s="824"/>
      <c r="CR31" s="822"/>
      <c r="CS31" s="823"/>
      <c r="CT31" s="823"/>
      <c r="CU31" s="823"/>
      <c r="CV31" s="824"/>
      <c r="CW31" s="822"/>
      <c r="CX31" s="823"/>
      <c r="CY31" s="823"/>
      <c r="CZ31" s="823"/>
      <c r="DA31" s="824"/>
      <c r="DB31" s="822"/>
      <c r="DC31" s="823"/>
      <c r="DD31" s="823"/>
      <c r="DE31" s="823"/>
      <c r="DF31" s="824"/>
      <c r="DG31" s="822"/>
      <c r="DH31" s="823"/>
      <c r="DI31" s="823"/>
      <c r="DJ31" s="823"/>
      <c r="DK31" s="824"/>
      <c r="DL31" s="822"/>
      <c r="DM31" s="823"/>
      <c r="DN31" s="823"/>
      <c r="DO31" s="823"/>
      <c r="DP31" s="824"/>
      <c r="DQ31" s="822"/>
      <c r="DR31" s="823"/>
      <c r="DS31" s="823"/>
      <c r="DT31" s="823"/>
      <c r="DU31" s="824"/>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2"/>
      <c r="CI32" s="823"/>
      <c r="CJ32" s="823"/>
      <c r="CK32" s="823"/>
      <c r="CL32" s="824"/>
      <c r="CM32" s="822"/>
      <c r="CN32" s="823"/>
      <c r="CO32" s="823"/>
      <c r="CP32" s="823"/>
      <c r="CQ32" s="824"/>
      <c r="CR32" s="822"/>
      <c r="CS32" s="823"/>
      <c r="CT32" s="823"/>
      <c r="CU32" s="823"/>
      <c r="CV32" s="824"/>
      <c r="CW32" s="822"/>
      <c r="CX32" s="823"/>
      <c r="CY32" s="823"/>
      <c r="CZ32" s="823"/>
      <c r="DA32" s="824"/>
      <c r="DB32" s="822"/>
      <c r="DC32" s="823"/>
      <c r="DD32" s="823"/>
      <c r="DE32" s="823"/>
      <c r="DF32" s="824"/>
      <c r="DG32" s="822"/>
      <c r="DH32" s="823"/>
      <c r="DI32" s="823"/>
      <c r="DJ32" s="823"/>
      <c r="DK32" s="824"/>
      <c r="DL32" s="822"/>
      <c r="DM32" s="823"/>
      <c r="DN32" s="823"/>
      <c r="DO32" s="823"/>
      <c r="DP32" s="824"/>
      <c r="DQ32" s="822"/>
      <c r="DR32" s="823"/>
      <c r="DS32" s="823"/>
      <c r="DT32" s="823"/>
      <c r="DU32" s="824"/>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2"/>
      <c r="CI33" s="823"/>
      <c r="CJ33" s="823"/>
      <c r="CK33" s="823"/>
      <c r="CL33" s="824"/>
      <c r="CM33" s="822"/>
      <c r="CN33" s="823"/>
      <c r="CO33" s="823"/>
      <c r="CP33" s="823"/>
      <c r="CQ33" s="824"/>
      <c r="CR33" s="822"/>
      <c r="CS33" s="823"/>
      <c r="CT33" s="823"/>
      <c r="CU33" s="823"/>
      <c r="CV33" s="824"/>
      <c r="CW33" s="822"/>
      <c r="CX33" s="823"/>
      <c r="CY33" s="823"/>
      <c r="CZ33" s="823"/>
      <c r="DA33" s="824"/>
      <c r="DB33" s="822"/>
      <c r="DC33" s="823"/>
      <c r="DD33" s="823"/>
      <c r="DE33" s="823"/>
      <c r="DF33" s="824"/>
      <c r="DG33" s="822"/>
      <c r="DH33" s="823"/>
      <c r="DI33" s="823"/>
      <c r="DJ33" s="823"/>
      <c r="DK33" s="824"/>
      <c r="DL33" s="822"/>
      <c r="DM33" s="823"/>
      <c r="DN33" s="823"/>
      <c r="DO33" s="823"/>
      <c r="DP33" s="824"/>
      <c r="DQ33" s="822"/>
      <c r="DR33" s="823"/>
      <c r="DS33" s="823"/>
      <c r="DT33" s="823"/>
      <c r="DU33" s="824"/>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2"/>
      <c r="CI34" s="823"/>
      <c r="CJ34" s="823"/>
      <c r="CK34" s="823"/>
      <c r="CL34" s="824"/>
      <c r="CM34" s="822"/>
      <c r="CN34" s="823"/>
      <c r="CO34" s="823"/>
      <c r="CP34" s="823"/>
      <c r="CQ34" s="824"/>
      <c r="CR34" s="822"/>
      <c r="CS34" s="823"/>
      <c r="CT34" s="823"/>
      <c r="CU34" s="823"/>
      <c r="CV34" s="824"/>
      <c r="CW34" s="822"/>
      <c r="CX34" s="823"/>
      <c r="CY34" s="823"/>
      <c r="CZ34" s="823"/>
      <c r="DA34" s="824"/>
      <c r="DB34" s="822"/>
      <c r="DC34" s="823"/>
      <c r="DD34" s="823"/>
      <c r="DE34" s="823"/>
      <c r="DF34" s="824"/>
      <c r="DG34" s="822"/>
      <c r="DH34" s="823"/>
      <c r="DI34" s="823"/>
      <c r="DJ34" s="823"/>
      <c r="DK34" s="824"/>
      <c r="DL34" s="822"/>
      <c r="DM34" s="823"/>
      <c r="DN34" s="823"/>
      <c r="DO34" s="823"/>
      <c r="DP34" s="824"/>
      <c r="DQ34" s="822"/>
      <c r="DR34" s="823"/>
      <c r="DS34" s="823"/>
      <c r="DT34" s="823"/>
      <c r="DU34" s="824"/>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2"/>
      <c r="CI35" s="823"/>
      <c r="CJ35" s="823"/>
      <c r="CK35" s="823"/>
      <c r="CL35" s="824"/>
      <c r="CM35" s="822"/>
      <c r="CN35" s="823"/>
      <c r="CO35" s="823"/>
      <c r="CP35" s="823"/>
      <c r="CQ35" s="824"/>
      <c r="CR35" s="822"/>
      <c r="CS35" s="823"/>
      <c r="CT35" s="823"/>
      <c r="CU35" s="823"/>
      <c r="CV35" s="824"/>
      <c r="CW35" s="822"/>
      <c r="CX35" s="823"/>
      <c r="CY35" s="823"/>
      <c r="CZ35" s="823"/>
      <c r="DA35" s="824"/>
      <c r="DB35" s="822"/>
      <c r="DC35" s="823"/>
      <c r="DD35" s="823"/>
      <c r="DE35" s="823"/>
      <c r="DF35" s="824"/>
      <c r="DG35" s="822"/>
      <c r="DH35" s="823"/>
      <c r="DI35" s="823"/>
      <c r="DJ35" s="823"/>
      <c r="DK35" s="824"/>
      <c r="DL35" s="822"/>
      <c r="DM35" s="823"/>
      <c r="DN35" s="823"/>
      <c r="DO35" s="823"/>
      <c r="DP35" s="824"/>
      <c r="DQ35" s="822"/>
      <c r="DR35" s="823"/>
      <c r="DS35" s="823"/>
      <c r="DT35" s="823"/>
      <c r="DU35" s="824"/>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2"/>
      <c r="CI36" s="823"/>
      <c r="CJ36" s="823"/>
      <c r="CK36" s="823"/>
      <c r="CL36" s="824"/>
      <c r="CM36" s="822"/>
      <c r="CN36" s="823"/>
      <c r="CO36" s="823"/>
      <c r="CP36" s="823"/>
      <c r="CQ36" s="824"/>
      <c r="CR36" s="822"/>
      <c r="CS36" s="823"/>
      <c r="CT36" s="823"/>
      <c r="CU36" s="823"/>
      <c r="CV36" s="824"/>
      <c r="CW36" s="822"/>
      <c r="CX36" s="823"/>
      <c r="CY36" s="823"/>
      <c r="CZ36" s="823"/>
      <c r="DA36" s="824"/>
      <c r="DB36" s="822"/>
      <c r="DC36" s="823"/>
      <c r="DD36" s="823"/>
      <c r="DE36" s="823"/>
      <c r="DF36" s="824"/>
      <c r="DG36" s="822"/>
      <c r="DH36" s="823"/>
      <c r="DI36" s="823"/>
      <c r="DJ36" s="823"/>
      <c r="DK36" s="824"/>
      <c r="DL36" s="822"/>
      <c r="DM36" s="823"/>
      <c r="DN36" s="823"/>
      <c r="DO36" s="823"/>
      <c r="DP36" s="824"/>
      <c r="DQ36" s="822"/>
      <c r="DR36" s="823"/>
      <c r="DS36" s="823"/>
      <c r="DT36" s="823"/>
      <c r="DU36" s="824"/>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2"/>
      <c r="CI37" s="823"/>
      <c r="CJ37" s="823"/>
      <c r="CK37" s="823"/>
      <c r="CL37" s="824"/>
      <c r="CM37" s="822"/>
      <c r="CN37" s="823"/>
      <c r="CO37" s="823"/>
      <c r="CP37" s="823"/>
      <c r="CQ37" s="824"/>
      <c r="CR37" s="822"/>
      <c r="CS37" s="823"/>
      <c r="CT37" s="823"/>
      <c r="CU37" s="823"/>
      <c r="CV37" s="824"/>
      <c r="CW37" s="822"/>
      <c r="CX37" s="823"/>
      <c r="CY37" s="823"/>
      <c r="CZ37" s="823"/>
      <c r="DA37" s="824"/>
      <c r="DB37" s="822"/>
      <c r="DC37" s="823"/>
      <c r="DD37" s="823"/>
      <c r="DE37" s="823"/>
      <c r="DF37" s="824"/>
      <c r="DG37" s="822"/>
      <c r="DH37" s="823"/>
      <c r="DI37" s="823"/>
      <c r="DJ37" s="823"/>
      <c r="DK37" s="824"/>
      <c r="DL37" s="822"/>
      <c r="DM37" s="823"/>
      <c r="DN37" s="823"/>
      <c r="DO37" s="823"/>
      <c r="DP37" s="824"/>
      <c r="DQ37" s="822"/>
      <c r="DR37" s="823"/>
      <c r="DS37" s="823"/>
      <c r="DT37" s="823"/>
      <c r="DU37" s="824"/>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2"/>
      <c r="CI38" s="823"/>
      <c r="CJ38" s="823"/>
      <c r="CK38" s="823"/>
      <c r="CL38" s="824"/>
      <c r="CM38" s="822"/>
      <c r="CN38" s="823"/>
      <c r="CO38" s="823"/>
      <c r="CP38" s="823"/>
      <c r="CQ38" s="824"/>
      <c r="CR38" s="822"/>
      <c r="CS38" s="823"/>
      <c r="CT38" s="823"/>
      <c r="CU38" s="823"/>
      <c r="CV38" s="824"/>
      <c r="CW38" s="822"/>
      <c r="CX38" s="823"/>
      <c r="CY38" s="823"/>
      <c r="CZ38" s="823"/>
      <c r="DA38" s="824"/>
      <c r="DB38" s="822"/>
      <c r="DC38" s="823"/>
      <c r="DD38" s="823"/>
      <c r="DE38" s="823"/>
      <c r="DF38" s="824"/>
      <c r="DG38" s="822"/>
      <c r="DH38" s="823"/>
      <c r="DI38" s="823"/>
      <c r="DJ38" s="823"/>
      <c r="DK38" s="824"/>
      <c r="DL38" s="822"/>
      <c r="DM38" s="823"/>
      <c r="DN38" s="823"/>
      <c r="DO38" s="823"/>
      <c r="DP38" s="824"/>
      <c r="DQ38" s="822"/>
      <c r="DR38" s="823"/>
      <c r="DS38" s="823"/>
      <c r="DT38" s="823"/>
      <c r="DU38" s="824"/>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2"/>
      <c r="CI39" s="823"/>
      <c r="CJ39" s="823"/>
      <c r="CK39" s="823"/>
      <c r="CL39" s="824"/>
      <c r="CM39" s="822"/>
      <c r="CN39" s="823"/>
      <c r="CO39" s="823"/>
      <c r="CP39" s="823"/>
      <c r="CQ39" s="824"/>
      <c r="CR39" s="822"/>
      <c r="CS39" s="823"/>
      <c r="CT39" s="823"/>
      <c r="CU39" s="823"/>
      <c r="CV39" s="824"/>
      <c r="CW39" s="822"/>
      <c r="CX39" s="823"/>
      <c r="CY39" s="823"/>
      <c r="CZ39" s="823"/>
      <c r="DA39" s="824"/>
      <c r="DB39" s="822"/>
      <c r="DC39" s="823"/>
      <c r="DD39" s="823"/>
      <c r="DE39" s="823"/>
      <c r="DF39" s="824"/>
      <c r="DG39" s="822"/>
      <c r="DH39" s="823"/>
      <c r="DI39" s="823"/>
      <c r="DJ39" s="823"/>
      <c r="DK39" s="824"/>
      <c r="DL39" s="822"/>
      <c r="DM39" s="823"/>
      <c r="DN39" s="823"/>
      <c r="DO39" s="823"/>
      <c r="DP39" s="824"/>
      <c r="DQ39" s="822"/>
      <c r="DR39" s="823"/>
      <c r="DS39" s="823"/>
      <c r="DT39" s="823"/>
      <c r="DU39" s="824"/>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2"/>
      <c r="CI40" s="823"/>
      <c r="CJ40" s="823"/>
      <c r="CK40" s="823"/>
      <c r="CL40" s="824"/>
      <c r="CM40" s="822"/>
      <c r="CN40" s="823"/>
      <c r="CO40" s="823"/>
      <c r="CP40" s="823"/>
      <c r="CQ40" s="824"/>
      <c r="CR40" s="822"/>
      <c r="CS40" s="823"/>
      <c r="CT40" s="823"/>
      <c r="CU40" s="823"/>
      <c r="CV40" s="824"/>
      <c r="CW40" s="822"/>
      <c r="CX40" s="823"/>
      <c r="CY40" s="823"/>
      <c r="CZ40" s="823"/>
      <c r="DA40" s="824"/>
      <c r="DB40" s="822"/>
      <c r="DC40" s="823"/>
      <c r="DD40" s="823"/>
      <c r="DE40" s="823"/>
      <c r="DF40" s="824"/>
      <c r="DG40" s="822"/>
      <c r="DH40" s="823"/>
      <c r="DI40" s="823"/>
      <c r="DJ40" s="823"/>
      <c r="DK40" s="824"/>
      <c r="DL40" s="822"/>
      <c r="DM40" s="823"/>
      <c r="DN40" s="823"/>
      <c r="DO40" s="823"/>
      <c r="DP40" s="824"/>
      <c r="DQ40" s="822"/>
      <c r="DR40" s="823"/>
      <c r="DS40" s="823"/>
      <c r="DT40" s="823"/>
      <c r="DU40" s="824"/>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2"/>
      <c r="CI41" s="823"/>
      <c r="CJ41" s="823"/>
      <c r="CK41" s="823"/>
      <c r="CL41" s="824"/>
      <c r="CM41" s="822"/>
      <c r="CN41" s="823"/>
      <c r="CO41" s="823"/>
      <c r="CP41" s="823"/>
      <c r="CQ41" s="824"/>
      <c r="CR41" s="822"/>
      <c r="CS41" s="823"/>
      <c r="CT41" s="823"/>
      <c r="CU41" s="823"/>
      <c r="CV41" s="824"/>
      <c r="CW41" s="822"/>
      <c r="CX41" s="823"/>
      <c r="CY41" s="823"/>
      <c r="CZ41" s="823"/>
      <c r="DA41" s="824"/>
      <c r="DB41" s="822"/>
      <c r="DC41" s="823"/>
      <c r="DD41" s="823"/>
      <c r="DE41" s="823"/>
      <c r="DF41" s="824"/>
      <c r="DG41" s="822"/>
      <c r="DH41" s="823"/>
      <c r="DI41" s="823"/>
      <c r="DJ41" s="823"/>
      <c r="DK41" s="824"/>
      <c r="DL41" s="822"/>
      <c r="DM41" s="823"/>
      <c r="DN41" s="823"/>
      <c r="DO41" s="823"/>
      <c r="DP41" s="824"/>
      <c r="DQ41" s="822"/>
      <c r="DR41" s="823"/>
      <c r="DS41" s="823"/>
      <c r="DT41" s="823"/>
      <c r="DU41" s="824"/>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2"/>
      <c r="CI42" s="823"/>
      <c r="CJ42" s="823"/>
      <c r="CK42" s="823"/>
      <c r="CL42" s="824"/>
      <c r="CM42" s="822"/>
      <c r="CN42" s="823"/>
      <c r="CO42" s="823"/>
      <c r="CP42" s="823"/>
      <c r="CQ42" s="824"/>
      <c r="CR42" s="822"/>
      <c r="CS42" s="823"/>
      <c r="CT42" s="823"/>
      <c r="CU42" s="823"/>
      <c r="CV42" s="824"/>
      <c r="CW42" s="822"/>
      <c r="CX42" s="823"/>
      <c r="CY42" s="823"/>
      <c r="CZ42" s="823"/>
      <c r="DA42" s="824"/>
      <c r="DB42" s="822"/>
      <c r="DC42" s="823"/>
      <c r="DD42" s="823"/>
      <c r="DE42" s="823"/>
      <c r="DF42" s="824"/>
      <c r="DG42" s="822"/>
      <c r="DH42" s="823"/>
      <c r="DI42" s="823"/>
      <c r="DJ42" s="823"/>
      <c r="DK42" s="824"/>
      <c r="DL42" s="822"/>
      <c r="DM42" s="823"/>
      <c r="DN42" s="823"/>
      <c r="DO42" s="823"/>
      <c r="DP42" s="824"/>
      <c r="DQ42" s="822"/>
      <c r="DR42" s="823"/>
      <c r="DS42" s="823"/>
      <c r="DT42" s="823"/>
      <c r="DU42" s="824"/>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2"/>
      <c r="CI43" s="823"/>
      <c r="CJ43" s="823"/>
      <c r="CK43" s="823"/>
      <c r="CL43" s="824"/>
      <c r="CM43" s="822"/>
      <c r="CN43" s="823"/>
      <c r="CO43" s="823"/>
      <c r="CP43" s="823"/>
      <c r="CQ43" s="824"/>
      <c r="CR43" s="822"/>
      <c r="CS43" s="823"/>
      <c r="CT43" s="823"/>
      <c r="CU43" s="823"/>
      <c r="CV43" s="824"/>
      <c r="CW43" s="822"/>
      <c r="CX43" s="823"/>
      <c r="CY43" s="823"/>
      <c r="CZ43" s="823"/>
      <c r="DA43" s="824"/>
      <c r="DB43" s="822"/>
      <c r="DC43" s="823"/>
      <c r="DD43" s="823"/>
      <c r="DE43" s="823"/>
      <c r="DF43" s="824"/>
      <c r="DG43" s="822"/>
      <c r="DH43" s="823"/>
      <c r="DI43" s="823"/>
      <c r="DJ43" s="823"/>
      <c r="DK43" s="824"/>
      <c r="DL43" s="822"/>
      <c r="DM43" s="823"/>
      <c r="DN43" s="823"/>
      <c r="DO43" s="823"/>
      <c r="DP43" s="824"/>
      <c r="DQ43" s="822"/>
      <c r="DR43" s="823"/>
      <c r="DS43" s="823"/>
      <c r="DT43" s="823"/>
      <c r="DU43" s="824"/>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2"/>
      <c r="CI44" s="823"/>
      <c r="CJ44" s="823"/>
      <c r="CK44" s="823"/>
      <c r="CL44" s="824"/>
      <c r="CM44" s="822"/>
      <c r="CN44" s="823"/>
      <c r="CO44" s="823"/>
      <c r="CP44" s="823"/>
      <c r="CQ44" s="824"/>
      <c r="CR44" s="822"/>
      <c r="CS44" s="823"/>
      <c r="CT44" s="823"/>
      <c r="CU44" s="823"/>
      <c r="CV44" s="824"/>
      <c r="CW44" s="822"/>
      <c r="CX44" s="823"/>
      <c r="CY44" s="823"/>
      <c r="CZ44" s="823"/>
      <c r="DA44" s="824"/>
      <c r="DB44" s="822"/>
      <c r="DC44" s="823"/>
      <c r="DD44" s="823"/>
      <c r="DE44" s="823"/>
      <c r="DF44" s="824"/>
      <c r="DG44" s="822"/>
      <c r="DH44" s="823"/>
      <c r="DI44" s="823"/>
      <c r="DJ44" s="823"/>
      <c r="DK44" s="824"/>
      <c r="DL44" s="822"/>
      <c r="DM44" s="823"/>
      <c r="DN44" s="823"/>
      <c r="DO44" s="823"/>
      <c r="DP44" s="824"/>
      <c r="DQ44" s="822"/>
      <c r="DR44" s="823"/>
      <c r="DS44" s="823"/>
      <c r="DT44" s="823"/>
      <c r="DU44" s="824"/>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2"/>
      <c r="CI45" s="823"/>
      <c r="CJ45" s="823"/>
      <c r="CK45" s="823"/>
      <c r="CL45" s="824"/>
      <c r="CM45" s="822"/>
      <c r="CN45" s="823"/>
      <c r="CO45" s="823"/>
      <c r="CP45" s="823"/>
      <c r="CQ45" s="824"/>
      <c r="CR45" s="822"/>
      <c r="CS45" s="823"/>
      <c r="CT45" s="823"/>
      <c r="CU45" s="823"/>
      <c r="CV45" s="824"/>
      <c r="CW45" s="822"/>
      <c r="CX45" s="823"/>
      <c r="CY45" s="823"/>
      <c r="CZ45" s="823"/>
      <c r="DA45" s="824"/>
      <c r="DB45" s="822"/>
      <c r="DC45" s="823"/>
      <c r="DD45" s="823"/>
      <c r="DE45" s="823"/>
      <c r="DF45" s="824"/>
      <c r="DG45" s="822"/>
      <c r="DH45" s="823"/>
      <c r="DI45" s="823"/>
      <c r="DJ45" s="823"/>
      <c r="DK45" s="824"/>
      <c r="DL45" s="822"/>
      <c r="DM45" s="823"/>
      <c r="DN45" s="823"/>
      <c r="DO45" s="823"/>
      <c r="DP45" s="824"/>
      <c r="DQ45" s="822"/>
      <c r="DR45" s="823"/>
      <c r="DS45" s="823"/>
      <c r="DT45" s="823"/>
      <c r="DU45" s="824"/>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2"/>
      <c r="CI46" s="823"/>
      <c r="CJ46" s="823"/>
      <c r="CK46" s="823"/>
      <c r="CL46" s="824"/>
      <c r="CM46" s="822"/>
      <c r="CN46" s="823"/>
      <c r="CO46" s="823"/>
      <c r="CP46" s="823"/>
      <c r="CQ46" s="824"/>
      <c r="CR46" s="822"/>
      <c r="CS46" s="823"/>
      <c r="CT46" s="823"/>
      <c r="CU46" s="823"/>
      <c r="CV46" s="824"/>
      <c r="CW46" s="822"/>
      <c r="CX46" s="823"/>
      <c r="CY46" s="823"/>
      <c r="CZ46" s="823"/>
      <c r="DA46" s="824"/>
      <c r="DB46" s="822"/>
      <c r="DC46" s="823"/>
      <c r="DD46" s="823"/>
      <c r="DE46" s="823"/>
      <c r="DF46" s="824"/>
      <c r="DG46" s="822"/>
      <c r="DH46" s="823"/>
      <c r="DI46" s="823"/>
      <c r="DJ46" s="823"/>
      <c r="DK46" s="824"/>
      <c r="DL46" s="822"/>
      <c r="DM46" s="823"/>
      <c r="DN46" s="823"/>
      <c r="DO46" s="823"/>
      <c r="DP46" s="824"/>
      <c r="DQ46" s="822"/>
      <c r="DR46" s="823"/>
      <c r="DS46" s="823"/>
      <c r="DT46" s="823"/>
      <c r="DU46" s="824"/>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2"/>
      <c r="CI47" s="823"/>
      <c r="CJ47" s="823"/>
      <c r="CK47" s="823"/>
      <c r="CL47" s="824"/>
      <c r="CM47" s="822"/>
      <c r="CN47" s="823"/>
      <c r="CO47" s="823"/>
      <c r="CP47" s="823"/>
      <c r="CQ47" s="824"/>
      <c r="CR47" s="822"/>
      <c r="CS47" s="823"/>
      <c r="CT47" s="823"/>
      <c r="CU47" s="823"/>
      <c r="CV47" s="824"/>
      <c r="CW47" s="822"/>
      <c r="CX47" s="823"/>
      <c r="CY47" s="823"/>
      <c r="CZ47" s="823"/>
      <c r="DA47" s="824"/>
      <c r="DB47" s="822"/>
      <c r="DC47" s="823"/>
      <c r="DD47" s="823"/>
      <c r="DE47" s="823"/>
      <c r="DF47" s="824"/>
      <c r="DG47" s="822"/>
      <c r="DH47" s="823"/>
      <c r="DI47" s="823"/>
      <c r="DJ47" s="823"/>
      <c r="DK47" s="824"/>
      <c r="DL47" s="822"/>
      <c r="DM47" s="823"/>
      <c r="DN47" s="823"/>
      <c r="DO47" s="823"/>
      <c r="DP47" s="824"/>
      <c r="DQ47" s="822"/>
      <c r="DR47" s="823"/>
      <c r="DS47" s="823"/>
      <c r="DT47" s="823"/>
      <c r="DU47" s="824"/>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2"/>
      <c r="CI48" s="823"/>
      <c r="CJ48" s="823"/>
      <c r="CK48" s="823"/>
      <c r="CL48" s="824"/>
      <c r="CM48" s="822"/>
      <c r="CN48" s="823"/>
      <c r="CO48" s="823"/>
      <c r="CP48" s="823"/>
      <c r="CQ48" s="824"/>
      <c r="CR48" s="822"/>
      <c r="CS48" s="823"/>
      <c r="CT48" s="823"/>
      <c r="CU48" s="823"/>
      <c r="CV48" s="824"/>
      <c r="CW48" s="822"/>
      <c r="CX48" s="823"/>
      <c r="CY48" s="823"/>
      <c r="CZ48" s="823"/>
      <c r="DA48" s="824"/>
      <c r="DB48" s="822"/>
      <c r="DC48" s="823"/>
      <c r="DD48" s="823"/>
      <c r="DE48" s="823"/>
      <c r="DF48" s="824"/>
      <c r="DG48" s="822"/>
      <c r="DH48" s="823"/>
      <c r="DI48" s="823"/>
      <c r="DJ48" s="823"/>
      <c r="DK48" s="824"/>
      <c r="DL48" s="822"/>
      <c r="DM48" s="823"/>
      <c r="DN48" s="823"/>
      <c r="DO48" s="823"/>
      <c r="DP48" s="824"/>
      <c r="DQ48" s="822"/>
      <c r="DR48" s="823"/>
      <c r="DS48" s="823"/>
      <c r="DT48" s="823"/>
      <c r="DU48" s="824"/>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2"/>
      <c r="CI49" s="823"/>
      <c r="CJ49" s="823"/>
      <c r="CK49" s="823"/>
      <c r="CL49" s="824"/>
      <c r="CM49" s="822"/>
      <c r="CN49" s="823"/>
      <c r="CO49" s="823"/>
      <c r="CP49" s="823"/>
      <c r="CQ49" s="824"/>
      <c r="CR49" s="822"/>
      <c r="CS49" s="823"/>
      <c r="CT49" s="823"/>
      <c r="CU49" s="823"/>
      <c r="CV49" s="824"/>
      <c r="CW49" s="822"/>
      <c r="CX49" s="823"/>
      <c r="CY49" s="823"/>
      <c r="CZ49" s="823"/>
      <c r="DA49" s="824"/>
      <c r="DB49" s="822"/>
      <c r="DC49" s="823"/>
      <c r="DD49" s="823"/>
      <c r="DE49" s="823"/>
      <c r="DF49" s="824"/>
      <c r="DG49" s="822"/>
      <c r="DH49" s="823"/>
      <c r="DI49" s="823"/>
      <c r="DJ49" s="823"/>
      <c r="DK49" s="824"/>
      <c r="DL49" s="822"/>
      <c r="DM49" s="823"/>
      <c r="DN49" s="823"/>
      <c r="DO49" s="823"/>
      <c r="DP49" s="824"/>
      <c r="DQ49" s="822"/>
      <c r="DR49" s="823"/>
      <c r="DS49" s="823"/>
      <c r="DT49" s="823"/>
      <c r="DU49" s="824"/>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2"/>
      <c r="CI50" s="823"/>
      <c r="CJ50" s="823"/>
      <c r="CK50" s="823"/>
      <c r="CL50" s="824"/>
      <c r="CM50" s="822"/>
      <c r="CN50" s="823"/>
      <c r="CO50" s="823"/>
      <c r="CP50" s="823"/>
      <c r="CQ50" s="824"/>
      <c r="CR50" s="822"/>
      <c r="CS50" s="823"/>
      <c r="CT50" s="823"/>
      <c r="CU50" s="823"/>
      <c r="CV50" s="824"/>
      <c r="CW50" s="822"/>
      <c r="CX50" s="823"/>
      <c r="CY50" s="823"/>
      <c r="CZ50" s="823"/>
      <c r="DA50" s="824"/>
      <c r="DB50" s="822"/>
      <c r="DC50" s="823"/>
      <c r="DD50" s="823"/>
      <c r="DE50" s="823"/>
      <c r="DF50" s="824"/>
      <c r="DG50" s="822"/>
      <c r="DH50" s="823"/>
      <c r="DI50" s="823"/>
      <c r="DJ50" s="823"/>
      <c r="DK50" s="824"/>
      <c r="DL50" s="822"/>
      <c r="DM50" s="823"/>
      <c r="DN50" s="823"/>
      <c r="DO50" s="823"/>
      <c r="DP50" s="824"/>
      <c r="DQ50" s="822"/>
      <c r="DR50" s="823"/>
      <c r="DS50" s="823"/>
      <c r="DT50" s="823"/>
      <c r="DU50" s="824"/>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2"/>
      <c r="CI51" s="823"/>
      <c r="CJ51" s="823"/>
      <c r="CK51" s="823"/>
      <c r="CL51" s="824"/>
      <c r="CM51" s="822"/>
      <c r="CN51" s="823"/>
      <c r="CO51" s="823"/>
      <c r="CP51" s="823"/>
      <c r="CQ51" s="824"/>
      <c r="CR51" s="822"/>
      <c r="CS51" s="823"/>
      <c r="CT51" s="823"/>
      <c r="CU51" s="823"/>
      <c r="CV51" s="824"/>
      <c r="CW51" s="822"/>
      <c r="CX51" s="823"/>
      <c r="CY51" s="823"/>
      <c r="CZ51" s="823"/>
      <c r="DA51" s="824"/>
      <c r="DB51" s="822"/>
      <c r="DC51" s="823"/>
      <c r="DD51" s="823"/>
      <c r="DE51" s="823"/>
      <c r="DF51" s="824"/>
      <c r="DG51" s="822"/>
      <c r="DH51" s="823"/>
      <c r="DI51" s="823"/>
      <c r="DJ51" s="823"/>
      <c r="DK51" s="824"/>
      <c r="DL51" s="822"/>
      <c r="DM51" s="823"/>
      <c r="DN51" s="823"/>
      <c r="DO51" s="823"/>
      <c r="DP51" s="824"/>
      <c r="DQ51" s="822"/>
      <c r="DR51" s="823"/>
      <c r="DS51" s="823"/>
      <c r="DT51" s="823"/>
      <c r="DU51" s="824"/>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2"/>
      <c r="CI52" s="823"/>
      <c r="CJ52" s="823"/>
      <c r="CK52" s="823"/>
      <c r="CL52" s="824"/>
      <c r="CM52" s="822"/>
      <c r="CN52" s="823"/>
      <c r="CO52" s="823"/>
      <c r="CP52" s="823"/>
      <c r="CQ52" s="824"/>
      <c r="CR52" s="822"/>
      <c r="CS52" s="823"/>
      <c r="CT52" s="823"/>
      <c r="CU52" s="823"/>
      <c r="CV52" s="824"/>
      <c r="CW52" s="822"/>
      <c r="CX52" s="823"/>
      <c r="CY52" s="823"/>
      <c r="CZ52" s="823"/>
      <c r="DA52" s="824"/>
      <c r="DB52" s="822"/>
      <c r="DC52" s="823"/>
      <c r="DD52" s="823"/>
      <c r="DE52" s="823"/>
      <c r="DF52" s="824"/>
      <c r="DG52" s="822"/>
      <c r="DH52" s="823"/>
      <c r="DI52" s="823"/>
      <c r="DJ52" s="823"/>
      <c r="DK52" s="824"/>
      <c r="DL52" s="822"/>
      <c r="DM52" s="823"/>
      <c r="DN52" s="823"/>
      <c r="DO52" s="823"/>
      <c r="DP52" s="824"/>
      <c r="DQ52" s="822"/>
      <c r="DR52" s="823"/>
      <c r="DS52" s="823"/>
      <c r="DT52" s="823"/>
      <c r="DU52" s="824"/>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2"/>
      <c r="CI53" s="823"/>
      <c r="CJ53" s="823"/>
      <c r="CK53" s="823"/>
      <c r="CL53" s="824"/>
      <c r="CM53" s="822"/>
      <c r="CN53" s="823"/>
      <c r="CO53" s="823"/>
      <c r="CP53" s="823"/>
      <c r="CQ53" s="824"/>
      <c r="CR53" s="822"/>
      <c r="CS53" s="823"/>
      <c r="CT53" s="823"/>
      <c r="CU53" s="823"/>
      <c r="CV53" s="824"/>
      <c r="CW53" s="822"/>
      <c r="CX53" s="823"/>
      <c r="CY53" s="823"/>
      <c r="CZ53" s="823"/>
      <c r="DA53" s="824"/>
      <c r="DB53" s="822"/>
      <c r="DC53" s="823"/>
      <c r="DD53" s="823"/>
      <c r="DE53" s="823"/>
      <c r="DF53" s="824"/>
      <c r="DG53" s="822"/>
      <c r="DH53" s="823"/>
      <c r="DI53" s="823"/>
      <c r="DJ53" s="823"/>
      <c r="DK53" s="824"/>
      <c r="DL53" s="822"/>
      <c r="DM53" s="823"/>
      <c r="DN53" s="823"/>
      <c r="DO53" s="823"/>
      <c r="DP53" s="824"/>
      <c r="DQ53" s="822"/>
      <c r="DR53" s="823"/>
      <c r="DS53" s="823"/>
      <c r="DT53" s="823"/>
      <c r="DU53" s="824"/>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2"/>
      <c r="CI54" s="823"/>
      <c r="CJ54" s="823"/>
      <c r="CK54" s="823"/>
      <c r="CL54" s="824"/>
      <c r="CM54" s="822"/>
      <c r="CN54" s="823"/>
      <c r="CO54" s="823"/>
      <c r="CP54" s="823"/>
      <c r="CQ54" s="824"/>
      <c r="CR54" s="822"/>
      <c r="CS54" s="823"/>
      <c r="CT54" s="823"/>
      <c r="CU54" s="823"/>
      <c r="CV54" s="824"/>
      <c r="CW54" s="822"/>
      <c r="CX54" s="823"/>
      <c r="CY54" s="823"/>
      <c r="CZ54" s="823"/>
      <c r="DA54" s="824"/>
      <c r="DB54" s="822"/>
      <c r="DC54" s="823"/>
      <c r="DD54" s="823"/>
      <c r="DE54" s="823"/>
      <c r="DF54" s="824"/>
      <c r="DG54" s="822"/>
      <c r="DH54" s="823"/>
      <c r="DI54" s="823"/>
      <c r="DJ54" s="823"/>
      <c r="DK54" s="824"/>
      <c r="DL54" s="822"/>
      <c r="DM54" s="823"/>
      <c r="DN54" s="823"/>
      <c r="DO54" s="823"/>
      <c r="DP54" s="824"/>
      <c r="DQ54" s="822"/>
      <c r="DR54" s="823"/>
      <c r="DS54" s="823"/>
      <c r="DT54" s="823"/>
      <c r="DU54" s="824"/>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2"/>
      <c r="CI55" s="823"/>
      <c r="CJ55" s="823"/>
      <c r="CK55" s="823"/>
      <c r="CL55" s="824"/>
      <c r="CM55" s="822"/>
      <c r="CN55" s="823"/>
      <c r="CO55" s="823"/>
      <c r="CP55" s="823"/>
      <c r="CQ55" s="824"/>
      <c r="CR55" s="822"/>
      <c r="CS55" s="823"/>
      <c r="CT55" s="823"/>
      <c r="CU55" s="823"/>
      <c r="CV55" s="824"/>
      <c r="CW55" s="822"/>
      <c r="CX55" s="823"/>
      <c r="CY55" s="823"/>
      <c r="CZ55" s="823"/>
      <c r="DA55" s="824"/>
      <c r="DB55" s="822"/>
      <c r="DC55" s="823"/>
      <c r="DD55" s="823"/>
      <c r="DE55" s="823"/>
      <c r="DF55" s="824"/>
      <c r="DG55" s="822"/>
      <c r="DH55" s="823"/>
      <c r="DI55" s="823"/>
      <c r="DJ55" s="823"/>
      <c r="DK55" s="824"/>
      <c r="DL55" s="822"/>
      <c r="DM55" s="823"/>
      <c r="DN55" s="823"/>
      <c r="DO55" s="823"/>
      <c r="DP55" s="824"/>
      <c r="DQ55" s="822"/>
      <c r="DR55" s="823"/>
      <c r="DS55" s="823"/>
      <c r="DT55" s="823"/>
      <c r="DU55" s="824"/>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2"/>
      <c r="CI56" s="823"/>
      <c r="CJ56" s="823"/>
      <c r="CK56" s="823"/>
      <c r="CL56" s="824"/>
      <c r="CM56" s="822"/>
      <c r="CN56" s="823"/>
      <c r="CO56" s="823"/>
      <c r="CP56" s="823"/>
      <c r="CQ56" s="824"/>
      <c r="CR56" s="822"/>
      <c r="CS56" s="823"/>
      <c r="CT56" s="823"/>
      <c r="CU56" s="823"/>
      <c r="CV56" s="824"/>
      <c r="CW56" s="822"/>
      <c r="CX56" s="823"/>
      <c r="CY56" s="823"/>
      <c r="CZ56" s="823"/>
      <c r="DA56" s="824"/>
      <c r="DB56" s="822"/>
      <c r="DC56" s="823"/>
      <c r="DD56" s="823"/>
      <c r="DE56" s="823"/>
      <c r="DF56" s="824"/>
      <c r="DG56" s="822"/>
      <c r="DH56" s="823"/>
      <c r="DI56" s="823"/>
      <c r="DJ56" s="823"/>
      <c r="DK56" s="824"/>
      <c r="DL56" s="822"/>
      <c r="DM56" s="823"/>
      <c r="DN56" s="823"/>
      <c r="DO56" s="823"/>
      <c r="DP56" s="824"/>
      <c r="DQ56" s="822"/>
      <c r="DR56" s="823"/>
      <c r="DS56" s="823"/>
      <c r="DT56" s="823"/>
      <c r="DU56" s="824"/>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2"/>
      <c r="CI57" s="823"/>
      <c r="CJ57" s="823"/>
      <c r="CK57" s="823"/>
      <c r="CL57" s="824"/>
      <c r="CM57" s="822"/>
      <c r="CN57" s="823"/>
      <c r="CO57" s="823"/>
      <c r="CP57" s="823"/>
      <c r="CQ57" s="824"/>
      <c r="CR57" s="822"/>
      <c r="CS57" s="823"/>
      <c r="CT57" s="823"/>
      <c r="CU57" s="823"/>
      <c r="CV57" s="824"/>
      <c r="CW57" s="822"/>
      <c r="CX57" s="823"/>
      <c r="CY57" s="823"/>
      <c r="CZ57" s="823"/>
      <c r="DA57" s="824"/>
      <c r="DB57" s="822"/>
      <c r="DC57" s="823"/>
      <c r="DD57" s="823"/>
      <c r="DE57" s="823"/>
      <c r="DF57" s="824"/>
      <c r="DG57" s="822"/>
      <c r="DH57" s="823"/>
      <c r="DI57" s="823"/>
      <c r="DJ57" s="823"/>
      <c r="DK57" s="824"/>
      <c r="DL57" s="822"/>
      <c r="DM57" s="823"/>
      <c r="DN57" s="823"/>
      <c r="DO57" s="823"/>
      <c r="DP57" s="824"/>
      <c r="DQ57" s="822"/>
      <c r="DR57" s="823"/>
      <c r="DS57" s="823"/>
      <c r="DT57" s="823"/>
      <c r="DU57" s="824"/>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2"/>
      <c r="CI58" s="823"/>
      <c r="CJ58" s="823"/>
      <c r="CK58" s="823"/>
      <c r="CL58" s="824"/>
      <c r="CM58" s="822"/>
      <c r="CN58" s="823"/>
      <c r="CO58" s="823"/>
      <c r="CP58" s="823"/>
      <c r="CQ58" s="824"/>
      <c r="CR58" s="822"/>
      <c r="CS58" s="823"/>
      <c r="CT58" s="823"/>
      <c r="CU58" s="823"/>
      <c r="CV58" s="824"/>
      <c r="CW58" s="822"/>
      <c r="CX58" s="823"/>
      <c r="CY58" s="823"/>
      <c r="CZ58" s="823"/>
      <c r="DA58" s="824"/>
      <c r="DB58" s="822"/>
      <c r="DC58" s="823"/>
      <c r="DD58" s="823"/>
      <c r="DE58" s="823"/>
      <c r="DF58" s="824"/>
      <c r="DG58" s="822"/>
      <c r="DH58" s="823"/>
      <c r="DI58" s="823"/>
      <c r="DJ58" s="823"/>
      <c r="DK58" s="824"/>
      <c r="DL58" s="822"/>
      <c r="DM58" s="823"/>
      <c r="DN58" s="823"/>
      <c r="DO58" s="823"/>
      <c r="DP58" s="824"/>
      <c r="DQ58" s="822"/>
      <c r="DR58" s="823"/>
      <c r="DS58" s="823"/>
      <c r="DT58" s="823"/>
      <c r="DU58" s="824"/>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2"/>
      <c r="CI59" s="823"/>
      <c r="CJ59" s="823"/>
      <c r="CK59" s="823"/>
      <c r="CL59" s="824"/>
      <c r="CM59" s="822"/>
      <c r="CN59" s="823"/>
      <c r="CO59" s="823"/>
      <c r="CP59" s="823"/>
      <c r="CQ59" s="824"/>
      <c r="CR59" s="822"/>
      <c r="CS59" s="823"/>
      <c r="CT59" s="823"/>
      <c r="CU59" s="823"/>
      <c r="CV59" s="824"/>
      <c r="CW59" s="822"/>
      <c r="CX59" s="823"/>
      <c r="CY59" s="823"/>
      <c r="CZ59" s="823"/>
      <c r="DA59" s="824"/>
      <c r="DB59" s="822"/>
      <c r="DC59" s="823"/>
      <c r="DD59" s="823"/>
      <c r="DE59" s="823"/>
      <c r="DF59" s="824"/>
      <c r="DG59" s="822"/>
      <c r="DH59" s="823"/>
      <c r="DI59" s="823"/>
      <c r="DJ59" s="823"/>
      <c r="DK59" s="824"/>
      <c r="DL59" s="822"/>
      <c r="DM59" s="823"/>
      <c r="DN59" s="823"/>
      <c r="DO59" s="823"/>
      <c r="DP59" s="824"/>
      <c r="DQ59" s="822"/>
      <c r="DR59" s="823"/>
      <c r="DS59" s="823"/>
      <c r="DT59" s="823"/>
      <c r="DU59" s="824"/>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2"/>
      <c r="CI60" s="823"/>
      <c r="CJ60" s="823"/>
      <c r="CK60" s="823"/>
      <c r="CL60" s="824"/>
      <c r="CM60" s="822"/>
      <c r="CN60" s="823"/>
      <c r="CO60" s="823"/>
      <c r="CP60" s="823"/>
      <c r="CQ60" s="824"/>
      <c r="CR60" s="822"/>
      <c r="CS60" s="823"/>
      <c r="CT60" s="823"/>
      <c r="CU60" s="823"/>
      <c r="CV60" s="824"/>
      <c r="CW60" s="822"/>
      <c r="CX60" s="823"/>
      <c r="CY60" s="823"/>
      <c r="CZ60" s="823"/>
      <c r="DA60" s="824"/>
      <c r="DB60" s="822"/>
      <c r="DC60" s="823"/>
      <c r="DD60" s="823"/>
      <c r="DE60" s="823"/>
      <c r="DF60" s="824"/>
      <c r="DG60" s="822"/>
      <c r="DH60" s="823"/>
      <c r="DI60" s="823"/>
      <c r="DJ60" s="823"/>
      <c r="DK60" s="824"/>
      <c r="DL60" s="822"/>
      <c r="DM60" s="823"/>
      <c r="DN60" s="823"/>
      <c r="DO60" s="823"/>
      <c r="DP60" s="824"/>
      <c r="DQ60" s="822"/>
      <c r="DR60" s="823"/>
      <c r="DS60" s="823"/>
      <c r="DT60" s="823"/>
      <c r="DU60" s="824"/>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2"/>
      <c r="CI61" s="823"/>
      <c r="CJ61" s="823"/>
      <c r="CK61" s="823"/>
      <c r="CL61" s="824"/>
      <c r="CM61" s="822"/>
      <c r="CN61" s="823"/>
      <c r="CO61" s="823"/>
      <c r="CP61" s="823"/>
      <c r="CQ61" s="824"/>
      <c r="CR61" s="822"/>
      <c r="CS61" s="823"/>
      <c r="CT61" s="823"/>
      <c r="CU61" s="823"/>
      <c r="CV61" s="824"/>
      <c r="CW61" s="822"/>
      <c r="CX61" s="823"/>
      <c r="CY61" s="823"/>
      <c r="CZ61" s="823"/>
      <c r="DA61" s="824"/>
      <c r="DB61" s="822"/>
      <c r="DC61" s="823"/>
      <c r="DD61" s="823"/>
      <c r="DE61" s="823"/>
      <c r="DF61" s="824"/>
      <c r="DG61" s="822"/>
      <c r="DH61" s="823"/>
      <c r="DI61" s="823"/>
      <c r="DJ61" s="823"/>
      <c r="DK61" s="824"/>
      <c r="DL61" s="822"/>
      <c r="DM61" s="823"/>
      <c r="DN61" s="823"/>
      <c r="DO61" s="823"/>
      <c r="DP61" s="824"/>
      <c r="DQ61" s="822"/>
      <c r="DR61" s="823"/>
      <c r="DS61" s="823"/>
      <c r="DT61" s="823"/>
      <c r="DU61" s="824"/>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2"/>
      <c r="CI62" s="823"/>
      <c r="CJ62" s="823"/>
      <c r="CK62" s="823"/>
      <c r="CL62" s="824"/>
      <c r="CM62" s="822"/>
      <c r="CN62" s="823"/>
      <c r="CO62" s="823"/>
      <c r="CP62" s="823"/>
      <c r="CQ62" s="824"/>
      <c r="CR62" s="822"/>
      <c r="CS62" s="823"/>
      <c r="CT62" s="823"/>
      <c r="CU62" s="823"/>
      <c r="CV62" s="824"/>
      <c r="CW62" s="822"/>
      <c r="CX62" s="823"/>
      <c r="CY62" s="823"/>
      <c r="CZ62" s="823"/>
      <c r="DA62" s="824"/>
      <c r="DB62" s="822"/>
      <c r="DC62" s="823"/>
      <c r="DD62" s="823"/>
      <c r="DE62" s="823"/>
      <c r="DF62" s="824"/>
      <c r="DG62" s="822"/>
      <c r="DH62" s="823"/>
      <c r="DI62" s="823"/>
      <c r="DJ62" s="823"/>
      <c r="DK62" s="824"/>
      <c r="DL62" s="822"/>
      <c r="DM62" s="823"/>
      <c r="DN62" s="823"/>
      <c r="DO62" s="823"/>
      <c r="DP62" s="824"/>
      <c r="DQ62" s="822"/>
      <c r="DR62" s="823"/>
      <c r="DS62" s="823"/>
      <c r="DT62" s="823"/>
      <c r="DU62" s="824"/>
      <c r="DV62" s="832"/>
      <c r="DW62" s="833"/>
      <c r="DX62" s="833"/>
      <c r="DY62" s="833"/>
      <c r="DZ62" s="834"/>
      <c r="EA62" s="248"/>
    </row>
    <row r="63" spans="1:131" s="249" customFormat="1" ht="26.25" customHeight="1" thickBot="1" x14ac:dyDescent="0.2">
      <c r="A63" s="266" t="s">
        <v>389</v>
      </c>
      <c r="B63" s="838" t="s">
        <v>406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1445</v>
      </c>
      <c r="AG63" s="890"/>
      <c r="AH63" s="890"/>
      <c r="AI63" s="890"/>
      <c r="AJ63" s="891"/>
      <c r="AK63" s="892"/>
      <c r="AL63" s="887"/>
      <c r="AM63" s="887"/>
      <c r="AN63" s="887"/>
      <c r="AO63" s="887"/>
      <c r="AP63" s="890" t="s">
        <v>608</v>
      </c>
      <c r="AQ63" s="890"/>
      <c r="AR63" s="890"/>
      <c r="AS63" s="890"/>
      <c r="AT63" s="890"/>
      <c r="AU63" s="890" t="s">
        <v>608</v>
      </c>
      <c r="AV63" s="890"/>
      <c r="AW63" s="890"/>
      <c r="AX63" s="890"/>
      <c r="AY63" s="890"/>
      <c r="AZ63" s="894"/>
      <c r="BA63" s="894"/>
      <c r="BB63" s="894"/>
      <c r="BC63" s="894"/>
      <c r="BD63" s="894"/>
      <c r="BE63" s="895"/>
      <c r="BF63" s="895"/>
      <c r="BG63" s="895"/>
      <c r="BH63" s="895"/>
      <c r="BI63" s="896"/>
      <c r="BJ63" s="897" t="s">
        <v>407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2"/>
      <c r="CI63" s="823"/>
      <c r="CJ63" s="823"/>
      <c r="CK63" s="823"/>
      <c r="CL63" s="824"/>
      <c r="CM63" s="822"/>
      <c r="CN63" s="823"/>
      <c r="CO63" s="823"/>
      <c r="CP63" s="823"/>
      <c r="CQ63" s="824"/>
      <c r="CR63" s="822"/>
      <c r="CS63" s="823"/>
      <c r="CT63" s="823"/>
      <c r="CU63" s="823"/>
      <c r="CV63" s="824"/>
      <c r="CW63" s="822"/>
      <c r="CX63" s="823"/>
      <c r="CY63" s="823"/>
      <c r="CZ63" s="823"/>
      <c r="DA63" s="824"/>
      <c r="DB63" s="822"/>
      <c r="DC63" s="823"/>
      <c r="DD63" s="823"/>
      <c r="DE63" s="823"/>
      <c r="DF63" s="824"/>
      <c r="DG63" s="822"/>
      <c r="DH63" s="823"/>
      <c r="DI63" s="823"/>
      <c r="DJ63" s="823"/>
      <c r="DK63" s="824"/>
      <c r="DL63" s="822"/>
      <c r="DM63" s="823"/>
      <c r="DN63" s="823"/>
      <c r="DO63" s="823"/>
      <c r="DP63" s="824"/>
      <c r="DQ63" s="822"/>
      <c r="DR63" s="823"/>
      <c r="DS63" s="823"/>
      <c r="DT63" s="823"/>
      <c r="DU63" s="824"/>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2"/>
      <c r="CI64" s="823"/>
      <c r="CJ64" s="823"/>
      <c r="CK64" s="823"/>
      <c r="CL64" s="824"/>
      <c r="CM64" s="822"/>
      <c r="CN64" s="823"/>
      <c r="CO64" s="823"/>
      <c r="CP64" s="823"/>
      <c r="CQ64" s="824"/>
      <c r="CR64" s="822"/>
      <c r="CS64" s="823"/>
      <c r="CT64" s="823"/>
      <c r="CU64" s="823"/>
      <c r="CV64" s="824"/>
      <c r="CW64" s="822"/>
      <c r="CX64" s="823"/>
      <c r="CY64" s="823"/>
      <c r="CZ64" s="823"/>
      <c r="DA64" s="824"/>
      <c r="DB64" s="822"/>
      <c r="DC64" s="823"/>
      <c r="DD64" s="823"/>
      <c r="DE64" s="823"/>
      <c r="DF64" s="824"/>
      <c r="DG64" s="822"/>
      <c r="DH64" s="823"/>
      <c r="DI64" s="823"/>
      <c r="DJ64" s="823"/>
      <c r="DK64" s="824"/>
      <c r="DL64" s="822"/>
      <c r="DM64" s="823"/>
      <c r="DN64" s="823"/>
      <c r="DO64" s="823"/>
      <c r="DP64" s="824"/>
      <c r="DQ64" s="822"/>
      <c r="DR64" s="823"/>
      <c r="DS64" s="823"/>
      <c r="DT64" s="823"/>
      <c r="DU64" s="824"/>
      <c r="DV64" s="832"/>
      <c r="DW64" s="833"/>
      <c r="DX64" s="833"/>
      <c r="DY64" s="833"/>
      <c r="DZ64" s="834"/>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2"/>
      <c r="CI65" s="823"/>
      <c r="CJ65" s="823"/>
      <c r="CK65" s="823"/>
      <c r="CL65" s="824"/>
      <c r="CM65" s="822"/>
      <c r="CN65" s="823"/>
      <c r="CO65" s="823"/>
      <c r="CP65" s="823"/>
      <c r="CQ65" s="824"/>
      <c r="CR65" s="822"/>
      <c r="CS65" s="823"/>
      <c r="CT65" s="823"/>
      <c r="CU65" s="823"/>
      <c r="CV65" s="824"/>
      <c r="CW65" s="822"/>
      <c r="CX65" s="823"/>
      <c r="CY65" s="823"/>
      <c r="CZ65" s="823"/>
      <c r="DA65" s="824"/>
      <c r="DB65" s="822"/>
      <c r="DC65" s="823"/>
      <c r="DD65" s="823"/>
      <c r="DE65" s="823"/>
      <c r="DF65" s="824"/>
      <c r="DG65" s="822"/>
      <c r="DH65" s="823"/>
      <c r="DI65" s="823"/>
      <c r="DJ65" s="823"/>
      <c r="DK65" s="824"/>
      <c r="DL65" s="822"/>
      <c r="DM65" s="823"/>
      <c r="DN65" s="823"/>
      <c r="DO65" s="823"/>
      <c r="DP65" s="824"/>
      <c r="DQ65" s="822"/>
      <c r="DR65" s="823"/>
      <c r="DS65" s="823"/>
      <c r="DT65" s="823"/>
      <c r="DU65" s="824"/>
      <c r="DV65" s="832"/>
      <c r="DW65" s="833"/>
      <c r="DX65" s="833"/>
      <c r="DY65" s="833"/>
      <c r="DZ65" s="834"/>
      <c r="EA65" s="248"/>
    </row>
    <row r="66" spans="1:131" s="249" customFormat="1" ht="26.25" customHeight="1" x14ac:dyDescent="0.15">
      <c r="A66" s="788" t="s">
        <v>409</v>
      </c>
      <c r="B66" s="789"/>
      <c r="C66" s="789"/>
      <c r="D66" s="789"/>
      <c r="E66" s="789"/>
      <c r="F66" s="789"/>
      <c r="G66" s="789"/>
      <c r="H66" s="789"/>
      <c r="I66" s="789"/>
      <c r="J66" s="789"/>
      <c r="K66" s="789"/>
      <c r="L66" s="789"/>
      <c r="M66" s="789"/>
      <c r="N66" s="789"/>
      <c r="O66" s="789"/>
      <c r="P66" s="790"/>
      <c r="Q66" s="765" t="s">
        <v>410</v>
      </c>
      <c r="R66" s="766"/>
      <c r="S66" s="766"/>
      <c r="T66" s="766"/>
      <c r="U66" s="767"/>
      <c r="V66" s="765" t="s">
        <v>411</v>
      </c>
      <c r="W66" s="766"/>
      <c r="X66" s="766"/>
      <c r="Y66" s="766"/>
      <c r="Z66" s="767"/>
      <c r="AA66" s="765" t="s">
        <v>412</v>
      </c>
      <c r="AB66" s="766"/>
      <c r="AC66" s="766"/>
      <c r="AD66" s="766"/>
      <c r="AE66" s="767"/>
      <c r="AF66" s="900" t="s">
        <v>413</v>
      </c>
      <c r="AG66" s="861"/>
      <c r="AH66" s="861"/>
      <c r="AI66" s="861"/>
      <c r="AJ66" s="901"/>
      <c r="AK66" s="765" t="s">
        <v>414</v>
      </c>
      <c r="AL66" s="789"/>
      <c r="AM66" s="789"/>
      <c r="AN66" s="789"/>
      <c r="AO66" s="790"/>
      <c r="AP66" s="765" t="s">
        <v>399</v>
      </c>
      <c r="AQ66" s="766"/>
      <c r="AR66" s="766"/>
      <c r="AS66" s="766"/>
      <c r="AT66" s="767"/>
      <c r="AU66" s="765" t="s">
        <v>415</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8" t="s">
        <v>586</v>
      </c>
      <c r="C68" s="919"/>
      <c r="D68" s="919"/>
      <c r="E68" s="919"/>
      <c r="F68" s="919"/>
      <c r="G68" s="919"/>
      <c r="H68" s="919"/>
      <c r="I68" s="919"/>
      <c r="J68" s="919"/>
      <c r="K68" s="919"/>
      <c r="L68" s="919"/>
      <c r="M68" s="919"/>
      <c r="N68" s="919"/>
      <c r="O68" s="919"/>
      <c r="P68" s="920"/>
      <c r="Q68" s="921">
        <v>8315</v>
      </c>
      <c r="R68" s="914">
        <v>7961</v>
      </c>
      <c r="S68" s="914">
        <v>7961</v>
      </c>
      <c r="T68" s="914">
        <v>7961</v>
      </c>
      <c r="U68" s="914">
        <v>7961</v>
      </c>
      <c r="V68" s="914">
        <v>7739</v>
      </c>
      <c r="W68" s="914">
        <v>7475</v>
      </c>
      <c r="X68" s="914">
        <v>7475</v>
      </c>
      <c r="Y68" s="914">
        <v>7475</v>
      </c>
      <c r="Z68" s="914">
        <v>7475</v>
      </c>
      <c r="AA68" s="914">
        <v>576</v>
      </c>
      <c r="AB68" s="914">
        <v>486</v>
      </c>
      <c r="AC68" s="914">
        <v>486</v>
      </c>
      <c r="AD68" s="914">
        <v>486</v>
      </c>
      <c r="AE68" s="914">
        <v>486</v>
      </c>
      <c r="AF68" s="914">
        <v>576</v>
      </c>
      <c r="AG68" s="914">
        <v>486</v>
      </c>
      <c r="AH68" s="914">
        <v>486</v>
      </c>
      <c r="AI68" s="914">
        <v>486</v>
      </c>
      <c r="AJ68" s="914">
        <v>486</v>
      </c>
      <c r="AK68" s="914">
        <v>50</v>
      </c>
      <c r="AL68" s="914">
        <v>9</v>
      </c>
      <c r="AM68" s="914">
        <v>9</v>
      </c>
      <c r="AN68" s="914">
        <v>9</v>
      </c>
      <c r="AO68" s="914">
        <v>9</v>
      </c>
      <c r="AP68" s="914">
        <v>4023</v>
      </c>
      <c r="AQ68" s="914">
        <v>4476</v>
      </c>
      <c r="AR68" s="914">
        <v>4476</v>
      </c>
      <c r="AS68" s="914">
        <v>4476</v>
      </c>
      <c r="AT68" s="914">
        <v>4476</v>
      </c>
      <c r="AU68" s="915">
        <v>173</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18" t="s">
        <v>587</v>
      </c>
      <c r="C69" s="919"/>
      <c r="D69" s="919"/>
      <c r="E69" s="919"/>
      <c r="F69" s="919"/>
      <c r="G69" s="919"/>
      <c r="H69" s="919"/>
      <c r="I69" s="919"/>
      <c r="J69" s="919"/>
      <c r="K69" s="919"/>
      <c r="L69" s="919"/>
      <c r="M69" s="919"/>
      <c r="N69" s="919"/>
      <c r="O69" s="919"/>
      <c r="P69" s="920"/>
      <c r="Q69" s="922">
        <v>183520</v>
      </c>
      <c r="R69" s="923">
        <v>144168</v>
      </c>
      <c r="S69" s="923">
        <v>144168</v>
      </c>
      <c r="T69" s="923">
        <v>144168</v>
      </c>
      <c r="U69" s="923">
        <v>144168</v>
      </c>
      <c r="V69" s="923">
        <v>169130</v>
      </c>
      <c r="W69" s="923">
        <v>138019</v>
      </c>
      <c r="X69" s="923">
        <v>138019</v>
      </c>
      <c r="Y69" s="923">
        <v>138019</v>
      </c>
      <c r="Z69" s="923">
        <v>138019</v>
      </c>
      <c r="AA69" s="923">
        <v>14390</v>
      </c>
      <c r="AB69" s="923">
        <v>6149</v>
      </c>
      <c r="AC69" s="923">
        <v>6149</v>
      </c>
      <c r="AD69" s="923">
        <v>6149</v>
      </c>
      <c r="AE69" s="923">
        <v>6149</v>
      </c>
      <c r="AF69" s="923">
        <v>43717</v>
      </c>
      <c r="AG69" s="923">
        <v>32354</v>
      </c>
      <c r="AH69" s="923">
        <v>32354</v>
      </c>
      <c r="AI69" s="923">
        <v>32354</v>
      </c>
      <c r="AJ69" s="923">
        <v>32354</v>
      </c>
      <c r="AK69" s="924" t="s">
        <v>588</v>
      </c>
      <c r="AL69" s="924"/>
      <c r="AM69" s="924"/>
      <c r="AN69" s="924"/>
      <c r="AO69" s="924"/>
      <c r="AP69" s="924" t="s">
        <v>588</v>
      </c>
      <c r="AQ69" s="924"/>
      <c r="AR69" s="924"/>
      <c r="AS69" s="924"/>
      <c r="AT69" s="924"/>
      <c r="AU69" s="879" t="s">
        <v>594</v>
      </c>
      <c r="AV69" s="879"/>
      <c r="AW69" s="879"/>
      <c r="AX69" s="879"/>
      <c r="AY69" s="879"/>
      <c r="AZ69" s="925" t="s">
        <v>593</v>
      </c>
      <c r="BA69" s="926"/>
      <c r="BB69" s="926"/>
      <c r="BC69" s="926"/>
      <c r="BD69" s="927"/>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18" t="s">
        <v>589</v>
      </c>
      <c r="C70" s="919"/>
      <c r="D70" s="919"/>
      <c r="E70" s="919"/>
      <c r="F70" s="919"/>
      <c r="G70" s="919"/>
      <c r="H70" s="919"/>
      <c r="I70" s="919"/>
      <c r="J70" s="919"/>
      <c r="K70" s="919"/>
      <c r="L70" s="919"/>
      <c r="M70" s="919"/>
      <c r="N70" s="919"/>
      <c r="O70" s="919"/>
      <c r="P70" s="920"/>
      <c r="Q70" s="922">
        <v>676</v>
      </c>
      <c r="R70" s="923">
        <v>893</v>
      </c>
      <c r="S70" s="923">
        <v>893</v>
      </c>
      <c r="T70" s="923">
        <v>893</v>
      </c>
      <c r="U70" s="923">
        <v>893</v>
      </c>
      <c r="V70" s="923">
        <v>597</v>
      </c>
      <c r="W70" s="923">
        <v>820</v>
      </c>
      <c r="X70" s="923">
        <v>820</v>
      </c>
      <c r="Y70" s="923">
        <v>820</v>
      </c>
      <c r="Z70" s="923">
        <v>820</v>
      </c>
      <c r="AA70" s="923">
        <v>78</v>
      </c>
      <c r="AB70" s="923">
        <v>73</v>
      </c>
      <c r="AC70" s="923">
        <v>73</v>
      </c>
      <c r="AD70" s="923">
        <v>73</v>
      </c>
      <c r="AE70" s="923">
        <v>73</v>
      </c>
      <c r="AF70" s="923">
        <v>78</v>
      </c>
      <c r="AG70" s="923">
        <v>73</v>
      </c>
      <c r="AH70" s="923">
        <v>73</v>
      </c>
      <c r="AI70" s="923">
        <v>73</v>
      </c>
      <c r="AJ70" s="923">
        <v>73</v>
      </c>
      <c r="AK70" s="924" t="s">
        <v>588</v>
      </c>
      <c r="AL70" s="924"/>
      <c r="AM70" s="924"/>
      <c r="AN70" s="924"/>
      <c r="AO70" s="924"/>
      <c r="AP70" s="923" t="s">
        <v>588</v>
      </c>
      <c r="AQ70" s="923"/>
      <c r="AR70" s="923"/>
      <c r="AS70" s="923"/>
      <c r="AT70" s="923"/>
      <c r="AU70" s="879" t="s">
        <v>594</v>
      </c>
      <c r="AV70" s="879"/>
      <c r="AW70" s="879"/>
      <c r="AX70" s="879"/>
      <c r="AY70" s="879"/>
      <c r="AZ70" s="932"/>
      <c r="BA70" s="932"/>
      <c r="BB70" s="932"/>
      <c r="BC70" s="932"/>
      <c r="BD70" s="933"/>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18" t="s">
        <v>590</v>
      </c>
      <c r="C71" s="919"/>
      <c r="D71" s="919"/>
      <c r="E71" s="919"/>
      <c r="F71" s="919"/>
      <c r="G71" s="919"/>
      <c r="H71" s="919"/>
      <c r="I71" s="919"/>
      <c r="J71" s="919"/>
      <c r="K71" s="919"/>
      <c r="L71" s="919"/>
      <c r="M71" s="919"/>
      <c r="N71" s="919"/>
      <c r="O71" s="919"/>
      <c r="P71" s="920"/>
      <c r="Q71" s="928">
        <v>92734</v>
      </c>
      <c r="R71" s="929">
        <v>76940</v>
      </c>
      <c r="S71" s="929">
        <v>76940</v>
      </c>
      <c r="T71" s="929">
        <v>76940</v>
      </c>
      <c r="U71" s="930">
        <v>76940</v>
      </c>
      <c r="V71" s="931">
        <v>86360</v>
      </c>
      <c r="W71" s="929">
        <v>73165</v>
      </c>
      <c r="X71" s="929">
        <v>73165</v>
      </c>
      <c r="Y71" s="929">
        <v>73165</v>
      </c>
      <c r="Z71" s="930">
        <v>73165</v>
      </c>
      <c r="AA71" s="931">
        <v>6374</v>
      </c>
      <c r="AB71" s="929">
        <v>3775</v>
      </c>
      <c r="AC71" s="929">
        <v>3775</v>
      </c>
      <c r="AD71" s="929">
        <v>3775</v>
      </c>
      <c r="AE71" s="930">
        <v>3775</v>
      </c>
      <c r="AF71" s="931">
        <v>6374</v>
      </c>
      <c r="AG71" s="929">
        <v>3775</v>
      </c>
      <c r="AH71" s="929">
        <v>3775</v>
      </c>
      <c r="AI71" s="929">
        <v>3775</v>
      </c>
      <c r="AJ71" s="930">
        <v>3775</v>
      </c>
      <c r="AK71" s="931">
        <v>10959</v>
      </c>
      <c r="AL71" s="929">
        <v>7300</v>
      </c>
      <c r="AM71" s="929">
        <v>7300</v>
      </c>
      <c r="AN71" s="929">
        <v>7300</v>
      </c>
      <c r="AO71" s="930">
        <v>7300</v>
      </c>
      <c r="AP71" s="931">
        <v>55767</v>
      </c>
      <c r="AQ71" s="929">
        <v>42318</v>
      </c>
      <c r="AR71" s="929">
        <v>42318</v>
      </c>
      <c r="AS71" s="929">
        <v>42318</v>
      </c>
      <c r="AT71" s="930">
        <v>42318</v>
      </c>
      <c r="AU71" s="879">
        <v>1450</v>
      </c>
      <c r="AV71" s="879"/>
      <c r="AW71" s="879"/>
      <c r="AX71" s="879"/>
      <c r="AY71" s="879"/>
      <c r="AZ71" s="932"/>
      <c r="BA71" s="932"/>
      <c r="BB71" s="932"/>
      <c r="BC71" s="932"/>
      <c r="BD71" s="933"/>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18" t="s">
        <v>591</v>
      </c>
      <c r="C72" s="919"/>
      <c r="D72" s="919"/>
      <c r="E72" s="919"/>
      <c r="F72" s="919"/>
      <c r="G72" s="919"/>
      <c r="H72" s="919"/>
      <c r="I72" s="919"/>
      <c r="J72" s="919"/>
      <c r="K72" s="919"/>
      <c r="L72" s="919"/>
      <c r="M72" s="919"/>
      <c r="N72" s="919"/>
      <c r="O72" s="919"/>
      <c r="P72" s="920"/>
      <c r="Q72" s="928">
        <v>6959</v>
      </c>
      <c r="R72" s="929">
        <v>6933</v>
      </c>
      <c r="S72" s="929">
        <v>6933</v>
      </c>
      <c r="T72" s="929">
        <v>6933</v>
      </c>
      <c r="U72" s="930">
        <v>6933</v>
      </c>
      <c r="V72" s="931">
        <v>6856</v>
      </c>
      <c r="W72" s="929">
        <v>6850</v>
      </c>
      <c r="X72" s="929">
        <v>6850</v>
      </c>
      <c r="Y72" s="929">
        <v>6850</v>
      </c>
      <c r="Z72" s="930">
        <v>6850</v>
      </c>
      <c r="AA72" s="931">
        <v>103</v>
      </c>
      <c r="AB72" s="929">
        <v>82</v>
      </c>
      <c r="AC72" s="929">
        <v>82</v>
      </c>
      <c r="AD72" s="929">
        <v>82</v>
      </c>
      <c r="AE72" s="930">
        <v>82</v>
      </c>
      <c r="AF72" s="931">
        <v>103</v>
      </c>
      <c r="AG72" s="929">
        <v>82</v>
      </c>
      <c r="AH72" s="929">
        <v>82</v>
      </c>
      <c r="AI72" s="929">
        <v>82</v>
      </c>
      <c r="AJ72" s="930">
        <v>82</v>
      </c>
      <c r="AK72" s="931">
        <v>2441</v>
      </c>
      <c r="AL72" s="929">
        <v>2485</v>
      </c>
      <c r="AM72" s="929">
        <v>2485</v>
      </c>
      <c r="AN72" s="929">
        <v>2485</v>
      </c>
      <c r="AO72" s="930">
        <v>2485</v>
      </c>
      <c r="AP72" s="934" t="s">
        <v>588</v>
      </c>
      <c r="AQ72" s="935"/>
      <c r="AR72" s="935"/>
      <c r="AS72" s="935"/>
      <c r="AT72" s="936"/>
      <c r="AU72" s="879" t="s">
        <v>594</v>
      </c>
      <c r="AV72" s="879"/>
      <c r="AW72" s="879"/>
      <c r="AX72" s="879"/>
      <c r="AY72" s="879"/>
      <c r="AZ72" s="932"/>
      <c r="BA72" s="932"/>
      <c r="BB72" s="932"/>
      <c r="BC72" s="932"/>
      <c r="BD72" s="933"/>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18" t="s">
        <v>592</v>
      </c>
      <c r="C73" s="919"/>
      <c r="D73" s="919"/>
      <c r="E73" s="919"/>
      <c r="F73" s="919"/>
      <c r="G73" s="919"/>
      <c r="H73" s="919"/>
      <c r="I73" s="919"/>
      <c r="J73" s="919"/>
      <c r="K73" s="919"/>
      <c r="L73" s="919"/>
      <c r="M73" s="919"/>
      <c r="N73" s="919"/>
      <c r="O73" s="919"/>
      <c r="P73" s="920"/>
      <c r="Q73" s="928">
        <v>1424517</v>
      </c>
      <c r="R73" s="929">
        <v>1385861</v>
      </c>
      <c r="S73" s="929">
        <v>1385861</v>
      </c>
      <c r="T73" s="929">
        <v>1385861</v>
      </c>
      <c r="U73" s="930">
        <v>1385861</v>
      </c>
      <c r="V73" s="931">
        <v>1354325</v>
      </c>
      <c r="W73" s="929">
        <v>1346246</v>
      </c>
      <c r="X73" s="929">
        <v>1346246</v>
      </c>
      <c r="Y73" s="929">
        <v>1346246</v>
      </c>
      <c r="Z73" s="930">
        <v>1346246</v>
      </c>
      <c r="AA73" s="931">
        <v>70191</v>
      </c>
      <c r="AB73" s="929">
        <v>39615</v>
      </c>
      <c r="AC73" s="929">
        <v>39615</v>
      </c>
      <c r="AD73" s="929">
        <v>39615</v>
      </c>
      <c r="AE73" s="930">
        <v>39615</v>
      </c>
      <c r="AF73" s="931">
        <v>70191</v>
      </c>
      <c r="AG73" s="929">
        <v>39615</v>
      </c>
      <c r="AH73" s="929">
        <v>39615</v>
      </c>
      <c r="AI73" s="929">
        <v>39615</v>
      </c>
      <c r="AJ73" s="930">
        <v>39615</v>
      </c>
      <c r="AK73" s="941">
        <v>20230</v>
      </c>
      <c r="AL73" s="942">
        <v>13582</v>
      </c>
      <c r="AM73" s="942">
        <v>13582</v>
      </c>
      <c r="AN73" s="942">
        <v>13582</v>
      </c>
      <c r="AO73" s="943">
        <v>13582</v>
      </c>
      <c r="AP73" s="934" t="s">
        <v>588</v>
      </c>
      <c r="AQ73" s="935"/>
      <c r="AR73" s="935"/>
      <c r="AS73" s="935"/>
      <c r="AT73" s="936"/>
      <c r="AU73" s="879" t="s">
        <v>594</v>
      </c>
      <c r="AV73" s="879"/>
      <c r="AW73" s="879"/>
      <c r="AX73" s="879"/>
      <c r="AY73" s="879"/>
      <c r="AZ73" s="932"/>
      <c r="BA73" s="932"/>
      <c r="BB73" s="932"/>
      <c r="BC73" s="932"/>
      <c r="BD73" s="933"/>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37"/>
      <c r="C74" s="938"/>
      <c r="D74" s="938"/>
      <c r="E74" s="938"/>
      <c r="F74" s="938"/>
      <c r="G74" s="938"/>
      <c r="H74" s="938"/>
      <c r="I74" s="938"/>
      <c r="J74" s="938"/>
      <c r="K74" s="938"/>
      <c r="L74" s="938"/>
      <c r="M74" s="938"/>
      <c r="N74" s="938"/>
      <c r="O74" s="938"/>
      <c r="P74" s="939"/>
      <c r="Q74" s="940"/>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32"/>
      <c r="BA74" s="932"/>
      <c r="BB74" s="932"/>
      <c r="BC74" s="932"/>
      <c r="BD74" s="933"/>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37"/>
      <c r="C75" s="938"/>
      <c r="D75" s="938"/>
      <c r="E75" s="938"/>
      <c r="F75" s="938"/>
      <c r="G75" s="938"/>
      <c r="H75" s="938"/>
      <c r="I75" s="938"/>
      <c r="J75" s="938"/>
      <c r="K75" s="938"/>
      <c r="L75" s="938"/>
      <c r="M75" s="938"/>
      <c r="N75" s="938"/>
      <c r="O75" s="938"/>
      <c r="P75" s="939"/>
      <c r="Q75" s="944"/>
      <c r="R75" s="945"/>
      <c r="S75" s="945"/>
      <c r="T75" s="945"/>
      <c r="U75" s="878"/>
      <c r="V75" s="946"/>
      <c r="W75" s="945"/>
      <c r="X75" s="945"/>
      <c r="Y75" s="945"/>
      <c r="Z75" s="878"/>
      <c r="AA75" s="946"/>
      <c r="AB75" s="945"/>
      <c r="AC75" s="945"/>
      <c r="AD75" s="945"/>
      <c r="AE75" s="878"/>
      <c r="AF75" s="946"/>
      <c r="AG75" s="945"/>
      <c r="AH75" s="945"/>
      <c r="AI75" s="945"/>
      <c r="AJ75" s="878"/>
      <c r="AK75" s="946"/>
      <c r="AL75" s="945"/>
      <c r="AM75" s="945"/>
      <c r="AN75" s="945"/>
      <c r="AO75" s="878"/>
      <c r="AP75" s="946"/>
      <c r="AQ75" s="945"/>
      <c r="AR75" s="945"/>
      <c r="AS75" s="945"/>
      <c r="AT75" s="878"/>
      <c r="AU75" s="946"/>
      <c r="AV75" s="945"/>
      <c r="AW75" s="945"/>
      <c r="AX75" s="945"/>
      <c r="AY75" s="878"/>
      <c r="AZ75" s="932"/>
      <c r="BA75" s="932"/>
      <c r="BB75" s="932"/>
      <c r="BC75" s="932"/>
      <c r="BD75" s="933"/>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37"/>
      <c r="C76" s="938"/>
      <c r="D76" s="938"/>
      <c r="E76" s="938"/>
      <c r="F76" s="938"/>
      <c r="G76" s="938"/>
      <c r="H76" s="938"/>
      <c r="I76" s="938"/>
      <c r="J76" s="938"/>
      <c r="K76" s="938"/>
      <c r="L76" s="938"/>
      <c r="M76" s="938"/>
      <c r="N76" s="938"/>
      <c r="O76" s="938"/>
      <c r="P76" s="939"/>
      <c r="Q76" s="944"/>
      <c r="R76" s="945"/>
      <c r="S76" s="945"/>
      <c r="T76" s="945"/>
      <c r="U76" s="878"/>
      <c r="V76" s="946"/>
      <c r="W76" s="945"/>
      <c r="X76" s="945"/>
      <c r="Y76" s="945"/>
      <c r="Z76" s="878"/>
      <c r="AA76" s="946"/>
      <c r="AB76" s="945"/>
      <c r="AC76" s="945"/>
      <c r="AD76" s="945"/>
      <c r="AE76" s="878"/>
      <c r="AF76" s="946"/>
      <c r="AG76" s="945"/>
      <c r="AH76" s="945"/>
      <c r="AI76" s="945"/>
      <c r="AJ76" s="878"/>
      <c r="AK76" s="946"/>
      <c r="AL76" s="945"/>
      <c r="AM76" s="945"/>
      <c r="AN76" s="945"/>
      <c r="AO76" s="878"/>
      <c r="AP76" s="946"/>
      <c r="AQ76" s="945"/>
      <c r="AR76" s="945"/>
      <c r="AS76" s="945"/>
      <c r="AT76" s="878"/>
      <c r="AU76" s="946"/>
      <c r="AV76" s="945"/>
      <c r="AW76" s="945"/>
      <c r="AX76" s="945"/>
      <c r="AY76" s="878"/>
      <c r="AZ76" s="932"/>
      <c r="BA76" s="932"/>
      <c r="BB76" s="932"/>
      <c r="BC76" s="932"/>
      <c r="BD76" s="933"/>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37"/>
      <c r="C77" s="938"/>
      <c r="D77" s="938"/>
      <c r="E77" s="938"/>
      <c r="F77" s="938"/>
      <c r="G77" s="938"/>
      <c r="H77" s="938"/>
      <c r="I77" s="938"/>
      <c r="J77" s="938"/>
      <c r="K77" s="938"/>
      <c r="L77" s="938"/>
      <c r="M77" s="938"/>
      <c r="N77" s="938"/>
      <c r="O77" s="938"/>
      <c r="P77" s="939"/>
      <c r="Q77" s="944"/>
      <c r="R77" s="945"/>
      <c r="S77" s="945"/>
      <c r="T77" s="945"/>
      <c r="U77" s="878"/>
      <c r="V77" s="946"/>
      <c r="W77" s="945"/>
      <c r="X77" s="945"/>
      <c r="Y77" s="945"/>
      <c r="Z77" s="878"/>
      <c r="AA77" s="946"/>
      <c r="AB77" s="945"/>
      <c r="AC77" s="945"/>
      <c r="AD77" s="945"/>
      <c r="AE77" s="878"/>
      <c r="AF77" s="946"/>
      <c r="AG77" s="945"/>
      <c r="AH77" s="945"/>
      <c r="AI77" s="945"/>
      <c r="AJ77" s="878"/>
      <c r="AK77" s="946"/>
      <c r="AL77" s="945"/>
      <c r="AM77" s="945"/>
      <c r="AN77" s="945"/>
      <c r="AO77" s="878"/>
      <c r="AP77" s="946"/>
      <c r="AQ77" s="945"/>
      <c r="AR77" s="945"/>
      <c r="AS77" s="945"/>
      <c r="AT77" s="878"/>
      <c r="AU77" s="946"/>
      <c r="AV77" s="945"/>
      <c r="AW77" s="945"/>
      <c r="AX77" s="945"/>
      <c r="AY77" s="878"/>
      <c r="AZ77" s="932"/>
      <c r="BA77" s="932"/>
      <c r="BB77" s="932"/>
      <c r="BC77" s="932"/>
      <c r="BD77" s="933"/>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37"/>
      <c r="C78" s="938"/>
      <c r="D78" s="938"/>
      <c r="E78" s="938"/>
      <c r="F78" s="938"/>
      <c r="G78" s="938"/>
      <c r="H78" s="938"/>
      <c r="I78" s="938"/>
      <c r="J78" s="938"/>
      <c r="K78" s="938"/>
      <c r="L78" s="938"/>
      <c r="M78" s="938"/>
      <c r="N78" s="938"/>
      <c r="O78" s="938"/>
      <c r="P78" s="939"/>
      <c r="Q78" s="940"/>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32"/>
      <c r="BA78" s="932"/>
      <c r="BB78" s="932"/>
      <c r="BC78" s="932"/>
      <c r="BD78" s="933"/>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37"/>
      <c r="C79" s="938"/>
      <c r="D79" s="938"/>
      <c r="E79" s="938"/>
      <c r="F79" s="938"/>
      <c r="G79" s="938"/>
      <c r="H79" s="938"/>
      <c r="I79" s="938"/>
      <c r="J79" s="938"/>
      <c r="K79" s="938"/>
      <c r="L79" s="938"/>
      <c r="M79" s="938"/>
      <c r="N79" s="938"/>
      <c r="O79" s="938"/>
      <c r="P79" s="939"/>
      <c r="Q79" s="940"/>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32"/>
      <c r="BA79" s="932"/>
      <c r="BB79" s="932"/>
      <c r="BC79" s="932"/>
      <c r="BD79" s="933"/>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37"/>
      <c r="C80" s="938"/>
      <c r="D80" s="938"/>
      <c r="E80" s="938"/>
      <c r="F80" s="938"/>
      <c r="G80" s="938"/>
      <c r="H80" s="938"/>
      <c r="I80" s="938"/>
      <c r="J80" s="938"/>
      <c r="K80" s="938"/>
      <c r="L80" s="938"/>
      <c r="M80" s="938"/>
      <c r="N80" s="938"/>
      <c r="O80" s="938"/>
      <c r="P80" s="939"/>
      <c r="Q80" s="940"/>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32"/>
      <c r="BA80" s="932"/>
      <c r="BB80" s="932"/>
      <c r="BC80" s="932"/>
      <c r="BD80" s="933"/>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37"/>
      <c r="C81" s="938"/>
      <c r="D81" s="938"/>
      <c r="E81" s="938"/>
      <c r="F81" s="938"/>
      <c r="G81" s="938"/>
      <c r="H81" s="938"/>
      <c r="I81" s="938"/>
      <c r="J81" s="938"/>
      <c r="K81" s="938"/>
      <c r="L81" s="938"/>
      <c r="M81" s="938"/>
      <c r="N81" s="938"/>
      <c r="O81" s="938"/>
      <c r="P81" s="939"/>
      <c r="Q81" s="940"/>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32"/>
      <c r="BA81" s="932"/>
      <c r="BB81" s="932"/>
      <c r="BC81" s="932"/>
      <c r="BD81" s="933"/>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37"/>
      <c r="C82" s="938"/>
      <c r="D82" s="938"/>
      <c r="E82" s="938"/>
      <c r="F82" s="938"/>
      <c r="G82" s="938"/>
      <c r="H82" s="938"/>
      <c r="I82" s="938"/>
      <c r="J82" s="938"/>
      <c r="K82" s="938"/>
      <c r="L82" s="938"/>
      <c r="M82" s="938"/>
      <c r="N82" s="938"/>
      <c r="O82" s="938"/>
      <c r="P82" s="939"/>
      <c r="Q82" s="940"/>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32"/>
      <c r="BA82" s="932"/>
      <c r="BB82" s="932"/>
      <c r="BC82" s="932"/>
      <c r="BD82" s="933"/>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37"/>
      <c r="C83" s="938"/>
      <c r="D83" s="938"/>
      <c r="E83" s="938"/>
      <c r="F83" s="938"/>
      <c r="G83" s="938"/>
      <c r="H83" s="938"/>
      <c r="I83" s="938"/>
      <c r="J83" s="938"/>
      <c r="K83" s="938"/>
      <c r="L83" s="938"/>
      <c r="M83" s="938"/>
      <c r="N83" s="938"/>
      <c r="O83" s="938"/>
      <c r="P83" s="939"/>
      <c r="Q83" s="940"/>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32"/>
      <c r="BA83" s="932"/>
      <c r="BB83" s="932"/>
      <c r="BC83" s="932"/>
      <c r="BD83" s="933"/>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37"/>
      <c r="C84" s="938"/>
      <c r="D84" s="938"/>
      <c r="E84" s="938"/>
      <c r="F84" s="938"/>
      <c r="G84" s="938"/>
      <c r="H84" s="938"/>
      <c r="I84" s="938"/>
      <c r="J84" s="938"/>
      <c r="K84" s="938"/>
      <c r="L84" s="938"/>
      <c r="M84" s="938"/>
      <c r="N84" s="938"/>
      <c r="O84" s="938"/>
      <c r="P84" s="939"/>
      <c r="Q84" s="940"/>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32"/>
      <c r="BA84" s="932"/>
      <c r="BB84" s="932"/>
      <c r="BC84" s="932"/>
      <c r="BD84" s="933"/>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37"/>
      <c r="C85" s="938"/>
      <c r="D85" s="938"/>
      <c r="E85" s="938"/>
      <c r="F85" s="938"/>
      <c r="G85" s="938"/>
      <c r="H85" s="938"/>
      <c r="I85" s="938"/>
      <c r="J85" s="938"/>
      <c r="K85" s="938"/>
      <c r="L85" s="938"/>
      <c r="M85" s="938"/>
      <c r="N85" s="938"/>
      <c r="O85" s="938"/>
      <c r="P85" s="939"/>
      <c r="Q85" s="940"/>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32"/>
      <c r="BA85" s="932"/>
      <c r="BB85" s="932"/>
      <c r="BC85" s="932"/>
      <c r="BD85" s="933"/>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37"/>
      <c r="C86" s="938"/>
      <c r="D86" s="938"/>
      <c r="E86" s="938"/>
      <c r="F86" s="938"/>
      <c r="G86" s="938"/>
      <c r="H86" s="938"/>
      <c r="I86" s="938"/>
      <c r="J86" s="938"/>
      <c r="K86" s="938"/>
      <c r="L86" s="938"/>
      <c r="M86" s="938"/>
      <c r="N86" s="938"/>
      <c r="O86" s="938"/>
      <c r="P86" s="939"/>
      <c r="Q86" s="940"/>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32"/>
      <c r="BA86" s="932"/>
      <c r="BB86" s="932"/>
      <c r="BC86" s="932"/>
      <c r="BD86" s="933"/>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416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121040</v>
      </c>
      <c r="AG88" s="890"/>
      <c r="AH88" s="890"/>
      <c r="AI88" s="890"/>
      <c r="AJ88" s="890"/>
      <c r="AK88" s="887"/>
      <c r="AL88" s="887"/>
      <c r="AM88" s="887"/>
      <c r="AN88" s="887"/>
      <c r="AO88" s="887"/>
      <c r="AP88" s="890">
        <v>59789</v>
      </c>
      <c r="AQ88" s="890"/>
      <c r="AR88" s="890"/>
      <c r="AS88" s="890"/>
      <c r="AT88" s="890"/>
      <c r="AU88" s="890">
        <v>1623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417</v>
      </c>
      <c r="BS102" s="839"/>
      <c r="BT102" s="839"/>
      <c r="BU102" s="839"/>
      <c r="BV102" s="839"/>
      <c r="BW102" s="839"/>
      <c r="BX102" s="839"/>
      <c r="BY102" s="839"/>
      <c r="BZ102" s="839"/>
      <c r="CA102" s="839"/>
      <c r="CB102" s="839"/>
      <c r="CC102" s="839"/>
      <c r="CD102" s="839"/>
      <c r="CE102" s="839"/>
      <c r="CF102" s="839"/>
      <c r="CG102" s="840"/>
      <c r="CH102" s="954"/>
      <c r="CI102" s="955"/>
      <c r="CJ102" s="955"/>
      <c r="CK102" s="955"/>
      <c r="CL102" s="956"/>
      <c r="CM102" s="954"/>
      <c r="CN102" s="955"/>
      <c r="CO102" s="955"/>
      <c r="CP102" s="955"/>
      <c r="CQ102" s="956"/>
      <c r="CR102" s="957">
        <v>1787</v>
      </c>
      <c r="CS102" s="898"/>
      <c r="CT102" s="898"/>
      <c r="CU102" s="898"/>
      <c r="CV102" s="958"/>
      <c r="CW102" s="957">
        <v>467</v>
      </c>
      <c r="CX102" s="898"/>
      <c r="CY102" s="898"/>
      <c r="CZ102" s="898"/>
      <c r="DA102" s="958"/>
      <c r="DB102" s="957">
        <v>11</v>
      </c>
      <c r="DC102" s="898"/>
      <c r="DD102" s="898"/>
      <c r="DE102" s="898"/>
      <c r="DF102" s="958"/>
      <c r="DG102" s="957">
        <v>11</v>
      </c>
      <c r="DH102" s="898"/>
      <c r="DI102" s="898"/>
      <c r="DJ102" s="898"/>
      <c r="DK102" s="958"/>
      <c r="DL102" s="957">
        <v>666</v>
      </c>
      <c r="DM102" s="898"/>
      <c r="DN102" s="898"/>
      <c r="DO102" s="898"/>
      <c r="DP102" s="958"/>
      <c r="DQ102" s="957" t="s">
        <v>594</v>
      </c>
      <c r="DR102" s="898"/>
      <c r="DS102" s="898"/>
      <c r="DT102" s="898"/>
      <c r="DU102" s="958"/>
      <c r="DV102" s="981"/>
      <c r="DW102" s="982"/>
      <c r="DX102" s="982"/>
      <c r="DY102" s="982"/>
      <c r="DZ102" s="98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84" t="s">
        <v>418</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85" t="s">
        <v>419</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86" t="s">
        <v>422</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423</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48" customFormat="1" ht="26.25" customHeight="1" x14ac:dyDescent="0.15">
      <c r="A109" s="979" t="s">
        <v>424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425</v>
      </c>
      <c r="AB109" s="960"/>
      <c r="AC109" s="960"/>
      <c r="AD109" s="960"/>
      <c r="AE109" s="961"/>
      <c r="AF109" s="959" t="s">
        <v>426</v>
      </c>
      <c r="AG109" s="960"/>
      <c r="AH109" s="960"/>
      <c r="AI109" s="960"/>
      <c r="AJ109" s="961"/>
      <c r="AK109" s="959" t="s">
        <v>304</v>
      </c>
      <c r="AL109" s="960"/>
      <c r="AM109" s="960"/>
      <c r="AN109" s="960"/>
      <c r="AO109" s="961"/>
      <c r="AP109" s="959" t="s">
        <v>427</v>
      </c>
      <c r="AQ109" s="960"/>
      <c r="AR109" s="960"/>
      <c r="AS109" s="960"/>
      <c r="AT109" s="962"/>
      <c r="AU109" s="979" t="s">
        <v>424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425</v>
      </c>
      <c r="BR109" s="960"/>
      <c r="BS109" s="960"/>
      <c r="BT109" s="960"/>
      <c r="BU109" s="961"/>
      <c r="BV109" s="959" t="s">
        <v>426</v>
      </c>
      <c r="BW109" s="960"/>
      <c r="BX109" s="960"/>
      <c r="BY109" s="960"/>
      <c r="BZ109" s="961"/>
      <c r="CA109" s="959" t="s">
        <v>304</v>
      </c>
      <c r="CB109" s="960"/>
      <c r="CC109" s="960"/>
      <c r="CD109" s="960"/>
      <c r="CE109" s="961"/>
      <c r="CF109" s="980" t="s">
        <v>427</v>
      </c>
      <c r="CG109" s="980"/>
      <c r="CH109" s="980"/>
      <c r="CI109" s="980"/>
      <c r="CJ109" s="980"/>
      <c r="CK109" s="959" t="s">
        <v>428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425</v>
      </c>
      <c r="DH109" s="960"/>
      <c r="DI109" s="960"/>
      <c r="DJ109" s="960"/>
      <c r="DK109" s="961"/>
      <c r="DL109" s="959" t="s">
        <v>426</v>
      </c>
      <c r="DM109" s="960"/>
      <c r="DN109" s="960"/>
      <c r="DO109" s="960"/>
      <c r="DP109" s="961"/>
      <c r="DQ109" s="959" t="s">
        <v>304</v>
      </c>
      <c r="DR109" s="960"/>
      <c r="DS109" s="960"/>
      <c r="DT109" s="960"/>
      <c r="DU109" s="961"/>
      <c r="DV109" s="959" t="s">
        <v>427</v>
      </c>
      <c r="DW109" s="960"/>
      <c r="DX109" s="960"/>
      <c r="DY109" s="960"/>
      <c r="DZ109" s="962"/>
    </row>
    <row r="110" spans="1:131" s="248" customFormat="1" ht="26.25" customHeight="1" x14ac:dyDescent="0.15">
      <c r="A110" s="963" t="s">
        <v>429</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1591052</v>
      </c>
      <c r="AB110" s="967"/>
      <c r="AC110" s="967"/>
      <c r="AD110" s="967"/>
      <c r="AE110" s="968"/>
      <c r="AF110" s="969">
        <v>1336004</v>
      </c>
      <c r="AG110" s="967"/>
      <c r="AH110" s="967"/>
      <c r="AI110" s="967"/>
      <c r="AJ110" s="968"/>
      <c r="AK110" s="969">
        <v>1252002</v>
      </c>
      <c r="AL110" s="967"/>
      <c r="AM110" s="967"/>
      <c r="AN110" s="967"/>
      <c r="AO110" s="968"/>
      <c r="AP110" s="970">
        <v>1.3</v>
      </c>
      <c r="AQ110" s="971"/>
      <c r="AR110" s="971"/>
      <c r="AS110" s="971"/>
      <c r="AT110" s="972"/>
      <c r="AU110" s="973" t="s">
        <v>73</v>
      </c>
      <c r="AV110" s="974"/>
      <c r="AW110" s="974"/>
      <c r="AX110" s="974"/>
      <c r="AY110" s="974"/>
      <c r="AZ110" s="1015" t="s">
        <v>430</v>
      </c>
      <c r="BA110" s="964"/>
      <c r="BB110" s="964"/>
      <c r="BC110" s="964"/>
      <c r="BD110" s="964"/>
      <c r="BE110" s="964"/>
      <c r="BF110" s="964"/>
      <c r="BG110" s="964"/>
      <c r="BH110" s="964"/>
      <c r="BI110" s="964"/>
      <c r="BJ110" s="964"/>
      <c r="BK110" s="964"/>
      <c r="BL110" s="964"/>
      <c r="BM110" s="964"/>
      <c r="BN110" s="964"/>
      <c r="BO110" s="964"/>
      <c r="BP110" s="965"/>
      <c r="BQ110" s="1001">
        <v>12116568</v>
      </c>
      <c r="BR110" s="1002"/>
      <c r="BS110" s="1002"/>
      <c r="BT110" s="1002"/>
      <c r="BU110" s="1002"/>
      <c r="BV110" s="1002">
        <v>10946025</v>
      </c>
      <c r="BW110" s="1002"/>
      <c r="BX110" s="1002"/>
      <c r="BY110" s="1002"/>
      <c r="BZ110" s="1002"/>
      <c r="CA110" s="1002">
        <v>10634386</v>
      </c>
      <c r="CB110" s="1002"/>
      <c r="CC110" s="1002"/>
      <c r="CD110" s="1002"/>
      <c r="CE110" s="1002"/>
      <c r="CF110" s="1016">
        <v>11.1</v>
      </c>
      <c r="CG110" s="1017"/>
      <c r="CH110" s="1017"/>
      <c r="CI110" s="1017"/>
      <c r="CJ110" s="1017"/>
      <c r="CK110" s="1018" t="s">
        <v>431</v>
      </c>
      <c r="CL110" s="1019"/>
      <c r="CM110" s="998" t="s">
        <v>432</v>
      </c>
      <c r="CN110" s="999"/>
      <c r="CO110" s="999"/>
      <c r="CP110" s="999"/>
      <c r="CQ110" s="999"/>
      <c r="CR110" s="999"/>
      <c r="CS110" s="999"/>
      <c r="CT110" s="999"/>
      <c r="CU110" s="999"/>
      <c r="CV110" s="999"/>
      <c r="CW110" s="999"/>
      <c r="CX110" s="999"/>
      <c r="CY110" s="999"/>
      <c r="CZ110" s="999"/>
      <c r="DA110" s="999"/>
      <c r="DB110" s="999"/>
      <c r="DC110" s="999"/>
      <c r="DD110" s="999"/>
      <c r="DE110" s="999"/>
      <c r="DF110" s="1000"/>
      <c r="DG110" s="1001" t="s">
        <v>433</v>
      </c>
      <c r="DH110" s="1002"/>
      <c r="DI110" s="1002"/>
      <c r="DJ110" s="1002"/>
      <c r="DK110" s="1002"/>
      <c r="DL110" s="1002" t="s">
        <v>434</v>
      </c>
      <c r="DM110" s="1002"/>
      <c r="DN110" s="1002"/>
      <c r="DO110" s="1002"/>
      <c r="DP110" s="1002"/>
      <c r="DQ110" s="1002" t="s">
        <v>435</v>
      </c>
      <c r="DR110" s="1002"/>
      <c r="DS110" s="1002"/>
      <c r="DT110" s="1002"/>
      <c r="DU110" s="1002"/>
      <c r="DV110" s="1003" t="s">
        <v>436</v>
      </c>
      <c r="DW110" s="1003"/>
      <c r="DX110" s="1003"/>
      <c r="DY110" s="1003"/>
      <c r="DZ110" s="1004"/>
    </row>
    <row r="111" spans="1:131" s="248" customFormat="1" ht="26.25" customHeight="1" x14ac:dyDescent="0.15">
      <c r="A111" s="1005" t="s">
        <v>437</v>
      </c>
      <c r="B111" s="1006"/>
      <c r="C111" s="1006"/>
      <c r="D111" s="1006"/>
      <c r="E111" s="1006"/>
      <c r="F111" s="1006"/>
      <c r="G111" s="1006"/>
      <c r="H111" s="1006"/>
      <c r="I111" s="1006"/>
      <c r="J111" s="1006"/>
      <c r="K111" s="1006"/>
      <c r="L111" s="1006"/>
      <c r="M111" s="1006"/>
      <c r="N111" s="1006"/>
      <c r="O111" s="1006"/>
      <c r="P111" s="1006"/>
      <c r="Q111" s="1006"/>
      <c r="R111" s="1006"/>
      <c r="S111" s="1006"/>
      <c r="T111" s="1006"/>
      <c r="U111" s="1006"/>
      <c r="V111" s="1006"/>
      <c r="W111" s="1006"/>
      <c r="X111" s="1006"/>
      <c r="Y111" s="1006"/>
      <c r="Z111" s="1007"/>
      <c r="AA111" s="1008" t="s">
        <v>438</v>
      </c>
      <c r="AB111" s="1009"/>
      <c r="AC111" s="1009"/>
      <c r="AD111" s="1009"/>
      <c r="AE111" s="1010"/>
      <c r="AF111" s="1011" t="s">
        <v>436</v>
      </c>
      <c r="AG111" s="1009"/>
      <c r="AH111" s="1009"/>
      <c r="AI111" s="1009"/>
      <c r="AJ111" s="1010"/>
      <c r="AK111" s="1011" t="s">
        <v>439</v>
      </c>
      <c r="AL111" s="1009"/>
      <c r="AM111" s="1009"/>
      <c r="AN111" s="1009"/>
      <c r="AO111" s="1010"/>
      <c r="AP111" s="1012" t="s">
        <v>440</v>
      </c>
      <c r="AQ111" s="1013"/>
      <c r="AR111" s="1013"/>
      <c r="AS111" s="1013"/>
      <c r="AT111" s="1014"/>
      <c r="AU111" s="975"/>
      <c r="AV111" s="976"/>
      <c r="AW111" s="976"/>
      <c r="AX111" s="976"/>
      <c r="AY111" s="976"/>
      <c r="AZ111" s="1024" t="s">
        <v>441</v>
      </c>
      <c r="BA111" s="1025"/>
      <c r="BB111" s="1025"/>
      <c r="BC111" s="1025"/>
      <c r="BD111" s="1025"/>
      <c r="BE111" s="1025"/>
      <c r="BF111" s="1025"/>
      <c r="BG111" s="1025"/>
      <c r="BH111" s="1025"/>
      <c r="BI111" s="1025"/>
      <c r="BJ111" s="1025"/>
      <c r="BK111" s="1025"/>
      <c r="BL111" s="1025"/>
      <c r="BM111" s="1025"/>
      <c r="BN111" s="1025"/>
      <c r="BO111" s="1025"/>
      <c r="BP111" s="1026"/>
      <c r="BQ111" s="994">
        <v>126196</v>
      </c>
      <c r="BR111" s="995"/>
      <c r="BS111" s="995"/>
      <c r="BT111" s="995"/>
      <c r="BU111" s="995"/>
      <c r="BV111" s="995">
        <v>475066</v>
      </c>
      <c r="BW111" s="995"/>
      <c r="BX111" s="995"/>
      <c r="BY111" s="995"/>
      <c r="BZ111" s="995"/>
      <c r="CA111" s="995">
        <v>665562</v>
      </c>
      <c r="CB111" s="995"/>
      <c r="CC111" s="995"/>
      <c r="CD111" s="995"/>
      <c r="CE111" s="995"/>
      <c r="CF111" s="989">
        <v>0.7</v>
      </c>
      <c r="CG111" s="990"/>
      <c r="CH111" s="990"/>
      <c r="CI111" s="990"/>
      <c r="CJ111" s="990"/>
      <c r="CK111" s="1020"/>
      <c r="CL111" s="1021"/>
      <c r="CM111" s="991" t="s">
        <v>442</v>
      </c>
      <c r="CN111" s="992"/>
      <c r="CO111" s="992"/>
      <c r="CP111" s="992"/>
      <c r="CQ111" s="992"/>
      <c r="CR111" s="992"/>
      <c r="CS111" s="992"/>
      <c r="CT111" s="992"/>
      <c r="CU111" s="992"/>
      <c r="CV111" s="992"/>
      <c r="CW111" s="992"/>
      <c r="CX111" s="992"/>
      <c r="CY111" s="992"/>
      <c r="CZ111" s="992"/>
      <c r="DA111" s="992"/>
      <c r="DB111" s="992"/>
      <c r="DC111" s="992"/>
      <c r="DD111" s="992"/>
      <c r="DE111" s="992"/>
      <c r="DF111" s="993"/>
      <c r="DG111" s="994" t="s">
        <v>438</v>
      </c>
      <c r="DH111" s="995"/>
      <c r="DI111" s="995"/>
      <c r="DJ111" s="995"/>
      <c r="DK111" s="995"/>
      <c r="DL111" s="995" t="s">
        <v>435</v>
      </c>
      <c r="DM111" s="995"/>
      <c r="DN111" s="995"/>
      <c r="DO111" s="995"/>
      <c r="DP111" s="995"/>
      <c r="DQ111" s="995" t="s">
        <v>435</v>
      </c>
      <c r="DR111" s="995"/>
      <c r="DS111" s="995"/>
      <c r="DT111" s="995"/>
      <c r="DU111" s="995"/>
      <c r="DV111" s="996" t="s">
        <v>438</v>
      </c>
      <c r="DW111" s="996"/>
      <c r="DX111" s="996"/>
      <c r="DY111" s="996"/>
      <c r="DZ111" s="997"/>
    </row>
    <row r="112" spans="1:131" s="248" customFormat="1" ht="26.25" customHeight="1" x14ac:dyDescent="0.15">
      <c r="A112" s="1027" t="s">
        <v>443</v>
      </c>
      <c r="B112" s="1028"/>
      <c r="C112" s="1025" t="s">
        <v>444</v>
      </c>
      <c r="D112" s="1025"/>
      <c r="E112" s="1025"/>
      <c r="F112" s="1025"/>
      <c r="G112" s="1025"/>
      <c r="H112" s="1025"/>
      <c r="I112" s="1025"/>
      <c r="J112" s="1025"/>
      <c r="K112" s="1025"/>
      <c r="L112" s="1025"/>
      <c r="M112" s="1025"/>
      <c r="N112" s="1025"/>
      <c r="O112" s="1025"/>
      <c r="P112" s="1025"/>
      <c r="Q112" s="1025"/>
      <c r="R112" s="1025"/>
      <c r="S112" s="1025"/>
      <c r="T112" s="1025"/>
      <c r="U112" s="1025"/>
      <c r="V112" s="1025"/>
      <c r="W112" s="1025"/>
      <c r="X112" s="1025"/>
      <c r="Y112" s="1025"/>
      <c r="Z112" s="1026"/>
      <c r="AA112" s="1033" t="s">
        <v>435</v>
      </c>
      <c r="AB112" s="1034"/>
      <c r="AC112" s="1034"/>
      <c r="AD112" s="1034"/>
      <c r="AE112" s="1035"/>
      <c r="AF112" s="1036" t="s">
        <v>439</v>
      </c>
      <c r="AG112" s="1034"/>
      <c r="AH112" s="1034"/>
      <c r="AI112" s="1034"/>
      <c r="AJ112" s="1035"/>
      <c r="AK112" s="1036" t="s">
        <v>440</v>
      </c>
      <c r="AL112" s="1034"/>
      <c r="AM112" s="1034"/>
      <c r="AN112" s="1034"/>
      <c r="AO112" s="1035"/>
      <c r="AP112" s="1037" t="s">
        <v>435</v>
      </c>
      <c r="AQ112" s="1038"/>
      <c r="AR112" s="1038"/>
      <c r="AS112" s="1038"/>
      <c r="AT112" s="1039"/>
      <c r="AU112" s="975"/>
      <c r="AV112" s="976"/>
      <c r="AW112" s="976"/>
      <c r="AX112" s="976"/>
      <c r="AY112" s="976"/>
      <c r="AZ112" s="1024" t="s">
        <v>445</v>
      </c>
      <c r="BA112" s="1025"/>
      <c r="BB112" s="1025"/>
      <c r="BC112" s="1025"/>
      <c r="BD112" s="1025"/>
      <c r="BE112" s="1025"/>
      <c r="BF112" s="1025"/>
      <c r="BG112" s="1025"/>
      <c r="BH112" s="1025"/>
      <c r="BI112" s="1025"/>
      <c r="BJ112" s="1025"/>
      <c r="BK112" s="1025"/>
      <c r="BL112" s="1025"/>
      <c r="BM112" s="1025"/>
      <c r="BN112" s="1025"/>
      <c r="BO112" s="1025"/>
      <c r="BP112" s="1026"/>
      <c r="BQ112" s="994" t="s">
        <v>433</v>
      </c>
      <c r="BR112" s="995"/>
      <c r="BS112" s="995"/>
      <c r="BT112" s="995"/>
      <c r="BU112" s="995"/>
      <c r="BV112" s="995" t="s">
        <v>433</v>
      </c>
      <c r="BW112" s="995"/>
      <c r="BX112" s="995"/>
      <c r="BY112" s="995"/>
      <c r="BZ112" s="995"/>
      <c r="CA112" s="995" t="s">
        <v>435</v>
      </c>
      <c r="CB112" s="995"/>
      <c r="CC112" s="995"/>
      <c r="CD112" s="995"/>
      <c r="CE112" s="995"/>
      <c r="CF112" s="989" t="s">
        <v>440</v>
      </c>
      <c r="CG112" s="990"/>
      <c r="CH112" s="990"/>
      <c r="CI112" s="990"/>
      <c r="CJ112" s="990"/>
      <c r="CK112" s="1020"/>
      <c r="CL112" s="1021"/>
      <c r="CM112" s="991" t="s">
        <v>446</v>
      </c>
      <c r="CN112" s="992"/>
      <c r="CO112" s="992"/>
      <c r="CP112" s="992"/>
      <c r="CQ112" s="992"/>
      <c r="CR112" s="992"/>
      <c r="CS112" s="992"/>
      <c r="CT112" s="992"/>
      <c r="CU112" s="992"/>
      <c r="CV112" s="992"/>
      <c r="CW112" s="992"/>
      <c r="CX112" s="992"/>
      <c r="CY112" s="992"/>
      <c r="CZ112" s="992"/>
      <c r="DA112" s="992"/>
      <c r="DB112" s="992"/>
      <c r="DC112" s="992"/>
      <c r="DD112" s="992"/>
      <c r="DE112" s="992"/>
      <c r="DF112" s="993"/>
      <c r="DG112" s="994" t="s">
        <v>436</v>
      </c>
      <c r="DH112" s="995"/>
      <c r="DI112" s="995"/>
      <c r="DJ112" s="995"/>
      <c r="DK112" s="995"/>
      <c r="DL112" s="995" t="s">
        <v>435</v>
      </c>
      <c r="DM112" s="995"/>
      <c r="DN112" s="995"/>
      <c r="DO112" s="995"/>
      <c r="DP112" s="995"/>
      <c r="DQ112" s="995" t="s">
        <v>435</v>
      </c>
      <c r="DR112" s="995"/>
      <c r="DS112" s="995"/>
      <c r="DT112" s="995"/>
      <c r="DU112" s="995"/>
      <c r="DV112" s="996" t="s">
        <v>435</v>
      </c>
      <c r="DW112" s="996"/>
      <c r="DX112" s="996"/>
      <c r="DY112" s="996"/>
      <c r="DZ112" s="997"/>
    </row>
    <row r="113" spans="1:130" s="248" customFormat="1" ht="26.25" customHeight="1" x14ac:dyDescent="0.15">
      <c r="A113" s="1029"/>
      <c r="B113" s="1030"/>
      <c r="C113" s="1025" t="s">
        <v>447</v>
      </c>
      <c r="D113" s="1025"/>
      <c r="E113" s="1025"/>
      <c r="F113" s="1025"/>
      <c r="G113" s="1025"/>
      <c r="H113" s="1025"/>
      <c r="I113" s="1025"/>
      <c r="J113" s="1025"/>
      <c r="K113" s="1025"/>
      <c r="L113" s="1025"/>
      <c r="M113" s="1025"/>
      <c r="N113" s="1025"/>
      <c r="O113" s="1025"/>
      <c r="P113" s="1025"/>
      <c r="Q113" s="1025"/>
      <c r="R113" s="1025"/>
      <c r="S113" s="1025"/>
      <c r="T113" s="1025"/>
      <c r="U113" s="1025"/>
      <c r="V113" s="1025"/>
      <c r="W113" s="1025"/>
      <c r="X113" s="1025"/>
      <c r="Y113" s="1025"/>
      <c r="Z113" s="1026"/>
      <c r="AA113" s="1008" t="s">
        <v>440</v>
      </c>
      <c r="AB113" s="1009"/>
      <c r="AC113" s="1009"/>
      <c r="AD113" s="1009"/>
      <c r="AE113" s="1010"/>
      <c r="AF113" s="1011" t="s">
        <v>435</v>
      </c>
      <c r="AG113" s="1009"/>
      <c r="AH113" s="1009"/>
      <c r="AI113" s="1009"/>
      <c r="AJ113" s="1010"/>
      <c r="AK113" s="1011" t="s">
        <v>435</v>
      </c>
      <c r="AL113" s="1009"/>
      <c r="AM113" s="1009"/>
      <c r="AN113" s="1009"/>
      <c r="AO113" s="1010"/>
      <c r="AP113" s="1012" t="s">
        <v>435</v>
      </c>
      <c r="AQ113" s="1013"/>
      <c r="AR113" s="1013"/>
      <c r="AS113" s="1013"/>
      <c r="AT113" s="1014"/>
      <c r="AU113" s="975"/>
      <c r="AV113" s="976"/>
      <c r="AW113" s="976"/>
      <c r="AX113" s="976"/>
      <c r="AY113" s="976"/>
      <c r="AZ113" s="1024" t="s">
        <v>448</v>
      </c>
      <c r="BA113" s="1025"/>
      <c r="BB113" s="1025"/>
      <c r="BC113" s="1025"/>
      <c r="BD113" s="1025"/>
      <c r="BE113" s="1025"/>
      <c r="BF113" s="1025"/>
      <c r="BG113" s="1025"/>
      <c r="BH113" s="1025"/>
      <c r="BI113" s="1025"/>
      <c r="BJ113" s="1025"/>
      <c r="BK113" s="1025"/>
      <c r="BL113" s="1025"/>
      <c r="BM113" s="1025"/>
      <c r="BN113" s="1025"/>
      <c r="BO113" s="1025"/>
      <c r="BP113" s="1026"/>
      <c r="BQ113" s="994">
        <v>1292715</v>
      </c>
      <c r="BR113" s="995"/>
      <c r="BS113" s="995"/>
      <c r="BT113" s="995"/>
      <c r="BU113" s="995"/>
      <c r="BV113" s="995">
        <v>1385841</v>
      </c>
      <c r="BW113" s="995"/>
      <c r="BX113" s="995"/>
      <c r="BY113" s="995"/>
      <c r="BZ113" s="995"/>
      <c r="CA113" s="995">
        <v>1622906</v>
      </c>
      <c r="CB113" s="995"/>
      <c r="CC113" s="995"/>
      <c r="CD113" s="995"/>
      <c r="CE113" s="995"/>
      <c r="CF113" s="989">
        <v>1.7</v>
      </c>
      <c r="CG113" s="990"/>
      <c r="CH113" s="990"/>
      <c r="CI113" s="990"/>
      <c r="CJ113" s="990"/>
      <c r="CK113" s="1020"/>
      <c r="CL113" s="1021"/>
      <c r="CM113" s="991" t="s">
        <v>449</v>
      </c>
      <c r="CN113" s="992"/>
      <c r="CO113" s="992"/>
      <c r="CP113" s="992"/>
      <c r="CQ113" s="992"/>
      <c r="CR113" s="992"/>
      <c r="CS113" s="992"/>
      <c r="CT113" s="992"/>
      <c r="CU113" s="992"/>
      <c r="CV113" s="992"/>
      <c r="CW113" s="992"/>
      <c r="CX113" s="992"/>
      <c r="CY113" s="992"/>
      <c r="CZ113" s="992"/>
      <c r="DA113" s="992"/>
      <c r="DB113" s="992"/>
      <c r="DC113" s="992"/>
      <c r="DD113" s="992"/>
      <c r="DE113" s="992"/>
      <c r="DF113" s="993"/>
      <c r="DG113" s="1033" t="s">
        <v>436</v>
      </c>
      <c r="DH113" s="1034"/>
      <c r="DI113" s="1034"/>
      <c r="DJ113" s="1034"/>
      <c r="DK113" s="1035"/>
      <c r="DL113" s="1036" t="s">
        <v>440</v>
      </c>
      <c r="DM113" s="1034"/>
      <c r="DN113" s="1034"/>
      <c r="DO113" s="1034"/>
      <c r="DP113" s="1035"/>
      <c r="DQ113" s="1036" t="s">
        <v>440</v>
      </c>
      <c r="DR113" s="1034"/>
      <c r="DS113" s="1034"/>
      <c r="DT113" s="1034"/>
      <c r="DU113" s="1035"/>
      <c r="DV113" s="1037" t="s">
        <v>440</v>
      </c>
      <c r="DW113" s="1038"/>
      <c r="DX113" s="1038"/>
      <c r="DY113" s="1038"/>
      <c r="DZ113" s="1039"/>
    </row>
    <row r="114" spans="1:130" s="248" customFormat="1" ht="26.25" customHeight="1" x14ac:dyDescent="0.15">
      <c r="A114" s="1029"/>
      <c r="B114" s="1030"/>
      <c r="C114" s="1025" t="s">
        <v>450</v>
      </c>
      <c r="D114" s="1025"/>
      <c r="E114" s="1025"/>
      <c r="F114" s="1025"/>
      <c r="G114" s="1025"/>
      <c r="H114" s="1025"/>
      <c r="I114" s="1025"/>
      <c r="J114" s="1025"/>
      <c r="K114" s="1025"/>
      <c r="L114" s="1025"/>
      <c r="M114" s="1025"/>
      <c r="N114" s="1025"/>
      <c r="O114" s="1025"/>
      <c r="P114" s="1025"/>
      <c r="Q114" s="1025"/>
      <c r="R114" s="1025"/>
      <c r="S114" s="1025"/>
      <c r="T114" s="1025"/>
      <c r="U114" s="1025"/>
      <c r="V114" s="1025"/>
      <c r="W114" s="1025"/>
      <c r="X114" s="1025"/>
      <c r="Y114" s="1025"/>
      <c r="Z114" s="1026"/>
      <c r="AA114" s="1033">
        <v>147481</v>
      </c>
      <c r="AB114" s="1034"/>
      <c r="AC114" s="1034"/>
      <c r="AD114" s="1034"/>
      <c r="AE114" s="1035"/>
      <c r="AF114" s="1036">
        <v>111836</v>
      </c>
      <c r="AG114" s="1034"/>
      <c r="AH114" s="1034"/>
      <c r="AI114" s="1034"/>
      <c r="AJ114" s="1035"/>
      <c r="AK114" s="1036">
        <v>125947</v>
      </c>
      <c r="AL114" s="1034"/>
      <c r="AM114" s="1034"/>
      <c r="AN114" s="1034"/>
      <c r="AO114" s="1035"/>
      <c r="AP114" s="1037">
        <v>0.1</v>
      </c>
      <c r="AQ114" s="1038"/>
      <c r="AR114" s="1038"/>
      <c r="AS114" s="1038"/>
      <c r="AT114" s="1039"/>
      <c r="AU114" s="975"/>
      <c r="AV114" s="976"/>
      <c r="AW114" s="976"/>
      <c r="AX114" s="976"/>
      <c r="AY114" s="976"/>
      <c r="AZ114" s="1024" t="s">
        <v>451</v>
      </c>
      <c r="BA114" s="1025"/>
      <c r="BB114" s="1025"/>
      <c r="BC114" s="1025"/>
      <c r="BD114" s="1025"/>
      <c r="BE114" s="1025"/>
      <c r="BF114" s="1025"/>
      <c r="BG114" s="1025"/>
      <c r="BH114" s="1025"/>
      <c r="BI114" s="1025"/>
      <c r="BJ114" s="1025"/>
      <c r="BK114" s="1025"/>
      <c r="BL114" s="1025"/>
      <c r="BM114" s="1025"/>
      <c r="BN114" s="1025"/>
      <c r="BO114" s="1025"/>
      <c r="BP114" s="1026"/>
      <c r="BQ114" s="994">
        <v>15077208</v>
      </c>
      <c r="BR114" s="995"/>
      <c r="BS114" s="995"/>
      <c r="BT114" s="995"/>
      <c r="BU114" s="995"/>
      <c r="BV114" s="995">
        <v>13573607</v>
      </c>
      <c r="BW114" s="995"/>
      <c r="BX114" s="995"/>
      <c r="BY114" s="995"/>
      <c r="BZ114" s="995"/>
      <c r="CA114" s="995">
        <v>12772331</v>
      </c>
      <c r="CB114" s="995"/>
      <c r="CC114" s="995"/>
      <c r="CD114" s="995"/>
      <c r="CE114" s="995"/>
      <c r="CF114" s="989">
        <v>13.3</v>
      </c>
      <c r="CG114" s="990"/>
      <c r="CH114" s="990"/>
      <c r="CI114" s="990"/>
      <c r="CJ114" s="990"/>
      <c r="CK114" s="1020"/>
      <c r="CL114" s="1021"/>
      <c r="CM114" s="991" t="s">
        <v>452</v>
      </c>
      <c r="CN114" s="992"/>
      <c r="CO114" s="992"/>
      <c r="CP114" s="992"/>
      <c r="CQ114" s="992"/>
      <c r="CR114" s="992"/>
      <c r="CS114" s="992"/>
      <c r="CT114" s="992"/>
      <c r="CU114" s="992"/>
      <c r="CV114" s="992"/>
      <c r="CW114" s="992"/>
      <c r="CX114" s="992"/>
      <c r="CY114" s="992"/>
      <c r="CZ114" s="992"/>
      <c r="DA114" s="992"/>
      <c r="DB114" s="992"/>
      <c r="DC114" s="992"/>
      <c r="DD114" s="992"/>
      <c r="DE114" s="992"/>
      <c r="DF114" s="993"/>
      <c r="DG114" s="1033" t="s">
        <v>440</v>
      </c>
      <c r="DH114" s="1034"/>
      <c r="DI114" s="1034"/>
      <c r="DJ114" s="1034"/>
      <c r="DK114" s="1035"/>
      <c r="DL114" s="1036" t="s">
        <v>453</v>
      </c>
      <c r="DM114" s="1034"/>
      <c r="DN114" s="1034"/>
      <c r="DO114" s="1034"/>
      <c r="DP114" s="1035"/>
      <c r="DQ114" s="1036" t="s">
        <v>433</v>
      </c>
      <c r="DR114" s="1034"/>
      <c r="DS114" s="1034"/>
      <c r="DT114" s="1034"/>
      <c r="DU114" s="1035"/>
      <c r="DV114" s="1037" t="s">
        <v>436</v>
      </c>
      <c r="DW114" s="1038"/>
      <c r="DX114" s="1038"/>
      <c r="DY114" s="1038"/>
      <c r="DZ114" s="1039"/>
    </row>
    <row r="115" spans="1:130" s="248" customFormat="1" ht="26.25" customHeight="1" x14ac:dyDescent="0.15">
      <c r="A115" s="1029"/>
      <c r="B115" s="1030"/>
      <c r="C115" s="1025" t="s">
        <v>454</v>
      </c>
      <c r="D115" s="1025"/>
      <c r="E115" s="1025"/>
      <c r="F115" s="1025"/>
      <c r="G115" s="1025"/>
      <c r="H115" s="1025"/>
      <c r="I115" s="1025"/>
      <c r="J115" s="1025"/>
      <c r="K115" s="1025"/>
      <c r="L115" s="1025"/>
      <c r="M115" s="1025"/>
      <c r="N115" s="1025"/>
      <c r="O115" s="1025"/>
      <c r="P115" s="1025"/>
      <c r="Q115" s="1025"/>
      <c r="R115" s="1025"/>
      <c r="S115" s="1025"/>
      <c r="T115" s="1025"/>
      <c r="U115" s="1025"/>
      <c r="V115" s="1025"/>
      <c r="W115" s="1025"/>
      <c r="X115" s="1025"/>
      <c r="Y115" s="1025"/>
      <c r="Z115" s="1026"/>
      <c r="AA115" s="1008" t="s">
        <v>440</v>
      </c>
      <c r="AB115" s="1009"/>
      <c r="AC115" s="1009"/>
      <c r="AD115" s="1009"/>
      <c r="AE115" s="1010"/>
      <c r="AF115" s="1011">
        <v>126242</v>
      </c>
      <c r="AG115" s="1009"/>
      <c r="AH115" s="1009"/>
      <c r="AI115" s="1009"/>
      <c r="AJ115" s="1010"/>
      <c r="AK115" s="1011" t="s">
        <v>433</v>
      </c>
      <c r="AL115" s="1009"/>
      <c r="AM115" s="1009"/>
      <c r="AN115" s="1009"/>
      <c r="AO115" s="1010"/>
      <c r="AP115" s="1012" t="s">
        <v>435</v>
      </c>
      <c r="AQ115" s="1013"/>
      <c r="AR115" s="1013"/>
      <c r="AS115" s="1013"/>
      <c r="AT115" s="1014"/>
      <c r="AU115" s="975"/>
      <c r="AV115" s="976"/>
      <c r="AW115" s="976"/>
      <c r="AX115" s="976"/>
      <c r="AY115" s="976"/>
      <c r="AZ115" s="1024" t="s">
        <v>455</v>
      </c>
      <c r="BA115" s="1025"/>
      <c r="BB115" s="1025"/>
      <c r="BC115" s="1025"/>
      <c r="BD115" s="1025"/>
      <c r="BE115" s="1025"/>
      <c r="BF115" s="1025"/>
      <c r="BG115" s="1025"/>
      <c r="BH115" s="1025"/>
      <c r="BI115" s="1025"/>
      <c r="BJ115" s="1025"/>
      <c r="BK115" s="1025"/>
      <c r="BL115" s="1025"/>
      <c r="BM115" s="1025"/>
      <c r="BN115" s="1025"/>
      <c r="BO115" s="1025"/>
      <c r="BP115" s="1026"/>
      <c r="BQ115" s="994" t="s">
        <v>435</v>
      </c>
      <c r="BR115" s="995"/>
      <c r="BS115" s="995"/>
      <c r="BT115" s="995"/>
      <c r="BU115" s="995"/>
      <c r="BV115" s="995" t="s">
        <v>435</v>
      </c>
      <c r="BW115" s="995"/>
      <c r="BX115" s="995"/>
      <c r="BY115" s="995"/>
      <c r="BZ115" s="995"/>
      <c r="CA115" s="995" t="s">
        <v>433</v>
      </c>
      <c r="CB115" s="995"/>
      <c r="CC115" s="995"/>
      <c r="CD115" s="995"/>
      <c r="CE115" s="995"/>
      <c r="CF115" s="989" t="s">
        <v>436</v>
      </c>
      <c r="CG115" s="990"/>
      <c r="CH115" s="990"/>
      <c r="CI115" s="990"/>
      <c r="CJ115" s="990"/>
      <c r="CK115" s="1020"/>
      <c r="CL115" s="1021"/>
      <c r="CM115" s="1024" t="s">
        <v>456</v>
      </c>
      <c r="CN115" s="1045"/>
      <c r="CO115" s="1045"/>
      <c r="CP115" s="1045"/>
      <c r="CQ115" s="1045"/>
      <c r="CR115" s="1045"/>
      <c r="CS115" s="1045"/>
      <c r="CT115" s="1045"/>
      <c r="CU115" s="1045"/>
      <c r="CV115" s="1045"/>
      <c r="CW115" s="1045"/>
      <c r="CX115" s="1045"/>
      <c r="CY115" s="1045"/>
      <c r="CZ115" s="1045"/>
      <c r="DA115" s="1045"/>
      <c r="DB115" s="1045"/>
      <c r="DC115" s="1045"/>
      <c r="DD115" s="1045"/>
      <c r="DE115" s="1045"/>
      <c r="DF115" s="1026"/>
      <c r="DG115" s="1033">
        <v>126196</v>
      </c>
      <c r="DH115" s="1034"/>
      <c r="DI115" s="1034"/>
      <c r="DJ115" s="1034"/>
      <c r="DK115" s="1035"/>
      <c r="DL115" s="1036">
        <v>475066</v>
      </c>
      <c r="DM115" s="1034"/>
      <c r="DN115" s="1034"/>
      <c r="DO115" s="1034"/>
      <c r="DP115" s="1035"/>
      <c r="DQ115" s="1036">
        <v>665562</v>
      </c>
      <c r="DR115" s="1034"/>
      <c r="DS115" s="1034"/>
      <c r="DT115" s="1034"/>
      <c r="DU115" s="1035"/>
      <c r="DV115" s="1037">
        <v>0.7</v>
      </c>
      <c r="DW115" s="1038"/>
      <c r="DX115" s="1038"/>
      <c r="DY115" s="1038"/>
      <c r="DZ115" s="1039"/>
    </row>
    <row r="116" spans="1:130" s="248" customFormat="1" ht="26.25" customHeight="1" x14ac:dyDescent="0.15">
      <c r="A116" s="1031"/>
      <c r="B116" s="1032"/>
      <c r="C116" s="1040" t="s">
        <v>457</v>
      </c>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1"/>
      <c r="AA116" s="1033" t="s">
        <v>439</v>
      </c>
      <c r="AB116" s="1034"/>
      <c r="AC116" s="1034"/>
      <c r="AD116" s="1034"/>
      <c r="AE116" s="1035"/>
      <c r="AF116" s="1036" t="s">
        <v>433</v>
      </c>
      <c r="AG116" s="1034"/>
      <c r="AH116" s="1034"/>
      <c r="AI116" s="1034"/>
      <c r="AJ116" s="1035"/>
      <c r="AK116" s="1036" t="s">
        <v>433</v>
      </c>
      <c r="AL116" s="1034"/>
      <c r="AM116" s="1034"/>
      <c r="AN116" s="1034"/>
      <c r="AO116" s="1035"/>
      <c r="AP116" s="1037" t="s">
        <v>440</v>
      </c>
      <c r="AQ116" s="1038"/>
      <c r="AR116" s="1038"/>
      <c r="AS116" s="1038"/>
      <c r="AT116" s="1039"/>
      <c r="AU116" s="975"/>
      <c r="AV116" s="976"/>
      <c r="AW116" s="976"/>
      <c r="AX116" s="976"/>
      <c r="AY116" s="976"/>
      <c r="AZ116" s="1042" t="s">
        <v>458</v>
      </c>
      <c r="BA116" s="1043"/>
      <c r="BB116" s="1043"/>
      <c r="BC116" s="1043"/>
      <c r="BD116" s="1043"/>
      <c r="BE116" s="1043"/>
      <c r="BF116" s="1043"/>
      <c r="BG116" s="1043"/>
      <c r="BH116" s="1043"/>
      <c r="BI116" s="1043"/>
      <c r="BJ116" s="1043"/>
      <c r="BK116" s="1043"/>
      <c r="BL116" s="1043"/>
      <c r="BM116" s="1043"/>
      <c r="BN116" s="1043"/>
      <c r="BO116" s="1043"/>
      <c r="BP116" s="1044"/>
      <c r="BQ116" s="994" t="s">
        <v>433</v>
      </c>
      <c r="BR116" s="995"/>
      <c r="BS116" s="995"/>
      <c r="BT116" s="995"/>
      <c r="BU116" s="995"/>
      <c r="BV116" s="995" t="s">
        <v>436</v>
      </c>
      <c r="BW116" s="995"/>
      <c r="BX116" s="995"/>
      <c r="BY116" s="995"/>
      <c r="BZ116" s="995"/>
      <c r="CA116" s="995" t="s">
        <v>436</v>
      </c>
      <c r="CB116" s="995"/>
      <c r="CC116" s="995"/>
      <c r="CD116" s="995"/>
      <c r="CE116" s="995"/>
      <c r="CF116" s="989" t="s">
        <v>440</v>
      </c>
      <c r="CG116" s="990"/>
      <c r="CH116" s="990"/>
      <c r="CI116" s="990"/>
      <c r="CJ116" s="990"/>
      <c r="CK116" s="1020"/>
      <c r="CL116" s="1021"/>
      <c r="CM116" s="991" t="s">
        <v>459</v>
      </c>
      <c r="CN116" s="992"/>
      <c r="CO116" s="992"/>
      <c r="CP116" s="992"/>
      <c r="CQ116" s="992"/>
      <c r="CR116" s="992"/>
      <c r="CS116" s="992"/>
      <c r="CT116" s="992"/>
      <c r="CU116" s="992"/>
      <c r="CV116" s="992"/>
      <c r="CW116" s="992"/>
      <c r="CX116" s="992"/>
      <c r="CY116" s="992"/>
      <c r="CZ116" s="992"/>
      <c r="DA116" s="992"/>
      <c r="DB116" s="992"/>
      <c r="DC116" s="992"/>
      <c r="DD116" s="992"/>
      <c r="DE116" s="992"/>
      <c r="DF116" s="993"/>
      <c r="DG116" s="1033" t="s">
        <v>435</v>
      </c>
      <c r="DH116" s="1034"/>
      <c r="DI116" s="1034"/>
      <c r="DJ116" s="1034"/>
      <c r="DK116" s="1035"/>
      <c r="DL116" s="1036" t="s">
        <v>433</v>
      </c>
      <c r="DM116" s="1034"/>
      <c r="DN116" s="1034"/>
      <c r="DO116" s="1034"/>
      <c r="DP116" s="1035"/>
      <c r="DQ116" s="1036" t="s">
        <v>433</v>
      </c>
      <c r="DR116" s="1034"/>
      <c r="DS116" s="1034"/>
      <c r="DT116" s="1034"/>
      <c r="DU116" s="1035"/>
      <c r="DV116" s="1037" t="s">
        <v>440</v>
      </c>
      <c r="DW116" s="1038"/>
      <c r="DX116" s="1038"/>
      <c r="DY116" s="1038"/>
      <c r="DZ116" s="1039"/>
    </row>
    <row r="117" spans="1:130" s="248" customFormat="1" ht="26.25" customHeight="1" x14ac:dyDescent="0.15">
      <c r="A117" s="97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50" t="s">
        <v>460</v>
      </c>
      <c r="Z117" s="961"/>
      <c r="AA117" s="1051">
        <v>1738533</v>
      </c>
      <c r="AB117" s="1052"/>
      <c r="AC117" s="1052"/>
      <c r="AD117" s="1052"/>
      <c r="AE117" s="1053"/>
      <c r="AF117" s="1054">
        <v>1574082</v>
      </c>
      <c r="AG117" s="1052"/>
      <c r="AH117" s="1052"/>
      <c r="AI117" s="1052"/>
      <c r="AJ117" s="1053"/>
      <c r="AK117" s="1054">
        <v>1377949</v>
      </c>
      <c r="AL117" s="1052"/>
      <c r="AM117" s="1052"/>
      <c r="AN117" s="1052"/>
      <c r="AO117" s="1053"/>
      <c r="AP117" s="1055"/>
      <c r="AQ117" s="1056"/>
      <c r="AR117" s="1056"/>
      <c r="AS117" s="1056"/>
      <c r="AT117" s="1057"/>
      <c r="AU117" s="975"/>
      <c r="AV117" s="976"/>
      <c r="AW117" s="976"/>
      <c r="AX117" s="976"/>
      <c r="AY117" s="976"/>
      <c r="AZ117" s="1042" t="s">
        <v>461</v>
      </c>
      <c r="BA117" s="1043"/>
      <c r="BB117" s="1043"/>
      <c r="BC117" s="1043"/>
      <c r="BD117" s="1043"/>
      <c r="BE117" s="1043"/>
      <c r="BF117" s="1043"/>
      <c r="BG117" s="1043"/>
      <c r="BH117" s="1043"/>
      <c r="BI117" s="1043"/>
      <c r="BJ117" s="1043"/>
      <c r="BK117" s="1043"/>
      <c r="BL117" s="1043"/>
      <c r="BM117" s="1043"/>
      <c r="BN117" s="1043"/>
      <c r="BO117" s="1043"/>
      <c r="BP117" s="1044"/>
      <c r="BQ117" s="994" t="s">
        <v>439</v>
      </c>
      <c r="BR117" s="995"/>
      <c r="BS117" s="995"/>
      <c r="BT117" s="995"/>
      <c r="BU117" s="995"/>
      <c r="BV117" s="995" t="s">
        <v>435</v>
      </c>
      <c r="BW117" s="995"/>
      <c r="BX117" s="995"/>
      <c r="BY117" s="995"/>
      <c r="BZ117" s="995"/>
      <c r="CA117" s="995" t="s">
        <v>439</v>
      </c>
      <c r="CB117" s="995"/>
      <c r="CC117" s="995"/>
      <c r="CD117" s="995"/>
      <c r="CE117" s="995"/>
      <c r="CF117" s="989" t="s">
        <v>435</v>
      </c>
      <c r="CG117" s="990"/>
      <c r="CH117" s="990"/>
      <c r="CI117" s="990"/>
      <c r="CJ117" s="990"/>
      <c r="CK117" s="1020"/>
      <c r="CL117" s="1021"/>
      <c r="CM117" s="991" t="s">
        <v>462</v>
      </c>
      <c r="CN117" s="992"/>
      <c r="CO117" s="992"/>
      <c r="CP117" s="992"/>
      <c r="CQ117" s="992"/>
      <c r="CR117" s="992"/>
      <c r="CS117" s="992"/>
      <c r="CT117" s="992"/>
      <c r="CU117" s="992"/>
      <c r="CV117" s="992"/>
      <c r="CW117" s="992"/>
      <c r="CX117" s="992"/>
      <c r="CY117" s="992"/>
      <c r="CZ117" s="992"/>
      <c r="DA117" s="992"/>
      <c r="DB117" s="992"/>
      <c r="DC117" s="992"/>
      <c r="DD117" s="992"/>
      <c r="DE117" s="992"/>
      <c r="DF117" s="993"/>
      <c r="DG117" s="1033" t="s">
        <v>463</v>
      </c>
      <c r="DH117" s="1034"/>
      <c r="DI117" s="1034"/>
      <c r="DJ117" s="1034"/>
      <c r="DK117" s="1035"/>
      <c r="DL117" s="1036" t="s">
        <v>436</v>
      </c>
      <c r="DM117" s="1034"/>
      <c r="DN117" s="1034"/>
      <c r="DO117" s="1034"/>
      <c r="DP117" s="1035"/>
      <c r="DQ117" s="1036" t="s">
        <v>463</v>
      </c>
      <c r="DR117" s="1034"/>
      <c r="DS117" s="1034"/>
      <c r="DT117" s="1034"/>
      <c r="DU117" s="1035"/>
      <c r="DV117" s="1037" t="s">
        <v>436</v>
      </c>
      <c r="DW117" s="1038"/>
      <c r="DX117" s="1038"/>
      <c r="DY117" s="1038"/>
      <c r="DZ117" s="1039"/>
    </row>
    <row r="118" spans="1:130" s="248" customFormat="1" ht="26.25" customHeight="1" x14ac:dyDescent="0.15">
      <c r="A118" s="979" t="s">
        <v>428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425</v>
      </c>
      <c r="AB118" s="960"/>
      <c r="AC118" s="960"/>
      <c r="AD118" s="960"/>
      <c r="AE118" s="961"/>
      <c r="AF118" s="959" t="s">
        <v>426</v>
      </c>
      <c r="AG118" s="960"/>
      <c r="AH118" s="960"/>
      <c r="AI118" s="960"/>
      <c r="AJ118" s="961"/>
      <c r="AK118" s="959" t="s">
        <v>304</v>
      </c>
      <c r="AL118" s="960"/>
      <c r="AM118" s="960"/>
      <c r="AN118" s="960"/>
      <c r="AO118" s="961"/>
      <c r="AP118" s="1046" t="s">
        <v>427</v>
      </c>
      <c r="AQ118" s="1047"/>
      <c r="AR118" s="1047"/>
      <c r="AS118" s="1047"/>
      <c r="AT118" s="1048"/>
      <c r="AU118" s="975"/>
      <c r="AV118" s="976"/>
      <c r="AW118" s="976"/>
      <c r="AX118" s="976"/>
      <c r="AY118" s="976"/>
      <c r="AZ118" s="1049" t="s">
        <v>464</v>
      </c>
      <c r="BA118" s="1040"/>
      <c r="BB118" s="1040"/>
      <c r="BC118" s="1040"/>
      <c r="BD118" s="1040"/>
      <c r="BE118" s="1040"/>
      <c r="BF118" s="1040"/>
      <c r="BG118" s="1040"/>
      <c r="BH118" s="1040"/>
      <c r="BI118" s="1040"/>
      <c r="BJ118" s="1040"/>
      <c r="BK118" s="1040"/>
      <c r="BL118" s="1040"/>
      <c r="BM118" s="1040"/>
      <c r="BN118" s="1040"/>
      <c r="BO118" s="1040"/>
      <c r="BP118" s="1041"/>
      <c r="BQ118" s="1072" t="s">
        <v>435</v>
      </c>
      <c r="BR118" s="1073"/>
      <c r="BS118" s="1073"/>
      <c r="BT118" s="1073"/>
      <c r="BU118" s="1073"/>
      <c r="BV118" s="1073" t="s">
        <v>436</v>
      </c>
      <c r="BW118" s="1073"/>
      <c r="BX118" s="1073"/>
      <c r="BY118" s="1073"/>
      <c r="BZ118" s="1073"/>
      <c r="CA118" s="1073" t="s">
        <v>436</v>
      </c>
      <c r="CB118" s="1073"/>
      <c r="CC118" s="1073"/>
      <c r="CD118" s="1073"/>
      <c r="CE118" s="1073"/>
      <c r="CF118" s="989" t="s">
        <v>436</v>
      </c>
      <c r="CG118" s="990"/>
      <c r="CH118" s="990"/>
      <c r="CI118" s="990"/>
      <c r="CJ118" s="990"/>
      <c r="CK118" s="1020"/>
      <c r="CL118" s="1021"/>
      <c r="CM118" s="991" t="s">
        <v>465</v>
      </c>
      <c r="CN118" s="992"/>
      <c r="CO118" s="992"/>
      <c r="CP118" s="992"/>
      <c r="CQ118" s="992"/>
      <c r="CR118" s="992"/>
      <c r="CS118" s="992"/>
      <c r="CT118" s="992"/>
      <c r="CU118" s="992"/>
      <c r="CV118" s="992"/>
      <c r="CW118" s="992"/>
      <c r="CX118" s="992"/>
      <c r="CY118" s="992"/>
      <c r="CZ118" s="992"/>
      <c r="DA118" s="992"/>
      <c r="DB118" s="992"/>
      <c r="DC118" s="992"/>
      <c r="DD118" s="992"/>
      <c r="DE118" s="992"/>
      <c r="DF118" s="993"/>
      <c r="DG118" s="1033" t="s">
        <v>435</v>
      </c>
      <c r="DH118" s="1034"/>
      <c r="DI118" s="1034"/>
      <c r="DJ118" s="1034"/>
      <c r="DK118" s="1035"/>
      <c r="DL118" s="1036" t="s">
        <v>435</v>
      </c>
      <c r="DM118" s="1034"/>
      <c r="DN118" s="1034"/>
      <c r="DO118" s="1034"/>
      <c r="DP118" s="1035"/>
      <c r="DQ118" s="1036" t="s">
        <v>436</v>
      </c>
      <c r="DR118" s="1034"/>
      <c r="DS118" s="1034"/>
      <c r="DT118" s="1034"/>
      <c r="DU118" s="1035"/>
      <c r="DV118" s="1037" t="s">
        <v>439</v>
      </c>
      <c r="DW118" s="1038"/>
      <c r="DX118" s="1038"/>
      <c r="DY118" s="1038"/>
      <c r="DZ118" s="1039"/>
    </row>
    <row r="119" spans="1:130" s="248" customFormat="1" ht="26.25" customHeight="1" x14ac:dyDescent="0.15">
      <c r="A119" s="1133" t="s">
        <v>431</v>
      </c>
      <c r="B119" s="1019"/>
      <c r="C119" s="998" t="s">
        <v>432</v>
      </c>
      <c r="D119" s="999"/>
      <c r="E119" s="999"/>
      <c r="F119" s="999"/>
      <c r="G119" s="999"/>
      <c r="H119" s="999"/>
      <c r="I119" s="999"/>
      <c r="J119" s="999"/>
      <c r="K119" s="999"/>
      <c r="L119" s="999"/>
      <c r="M119" s="999"/>
      <c r="N119" s="999"/>
      <c r="O119" s="999"/>
      <c r="P119" s="999"/>
      <c r="Q119" s="999"/>
      <c r="R119" s="999"/>
      <c r="S119" s="999"/>
      <c r="T119" s="999"/>
      <c r="U119" s="999"/>
      <c r="V119" s="999"/>
      <c r="W119" s="999"/>
      <c r="X119" s="999"/>
      <c r="Y119" s="999"/>
      <c r="Z119" s="1000"/>
      <c r="AA119" s="966" t="s">
        <v>435</v>
      </c>
      <c r="AB119" s="967"/>
      <c r="AC119" s="967"/>
      <c r="AD119" s="967"/>
      <c r="AE119" s="968"/>
      <c r="AF119" s="969" t="s">
        <v>435</v>
      </c>
      <c r="AG119" s="967"/>
      <c r="AH119" s="967"/>
      <c r="AI119" s="967"/>
      <c r="AJ119" s="968"/>
      <c r="AK119" s="969" t="s">
        <v>435</v>
      </c>
      <c r="AL119" s="967"/>
      <c r="AM119" s="967"/>
      <c r="AN119" s="967"/>
      <c r="AO119" s="968"/>
      <c r="AP119" s="970" t="s">
        <v>436</v>
      </c>
      <c r="AQ119" s="971"/>
      <c r="AR119" s="971"/>
      <c r="AS119" s="971"/>
      <c r="AT119" s="972"/>
      <c r="AU119" s="977"/>
      <c r="AV119" s="978"/>
      <c r="AW119" s="978"/>
      <c r="AX119" s="978"/>
      <c r="AY119" s="978"/>
      <c r="AZ119" s="279" t="s">
        <v>186</v>
      </c>
      <c r="BA119" s="279"/>
      <c r="BB119" s="279"/>
      <c r="BC119" s="279"/>
      <c r="BD119" s="279"/>
      <c r="BE119" s="279"/>
      <c r="BF119" s="279"/>
      <c r="BG119" s="279"/>
      <c r="BH119" s="279"/>
      <c r="BI119" s="279"/>
      <c r="BJ119" s="279"/>
      <c r="BK119" s="279"/>
      <c r="BL119" s="279"/>
      <c r="BM119" s="279"/>
      <c r="BN119" s="279"/>
      <c r="BO119" s="1050" t="s">
        <v>466</v>
      </c>
      <c r="BP119" s="1081"/>
      <c r="BQ119" s="1072">
        <v>28612687</v>
      </c>
      <c r="BR119" s="1073"/>
      <c r="BS119" s="1073"/>
      <c r="BT119" s="1073"/>
      <c r="BU119" s="1073"/>
      <c r="BV119" s="1073">
        <v>26380539</v>
      </c>
      <c r="BW119" s="1073"/>
      <c r="BX119" s="1073"/>
      <c r="BY119" s="1073"/>
      <c r="BZ119" s="1073"/>
      <c r="CA119" s="1073">
        <v>25695185</v>
      </c>
      <c r="CB119" s="1073"/>
      <c r="CC119" s="1073"/>
      <c r="CD119" s="1073"/>
      <c r="CE119" s="1073"/>
      <c r="CF119" s="1074"/>
      <c r="CG119" s="1075"/>
      <c r="CH119" s="1075"/>
      <c r="CI119" s="1075"/>
      <c r="CJ119" s="1076"/>
      <c r="CK119" s="1022"/>
      <c r="CL119" s="1023"/>
      <c r="CM119" s="1077" t="s">
        <v>467</v>
      </c>
      <c r="CN119" s="1078"/>
      <c r="CO119" s="1078"/>
      <c r="CP119" s="1078"/>
      <c r="CQ119" s="1078"/>
      <c r="CR119" s="1078"/>
      <c r="CS119" s="1078"/>
      <c r="CT119" s="1078"/>
      <c r="CU119" s="1078"/>
      <c r="CV119" s="1078"/>
      <c r="CW119" s="1078"/>
      <c r="CX119" s="1078"/>
      <c r="CY119" s="1078"/>
      <c r="CZ119" s="1078"/>
      <c r="DA119" s="1078"/>
      <c r="DB119" s="1078"/>
      <c r="DC119" s="1078"/>
      <c r="DD119" s="1078"/>
      <c r="DE119" s="1078"/>
      <c r="DF119" s="1079"/>
      <c r="DG119" s="1080" t="s">
        <v>435</v>
      </c>
      <c r="DH119" s="1059"/>
      <c r="DI119" s="1059"/>
      <c r="DJ119" s="1059"/>
      <c r="DK119" s="1060"/>
      <c r="DL119" s="1058" t="s">
        <v>436</v>
      </c>
      <c r="DM119" s="1059"/>
      <c r="DN119" s="1059"/>
      <c r="DO119" s="1059"/>
      <c r="DP119" s="1060"/>
      <c r="DQ119" s="1058" t="s">
        <v>436</v>
      </c>
      <c r="DR119" s="1059"/>
      <c r="DS119" s="1059"/>
      <c r="DT119" s="1059"/>
      <c r="DU119" s="1060"/>
      <c r="DV119" s="1061" t="s">
        <v>436</v>
      </c>
      <c r="DW119" s="1062"/>
      <c r="DX119" s="1062"/>
      <c r="DY119" s="1062"/>
      <c r="DZ119" s="1063"/>
    </row>
    <row r="120" spans="1:130" s="248" customFormat="1" ht="26.25" customHeight="1" x14ac:dyDescent="0.15">
      <c r="A120" s="1134"/>
      <c r="B120" s="1021"/>
      <c r="C120" s="991" t="s">
        <v>442</v>
      </c>
      <c r="D120" s="992"/>
      <c r="E120" s="992"/>
      <c r="F120" s="992"/>
      <c r="G120" s="992"/>
      <c r="H120" s="992"/>
      <c r="I120" s="992"/>
      <c r="J120" s="992"/>
      <c r="K120" s="992"/>
      <c r="L120" s="992"/>
      <c r="M120" s="992"/>
      <c r="N120" s="992"/>
      <c r="O120" s="992"/>
      <c r="P120" s="992"/>
      <c r="Q120" s="992"/>
      <c r="R120" s="992"/>
      <c r="S120" s="992"/>
      <c r="T120" s="992"/>
      <c r="U120" s="992"/>
      <c r="V120" s="992"/>
      <c r="W120" s="992"/>
      <c r="X120" s="992"/>
      <c r="Y120" s="992"/>
      <c r="Z120" s="993"/>
      <c r="AA120" s="1033" t="s">
        <v>436</v>
      </c>
      <c r="AB120" s="1034"/>
      <c r="AC120" s="1034"/>
      <c r="AD120" s="1034"/>
      <c r="AE120" s="1035"/>
      <c r="AF120" s="1036" t="s">
        <v>436</v>
      </c>
      <c r="AG120" s="1034"/>
      <c r="AH120" s="1034"/>
      <c r="AI120" s="1034"/>
      <c r="AJ120" s="1035"/>
      <c r="AK120" s="1036" t="s">
        <v>436</v>
      </c>
      <c r="AL120" s="1034"/>
      <c r="AM120" s="1034"/>
      <c r="AN120" s="1034"/>
      <c r="AO120" s="1035"/>
      <c r="AP120" s="1037" t="s">
        <v>436</v>
      </c>
      <c r="AQ120" s="1038"/>
      <c r="AR120" s="1038"/>
      <c r="AS120" s="1038"/>
      <c r="AT120" s="1039"/>
      <c r="AU120" s="1064" t="s">
        <v>468</v>
      </c>
      <c r="AV120" s="1065"/>
      <c r="AW120" s="1065"/>
      <c r="AX120" s="1065"/>
      <c r="AY120" s="1066"/>
      <c r="AZ120" s="1015" t="s">
        <v>469</v>
      </c>
      <c r="BA120" s="964"/>
      <c r="BB120" s="964"/>
      <c r="BC120" s="964"/>
      <c r="BD120" s="964"/>
      <c r="BE120" s="964"/>
      <c r="BF120" s="964"/>
      <c r="BG120" s="964"/>
      <c r="BH120" s="964"/>
      <c r="BI120" s="964"/>
      <c r="BJ120" s="964"/>
      <c r="BK120" s="964"/>
      <c r="BL120" s="964"/>
      <c r="BM120" s="964"/>
      <c r="BN120" s="964"/>
      <c r="BO120" s="964"/>
      <c r="BP120" s="965"/>
      <c r="BQ120" s="1001">
        <v>101945724</v>
      </c>
      <c r="BR120" s="1002"/>
      <c r="BS120" s="1002"/>
      <c r="BT120" s="1002"/>
      <c r="BU120" s="1002"/>
      <c r="BV120" s="1002">
        <v>97269120</v>
      </c>
      <c r="BW120" s="1002"/>
      <c r="BX120" s="1002"/>
      <c r="BY120" s="1002"/>
      <c r="BZ120" s="1002"/>
      <c r="CA120" s="1002">
        <v>82268501</v>
      </c>
      <c r="CB120" s="1002"/>
      <c r="CC120" s="1002"/>
      <c r="CD120" s="1002"/>
      <c r="CE120" s="1002"/>
      <c r="CF120" s="1016">
        <v>85.5</v>
      </c>
      <c r="CG120" s="1017"/>
      <c r="CH120" s="1017"/>
      <c r="CI120" s="1017"/>
      <c r="CJ120" s="1017"/>
      <c r="CK120" s="1082" t="s">
        <v>470</v>
      </c>
      <c r="CL120" s="1083"/>
      <c r="CM120" s="1083"/>
      <c r="CN120" s="1083"/>
      <c r="CO120" s="1084"/>
      <c r="CP120" s="1090" t="s">
        <v>471</v>
      </c>
      <c r="CQ120" s="1091"/>
      <c r="CR120" s="1091"/>
      <c r="CS120" s="1091"/>
      <c r="CT120" s="1091"/>
      <c r="CU120" s="1091"/>
      <c r="CV120" s="1091"/>
      <c r="CW120" s="1091"/>
      <c r="CX120" s="1091"/>
      <c r="CY120" s="1091"/>
      <c r="CZ120" s="1091"/>
      <c r="DA120" s="1091"/>
      <c r="DB120" s="1091"/>
      <c r="DC120" s="1091"/>
      <c r="DD120" s="1091"/>
      <c r="DE120" s="1091"/>
      <c r="DF120" s="1092"/>
      <c r="DG120" s="1001" t="s">
        <v>436</v>
      </c>
      <c r="DH120" s="1002"/>
      <c r="DI120" s="1002"/>
      <c r="DJ120" s="1002"/>
      <c r="DK120" s="1002"/>
      <c r="DL120" s="1002" t="s">
        <v>435</v>
      </c>
      <c r="DM120" s="1002"/>
      <c r="DN120" s="1002"/>
      <c r="DO120" s="1002"/>
      <c r="DP120" s="1002"/>
      <c r="DQ120" s="1002" t="s">
        <v>436</v>
      </c>
      <c r="DR120" s="1002"/>
      <c r="DS120" s="1002"/>
      <c r="DT120" s="1002"/>
      <c r="DU120" s="1002"/>
      <c r="DV120" s="1003" t="s">
        <v>436</v>
      </c>
      <c r="DW120" s="1003"/>
      <c r="DX120" s="1003"/>
      <c r="DY120" s="1003"/>
      <c r="DZ120" s="1004"/>
    </row>
    <row r="121" spans="1:130" s="248" customFormat="1" ht="26.25" customHeight="1" x14ac:dyDescent="0.15">
      <c r="A121" s="1134"/>
      <c r="B121" s="1021"/>
      <c r="C121" s="1042" t="s">
        <v>472</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33" t="s">
        <v>436</v>
      </c>
      <c r="AB121" s="1034"/>
      <c r="AC121" s="1034"/>
      <c r="AD121" s="1034"/>
      <c r="AE121" s="1035"/>
      <c r="AF121" s="1036" t="s">
        <v>436</v>
      </c>
      <c r="AG121" s="1034"/>
      <c r="AH121" s="1034"/>
      <c r="AI121" s="1034"/>
      <c r="AJ121" s="1035"/>
      <c r="AK121" s="1036" t="s">
        <v>436</v>
      </c>
      <c r="AL121" s="1034"/>
      <c r="AM121" s="1034"/>
      <c r="AN121" s="1034"/>
      <c r="AO121" s="1035"/>
      <c r="AP121" s="1037" t="s">
        <v>436</v>
      </c>
      <c r="AQ121" s="1038"/>
      <c r="AR121" s="1038"/>
      <c r="AS121" s="1038"/>
      <c r="AT121" s="1039"/>
      <c r="AU121" s="1067"/>
      <c r="AV121" s="1068"/>
      <c r="AW121" s="1068"/>
      <c r="AX121" s="1068"/>
      <c r="AY121" s="1069"/>
      <c r="AZ121" s="1024" t="s">
        <v>473</v>
      </c>
      <c r="BA121" s="1025"/>
      <c r="BB121" s="1025"/>
      <c r="BC121" s="1025"/>
      <c r="BD121" s="1025"/>
      <c r="BE121" s="1025"/>
      <c r="BF121" s="1025"/>
      <c r="BG121" s="1025"/>
      <c r="BH121" s="1025"/>
      <c r="BI121" s="1025"/>
      <c r="BJ121" s="1025"/>
      <c r="BK121" s="1025"/>
      <c r="BL121" s="1025"/>
      <c r="BM121" s="1025"/>
      <c r="BN121" s="1025"/>
      <c r="BO121" s="1025"/>
      <c r="BP121" s="1026"/>
      <c r="BQ121" s="994" t="s">
        <v>436</v>
      </c>
      <c r="BR121" s="995"/>
      <c r="BS121" s="995"/>
      <c r="BT121" s="995"/>
      <c r="BU121" s="995"/>
      <c r="BV121" s="995" t="s">
        <v>436</v>
      </c>
      <c r="BW121" s="995"/>
      <c r="BX121" s="995"/>
      <c r="BY121" s="995"/>
      <c r="BZ121" s="995"/>
      <c r="CA121" s="995" t="s">
        <v>436</v>
      </c>
      <c r="CB121" s="995"/>
      <c r="CC121" s="995"/>
      <c r="CD121" s="995"/>
      <c r="CE121" s="995"/>
      <c r="CF121" s="989" t="s">
        <v>436</v>
      </c>
      <c r="CG121" s="990"/>
      <c r="CH121" s="990"/>
      <c r="CI121" s="990"/>
      <c r="CJ121" s="990"/>
      <c r="CK121" s="1085"/>
      <c r="CL121" s="1086"/>
      <c r="CM121" s="1086"/>
      <c r="CN121" s="1086"/>
      <c r="CO121" s="1087"/>
      <c r="CP121" s="1095" t="s">
        <v>474</v>
      </c>
      <c r="CQ121" s="1096"/>
      <c r="CR121" s="1096"/>
      <c r="CS121" s="1096"/>
      <c r="CT121" s="1096"/>
      <c r="CU121" s="1096"/>
      <c r="CV121" s="1096"/>
      <c r="CW121" s="1096"/>
      <c r="CX121" s="1096"/>
      <c r="CY121" s="1096"/>
      <c r="CZ121" s="1096"/>
      <c r="DA121" s="1096"/>
      <c r="DB121" s="1096"/>
      <c r="DC121" s="1096"/>
      <c r="DD121" s="1096"/>
      <c r="DE121" s="1096"/>
      <c r="DF121" s="1097"/>
      <c r="DG121" s="994" t="s">
        <v>436</v>
      </c>
      <c r="DH121" s="995"/>
      <c r="DI121" s="995"/>
      <c r="DJ121" s="995"/>
      <c r="DK121" s="995"/>
      <c r="DL121" s="995" t="s">
        <v>436</v>
      </c>
      <c r="DM121" s="995"/>
      <c r="DN121" s="995"/>
      <c r="DO121" s="995"/>
      <c r="DP121" s="995"/>
      <c r="DQ121" s="995" t="s">
        <v>436</v>
      </c>
      <c r="DR121" s="995"/>
      <c r="DS121" s="995"/>
      <c r="DT121" s="995"/>
      <c r="DU121" s="995"/>
      <c r="DV121" s="996" t="s">
        <v>435</v>
      </c>
      <c r="DW121" s="996"/>
      <c r="DX121" s="996"/>
      <c r="DY121" s="996"/>
      <c r="DZ121" s="997"/>
    </row>
    <row r="122" spans="1:130" s="248" customFormat="1" ht="26.25" customHeight="1" x14ac:dyDescent="0.15">
      <c r="A122" s="1134"/>
      <c r="B122" s="1021"/>
      <c r="C122" s="991" t="s">
        <v>452</v>
      </c>
      <c r="D122" s="992"/>
      <c r="E122" s="992"/>
      <c r="F122" s="992"/>
      <c r="G122" s="992"/>
      <c r="H122" s="992"/>
      <c r="I122" s="992"/>
      <c r="J122" s="992"/>
      <c r="K122" s="992"/>
      <c r="L122" s="992"/>
      <c r="M122" s="992"/>
      <c r="N122" s="992"/>
      <c r="O122" s="992"/>
      <c r="P122" s="992"/>
      <c r="Q122" s="992"/>
      <c r="R122" s="992"/>
      <c r="S122" s="992"/>
      <c r="T122" s="992"/>
      <c r="U122" s="992"/>
      <c r="V122" s="992"/>
      <c r="W122" s="992"/>
      <c r="X122" s="992"/>
      <c r="Y122" s="992"/>
      <c r="Z122" s="993"/>
      <c r="AA122" s="1033" t="s">
        <v>436</v>
      </c>
      <c r="AB122" s="1034"/>
      <c r="AC122" s="1034"/>
      <c r="AD122" s="1034"/>
      <c r="AE122" s="1035"/>
      <c r="AF122" s="1036" t="s">
        <v>436</v>
      </c>
      <c r="AG122" s="1034"/>
      <c r="AH122" s="1034"/>
      <c r="AI122" s="1034"/>
      <c r="AJ122" s="1035"/>
      <c r="AK122" s="1036" t="s">
        <v>436</v>
      </c>
      <c r="AL122" s="1034"/>
      <c r="AM122" s="1034"/>
      <c r="AN122" s="1034"/>
      <c r="AO122" s="1035"/>
      <c r="AP122" s="1037" t="s">
        <v>436</v>
      </c>
      <c r="AQ122" s="1038"/>
      <c r="AR122" s="1038"/>
      <c r="AS122" s="1038"/>
      <c r="AT122" s="1039"/>
      <c r="AU122" s="1067"/>
      <c r="AV122" s="1068"/>
      <c r="AW122" s="1068"/>
      <c r="AX122" s="1068"/>
      <c r="AY122" s="1069"/>
      <c r="AZ122" s="1049" t="s">
        <v>475</v>
      </c>
      <c r="BA122" s="1040"/>
      <c r="BB122" s="1040"/>
      <c r="BC122" s="1040"/>
      <c r="BD122" s="1040"/>
      <c r="BE122" s="1040"/>
      <c r="BF122" s="1040"/>
      <c r="BG122" s="1040"/>
      <c r="BH122" s="1040"/>
      <c r="BI122" s="1040"/>
      <c r="BJ122" s="1040"/>
      <c r="BK122" s="1040"/>
      <c r="BL122" s="1040"/>
      <c r="BM122" s="1040"/>
      <c r="BN122" s="1040"/>
      <c r="BO122" s="1040"/>
      <c r="BP122" s="1041"/>
      <c r="BQ122" s="1072">
        <v>54660380</v>
      </c>
      <c r="BR122" s="1073"/>
      <c r="BS122" s="1073"/>
      <c r="BT122" s="1073"/>
      <c r="BU122" s="1073"/>
      <c r="BV122" s="1073">
        <v>49332201</v>
      </c>
      <c r="BW122" s="1073"/>
      <c r="BX122" s="1073"/>
      <c r="BY122" s="1073"/>
      <c r="BZ122" s="1073"/>
      <c r="CA122" s="1073">
        <v>44785950</v>
      </c>
      <c r="CB122" s="1073"/>
      <c r="CC122" s="1073"/>
      <c r="CD122" s="1073"/>
      <c r="CE122" s="1073"/>
      <c r="CF122" s="1093">
        <v>46.6</v>
      </c>
      <c r="CG122" s="1094"/>
      <c r="CH122" s="1094"/>
      <c r="CI122" s="1094"/>
      <c r="CJ122" s="1094"/>
      <c r="CK122" s="1085"/>
      <c r="CL122" s="1086"/>
      <c r="CM122" s="1086"/>
      <c r="CN122" s="1086"/>
      <c r="CO122" s="1087"/>
      <c r="CP122" s="1095" t="s">
        <v>476</v>
      </c>
      <c r="CQ122" s="1096"/>
      <c r="CR122" s="1096"/>
      <c r="CS122" s="1096"/>
      <c r="CT122" s="1096"/>
      <c r="CU122" s="1096"/>
      <c r="CV122" s="1096"/>
      <c r="CW122" s="1096"/>
      <c r="CX122" s="1096"/>
      <c r="CY122" s="1096"/>
      <c r="CZ122" s="1096"/>
      <c r="DA122" s="1096"/>
      <c r="DB122" s="1096"/>
      <c r="DC122" s="1096"/>
      <c r="DD122" s="1096"/>
      <c r="DE122" s="1096"/>
      <c r="DF122" s="1097"/>
      <c r="DG122" s="994" t="s">
        <v>477</v>
      </c>
      <c r="DH122" s="995"/>
      <c r="DI122" s="995"/>
      <c r="DJ122" s="995"/>
      <c r="DK122" s="995"/>
      <c r="DL122" s="995" t="s">
        <v>478</v>
      </c>
      <c r="DM122" s="995"/>
      <c r="DN122" s="995"/>
      <c r="DO122" s="995"/>
      <c r="DP122" s="995"/>
      <c r="DQ122" s="995" t="s">
        <v>479</v>
      </c>
      <c r="DR122" s="995"/>
      <c r="DS122" s="995"/>
      <c r="DT122" s="995"/>
      <c r="DU122" s="995"/>
      <c r="DV122" s="996" t="s">
        <v>453</v>
      </c>
      <c r="DW122" s="996"/>
      <c r="DX122" s="996"/>
      <c r="DY122" s="996"/>
      <c r="DZ122" s="997"/>
    </row>
    <row r="123" spans="1:130" s="248" customFormat="1" ht="26.25" customHeight="1" x14ac:dyDescent="0.15">
      <c r="A123" s="1134"/>
      <c r="B123" s="1021"/>
      <c r="C123" s="991" t="s">
        <v>459</v>
      </c>
      <c r="D123" s="992"/>
      <c r="E123" s="992"/>
      <c r="F123" s="992"/>
      <c r="G123" s="992"/>
      <c r="H123" s="992"/>
      <c r="I123" s="992"/>
      <c r="J123" s="992"/>
      <c r="K123" s="992"/>
      <c r="L123" s="992"/>
      <c r="M123" s="992"/>
      <c r="N123" s="992"/>
      <c r="O123" s="992"/>
      <c r="P123" s="992"/>
      <c r="Q123" s="992"/>
      <c r="R123" s="992"/>
      <c r="S123" s="992"/>
      <c r="T123" s="992"/>
      <c r="U123" s="992"/>
      <c r="V123" s="992"/>
      <c r="W123" s="992"/>
      <c r="X123" s="992"/>
      <c r="Y123" s="992"/>
      <c r="Z123" s="993"/>
      <c r="AA123" s="1033" t="s">
        <v>434</v>
      </c>
      <c r="AB123" s="1034"/>
      <c r="AC123" s="1034"/>
      <c r="AD123" s="1034"/>
      <c r="AE123" s="1035"/>
      <c r="AF123" s="1036" t="s">
        <v>480</v>
      </c>
      <c r="AG123" s="1034"/>
      <c r="AH123" s="1034"/>
      <c r="AI123" s="1034"/>
      <c r="AJ123" s="1035"/>
      <c r="AK123" s="1036" t="s">
        <v>440</v>
      </c>
      <c r="AL123" s="1034"/>
      <c r="AM123" s="1034"/>
      <c r="AN123" s="1034"/>
      <c r="AO123" s="1035"/>
      <c r="AP123" s="1037" t="s">
        <v>440</v>
      </c>
      <c r="AQ123" s="1038"/>
      <c r="AR123" s="1038"/>
      <c r="AS123" s="1038"/>
      <c r="AT123" s="1039"/>
      <c r="AU123" s="1070"/>
      <c r="AV123" s="1071"/>
      <c r="AW123" s="1071"/>
      <c r="AX123" s="1071"/>
      <c r="AY123" s="1071"/>
      <c r="AZ123" s="279" t="s">
        <v>186</v>
      </c>
      <c r="BA123" s="279"/>
      <c r="BB123" s="279"/>
      <c r="BC123" s="279"/>
      <c r="BD123" s="279"/>
      <c r="BE123" s="279"/>
      <c r="BF123" s="279"/>
      <c r="BG123" s="279"/>
      <c r="BH123" s="279"/>
      <c r="BI123" s="279"/>
      <c r="BJ123" s="279"/>
      <c r="BK123" s="279"/>
      <c r="BL123" s="279"/>
      <c r="BM123" s="279"/>
      <c r="BN123" s="279"/>
      <c r="BO123" s="1050" t="s">
        <v>481</v>
      </c>
      <c r="BP123" s="1081"/>
      <c r="BQ123" s="1140">
        <v>156606104</v>
      </c>
      <c r="BR123" s="1141"/>
      <c r="BS123" s="1141"/>
      <c r="BT123" s="1141"/>
      <c r="BU123" s="1141"/>
      <c r="BV123" s="1141">
        <v>146601321</v>
      </c>
      <c r="BW123" s="1141"/>
      <c r="BX123" s="1141"/>
      <c r="BY123" s="1141"/>
      <c r="BZ123" s="1141"/>
      <c r="CA123" s="1141">
        <v>127054451</v>
      </c>
      <c r="CB123" s="1141"/>
      <c r="CC123" s="1141"/>
      <c r="CD123" s="1141"/>
      <c r="CE123" s="1141"/>
      <c r="CF123" s="1074"/>
      <c r="CG123" s="1075"/>
      <c r="CH123" s="1075"/>
      <c r="CI123" s="1075"/>
      <c r="CJ123" s="1076"/>
      <c r="CK123" s="1085"/>
      <c r="CL123" s="1086"/>
      <c r="CM123" s="1086"/>
      <c r="CN123" s="1086"/>
      <c r="CO123" s="1087"/>
      <c r="CP123" s="1095"/>
      <c r="CQ123" s="1096"/>
      <c r="CR123" s="1096"/>
      <c r="CS123" s="1096"/>
      <c r="CT123" s="1096"/>
      <c r="CU123" s="1096"/>
      <c r="CV123" s="1096"/>
      <c r="CW123" s="1096"/>
      <c r="CX123" s="1096"/>
      <c r="CY123" s="1096"/>
      <c r="CZ123" s="1096"/>
      <c r="DA123" s="1096"/>
      <c r="DB123" s="1096"/>
      <c r="DC123" s="1096"/>
      <c r="DD123" s="1096"/>
      <c r="DE123" s="1096"/>
      <c r="DF123" s="1097"/>
      <c r="DG123" s="1033"/>
      <c r="DH123" s="1034"/>
      <c r="DI123" s="1034"/>
      <c r="DJ123" s="1034"/>
      <c r="DK123" s="1035"/>
      <c r="DL123" s="1036"/>
      <c r="DM123" s="1034"/>
      <c r="DN123" s="1034"/>
      <c r="DO123" s="1034"/>
      <c r="DP123" s="1035"/>
      <c r="DQ123" s="1036"/>
      <c r="DR123" s="1034"/>
      <c r="DS123" s="1034"/>
      <c r="DT123" s="1034"/>
      <c r="DU123" s="1035"/>
      <c r="DV123" s="1037"/>
      <c r="DW123" s="1038"/>
      <c r="DX123" s="1038"/>
      <c r="DY123" s="1038"/>
      <c r="DZ123" s="1039"/>
    </row>
    <row r="124" spans="1:130" s="248" customFormat="1" ht="26.25" customHeight="1" thickBot="1" x14ac:dyDescent="0.2">
      <c r="A124" s="1134"/>
      <c r="B124" s="1021"/>
      <c r="C124" s="991" t="s">
        <v>462</v>
      </c>
      <c r="D124" s="992"/>
      <c r="E124" s="992"/>
      <c r="F124" s="992"/>
      <c r="G124" s="992"/>
      <c r="H124" s="992"/>
      <c r="I124" s="992"/>
      <c r="J124" s="992"/>
      <c r="K124" s="992"/>
      <c r="L124" s="992"/>
      <c r="M124" s="992"/>
      <c r="N124" s="992"/>
      <c r="O124" s="992"/>
      <c r="P124" s="992"/>
      <c r="Q124" s="992"/>
      <c r="R124" s="992"/>
      <c r="S124" s="992"/>
      <c r="T124" s="992"/>
      <c r="U124" s="992"/>
      <c r="V124" s="992"/>
      <c r="W124" s="992"/>
      <c r="X124" s="992"/>
      <c r="Y124" s="992"/>
      <c r="Z124" s="993"/>
      <c r="AA124" s="1033" t="s">
        <v>482</v>
      </c>
      <c r="AB124" s="1034"/>
      <c r="AC124" s="1034"/>
      <c r="AD124" s="1034"/>
      <c r="AE124" s="1035"/>
      <c r="AF124" s="1036" t="s">
        <v>479</v>
      </c>
      <c r="AG124" s="1034"/>
      <c r="AH124" s="1034"/>
      <c r="AI124" s="1034"/>
      <c r="AJ124" s="1035"/>
      <c r="AK124" s="1036" t="s">
        <v>453</v>
      </c>
      <c r="AL124" s="1034"/>
      <c r="AM124" s="1034"/>
      <c r="AN124" s="1034"/>
      <c r="AO124" s="1035"/>
      <c r="AP124" s="1037" t="s">
        <v>482</v>
      </c>
      <c r="AQ124" s="1038"/>
      <c r="AR124" s="1038"/>
      <c r="AS124" s="1038"/>
      <c r="AT124" s="1039"/>
      <c r="AU124" s="1136" t="s">
        <v>483</v>
      </c>
      <c r="AV124" s="1137"/>
      <c r="AW124" s="1137"/>
      <c r="AX124" s="1137"/>
      <c r="AY124" s="1137"/>
      <c r="AZ124" s="1137"/>
      <c r="BA124" s="1137"/>
      <c r="BB124" s="1137"/>
      <c r="BC124" s="1137"/>
      <c r="BD124" s="1137"/>
      <c r="BE124" s="1137"/>
      <c r="BF124" s="1137"/>
      <c r="BG124" s="1137"/>
      <c r="BH124" s="1137"/>
      <c r="BI124" s="1137"/>
      <c r="BJ124" s="1137"/>
      <c r="BK124" s="1137"/>
      <c r="BL124" s="1137"/>
      <c r="BM124" s="1137"/>
      <c r="BN124" s="1137"/>
      <c r="BO124" s="1137"/>
      <c r="BP124" s="1138"/>
      <c r="BQ124" s="1139" t="s">
        <v>482</v>
      </c>
      <c r="BR124" s="1103"/>
      <c r="BS124" s="1103"/>
      <c r="BT124" s="1103"/>
      <c r="BU124" s="1103"/>
      <c r="BV124" s="1103" t="s">
        <v>440</v>
      </c>
      <c r="BW124" s="1103"/>
      <c r="BX124" s="1103"/>
      <c r="BY124" s="1103"/>
      <c r="BZ124" s="1103"/>
      <c r="CA124" s="1103" t="s">
        <v>484</v>
      </c>
      <c r="CB124" s="1103"/>
      <c r="CC124" s="1103"/>
      <c r="CD124" s="1103"/>
      <c r="CE124" s="1103"/>
      <c r="CF124" s="1104"/>
      <c r="CG124" s="1105"/>
      <c r="CH124" s="1105"/>
      <c r="CI124" s="1105"/>
      <c r="CJ124" s="1106"/>
      <c r="CK124" s="1088"/>
      <c r="CL124" s="1088"/>
      <c r="CM124" s="1088"/>
      <c r="CN124" s="1088"/>
      <c r="CO124" s="1089"/>
      <c r="CP124" s="1095" t="s">
        <v>485</v>
      </c>
      <c r="CQ124" s="1096"/>
      <c r="CR124" s="1096"/>
      <c r="CS124" s="1096"/>
      <c r="CT124" s="1096"/>
      <c r="CU124" s="1096"/>
      <c r="CV124" s="1096"/>
      <c r="CW124" s="1096"/>
      <c r="CX124" s="1096"/>
      <c r="CY124" s="1096"/>
      <c r="CZ124" s="1096"/>
      <c r="DA124" s="1096"/>
      <c r="DB124" s="1096"/>
      <c r="DC124" s="1096"/>
      <c r="DD124" s="1096"/>
      <c r="DE124" s="1096"/>
      <c r="DF124" s="1097"/>
      <c r="DG124" s="1080" t="s">
        <v>453</v>
      </c>
      <c r="DH124" s="1059"/>
      <c r="DI124" s="1059"/>
      <c r="DJ124" s="1059"/>
      <c r="DK124" s="1060"/>
      <c r="DL124" s="1058" t="s">
        <v>440</v>
      </c>
      <c r="DM124" s="1059"/>
      <c r="DN124" s="1059"/>
      <c r="DO124" s="1059"/>
      <c r="DP124" s="1060"/>
      <c r="DQ124" s="1058" t="s">
        <v>486</v>
      </c>
      <c r="DR124" s="1059"/>
      <c r="DS124" s="1059"/>
      <c r="DT124" s="1059"/>
      <c r="DU124" s="1060"/>
      <c r="DV124" s="1061" t="s">
        <v>453</v>
      </c>
      <c r="DW124" s="1062"/>
      <c r="DX124" s="1062"/>
      <c r="DY124" s="1062"/>
      <c r="DZ124" s="1063"/>
    </row>
    <row r="125" spans="1:130" s="248" customFormat="1" ht="26.25" customHeight="1" x14ac:dyDescent="0.15">
      <c r="A125" s="1134"/>
      <c r="B125" s="1021"/>
      <c r="C125" s="991" t="s">
        <v>465</v>
      </c>
      <c r="D125" s="992"/>
      <c r="E125" s="992"/>
      <c r="F125" s="992"/>
      <c r="G125" s="992"/>
      <c r="H125" s="992"/>
      <c r="I125" s="992"/>
      <c r="J125" s="992"/>
      <c r="K125" s="992"/>
      <c r="L125" s="992"/>
      <c r="M125" s="992"/>
      <c r="N125" s="992"/>
      <c r="O125" s="992"/>
      <c r="P125" s="992"/>
      <c r="Q125" s="992"/>
      <c r="R125" s="992"/>
      <c r="S125" s="992"/>
      <c r="T125" s="992"/>
      <c r="U125" s="992"/>
      <c r="V125" s="992"/>
      <c r="W125" s="992"/>
      <c r="X125" s="992"/>
      <c r="Y125" s="992"/>
      <c r="Z125" s="993"/>
      <c r="AA125" s="1033" t="s">
        <v>434</v>
      </c>
      <c r="AB125" s="1034"/>
      <c r="AC125" s="1034"/>
      <c r="AD125" s="1034"/>
      <c r="AE125" s="1035"/>
      <c r="AF125" s="1036" t="s">
        <v>487</v>
      </c>
      <c r="AG125" s="1034"/>
      <c r="AH125" s="1034"/>
      <c r="AI125" s="1034"/>
      <c r="AJ125" s="1035"/>
      <c r="AK125" s="1036" t="s">
        <v>487</v>
      </c>
      <c r="AL125" s="1034"/>
      <c r="AM125" s="1034"/>
      <c r="AN125" s="1034"/>
      <c r="AO125" s="1035"/>
      <c r="AP125" s="1037" t="s">
        <v>440</v>
      </c>
      <c r="AQ125" s="1038"/>
      <c r="AR125" s="1038"/>
      <c r="AS125" s="1038"/>
      <c r="AT125" s="103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98" t="s">
        <v>488</v>
      </c>
      <c r="CL125" s="1083"/>
      <c r="CM125" s="1083"/>
      <c r="CN125" s="1083"/>
      <c r="CO125" s="1084"/>
      <c r="CP125" s="1015" t="s">
        <v>489</v>
      </c>
      <c r="CQ125" s="964"/>
      <c r="CR125" s="964"/>
      <c r="CS125" s="964"/>
      <c r="CT125" s="964"/>
      <c r="CU125" s="964"/>
      <c r="CV125" s="964"/>
      <c r="CW125" s="964"/>
      <c r="CX125" s="964"/>
      <c r="CY125" s="964"/>
      <c r="CZ125" s="964"/>
      <c r="DA125" s="964"/>
      <c r="DB125" s="964"/>
      <c r="DC125" s="964"/>
      <c r="DD125" s="964"/>
      <c r="DE125" s="964"/>
      <c r="DF125" s="965"/>
      <c r="DG125" s="1001" t="s">
        <v>490</v>
      </c>
      <c r="DH125" s="1002"/>
      <c r="DI125" s="1002"/>
      <c r="DJ125" s="1002"/>
      <c r="DK125" s="1002"/>
      <c r="DL125" s="1002" t="s">
        <v>486</v>
      </c>
      <c r="DM125" s="1002"/>
      <c r="DN125" s="1002"/>
      <c r="DO125" s="1002"/>
      <c r="DP125" s="1002"/>
      <c r="DQ125" s="1002" t="s">
        <v>440</v>
      </c>
      <c r="DR125" s="1002"/>
      <c r="DS125" s="1002"/>
      <c r="DT125" s="1002"/>
      <c r="DU125" s="1002"/>
      <c r="DV125" s="1003" t="s">
        <v>491</v>
      </c>
      <c r="DW125" s="1003"/>
      <c r="DX125" s="1003"/>
      <c r="DY125" s="1003"/>
      <c r="DZ125" s="1004"/>
    </row>
    <row r="126" spans="1:130" s="248" customFormat="1" ht="26.25" customHeight="1" thickBot="1" x14ac:dyDescent="0.2">
      <c r="A126" s="1134"/>
      <c r="B126" s="1021"/>
      <c r="C126" s="991" t="s">
        <v>467</v>
      </c>
      <c r="D126" s="992"/>
      <c r="E126" s="992"/>
      <c r="F126" s="992"/>
      <c r="G126" s="992"/>
      <c r="H126" s="992"/>
      <c r="I126" s="992"/>
      <c r="J126" s="992"/>
      <c r="K126" s="992"/>
      <c r="L126" s="992"/>
      <c r="M126" s="992"/>
      <c r="N126" s="992"/>
      <c r="O126" s="992"/>
      <c r="P126" s="992"/>
      <c r="Q126" s="992"/>
      <c r="R126" s="992"/>
      <c r="S126" s="992"/>
      <c r="T126" s="992"/>
      <c r="U126" s="992"/>
      <c r="V126" s="992"/>
      <c r="W126" s="992"/>
      <c r="X126" s="992"/>
      <c r="Y126" s="992"/>
      <c r="Z126" s="993"/>
      <c r="AA126" s="1033" t="s">
        <v>440</v>
      </c>
      <c r="AB126" s="1034"/>
      <c r="AC126" s="1034"/>
      <c r="AD126" s="1034"/>
      <c r="AE126" s="1035"/>
      <c r="AF126" s="1036">
        <v>126242</v>
      </c>
      <c r="AG126" s="1034"/>
      <c r="AH126" s="1034"/>
      <c r="AI126" s="1034"/>
      <c r="AJ126" s="1035"/>
      <c r="AK126" s="1036" t="s">
        <v>486</v>
      </c>
      <c r="AL126" s="1034"/>
      <c r="AM126" s="1034"/>
      <c r="AN126" s="1034"/>
      <c r="AO126" s="1035"/>
      <c r="AP126" s="1037" t="s">
        <v>487</v>
      </c>
      <c r="AQ126" s="1038"/>
      <c r="AR126" s="1038"/>
      <c r="AS126" s="1038"/>
      <c r="AT126" s="103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99"/>
      <c r="CL126" s="1086"/>
      <c r="CM126" s="1086"/>
      <c r="CN126" s="1086"/>
      <c r="CO126" s="1087"/>
      <c r="CP126" s="1024" t="s">
        <v>492</v>
      </c>
      <c r="CQ126" s="1025"/>
      <c r="CR126" s="1025"/>
      <c r="CS126" s="1025"/>
      <c r="CT126" s="1025"/>
      <c r="CU126" s="1025"/>
      <c r="CV126" s="1025"/>
      <c r="CW126" s="1025"/>
      <c r="CX126" s="1025"/>
      <c r="CY126" s="1025"/>
      <c r="CZ126" s="1025"/>
      <c r="DA126" s="1025"/>
      <c r="DB126" s="1025"/>
      <c r="DC126" s="1025"/>
      <c r="DD126" s="1025"/>
      <c r="DE126" s="1025"/>
      <c r="DF126" s="1026"/>
      <c r="DG126" s="994" t="s">
        <v>493</v>
      </c>
      <c r="DH126" s="995"/>
      <c r="DI126" s="995"/>
      <c r="DJ126" s="995"/>
      <c r="DK126" s="995"/>
      <c r="DL126" s="995" t="s">
        <v>479</v>
      </c>
      <c r="DM126" s="995"/>
      <c r="DN126" s="995"/>
      <c r="DO126" s="995"/>
      <c r="DP126" s="995"/>
      <c r="DQ126" s="995" t="s">
        <v>440</v>
      </c>
      <c r="DR126" s="995"/>
      <c r="DS126" s="995"/>
      <c r="DT126" s="995"/>
      <c r="DU126" s="995"/>
      <c r="DV126" s="996" t="s">
        <v>453</v>
      </c>
      <c r="DW126" s="996"/>
      <c r="DX126" s="996"/>
      <c r="DY126" s="996"/>
      <c r="DZ126" s="997"/>
    </row>
    <row r="127" spans="1:130" s="248" customFormat="1" ht="26.25" customHeight="1" x14ac:dyDescent="0.15">
      <c r="A127" s="1135"/>
      <c r="B127" s="1023"/>
      <c r="C127" s="1077" t="s">
        <v>494</v>
      </c>
      <c r="D127" s="1078"/>
      <c r="E127" s="1078"/>
      <c r="F127" s="1078"/>
      <c r="G127" s="1078"/>
      <c r="H127" s="1078"/>
      <c r="I127" s="1078"/>
      <c r="J127" s="1078"/>
      <c r="K127" s="1078"/>
      <c r="L127" s="1078"/>
      <c r="M127" s="1078"/>
      <c r="N127" s="1078"/>
      <c r="O127" s="1078"/>
      <c r="P127" s="1078"/>
      <c r="Q127" s="1078"/>
      <c r="R127" s="1078"/>
      <c r="S127" s="1078"/>
      <c r="T127" s="1078"/>
      <c r="U127" s="1078"/>
      <c r="V127" s="1078"/>
      <c r="W127" s="1078"/>
      <c r="X127" s="1078"/>
      <c r="Y127" s="1078"/>
      <c r="Z127" s="1079"/>
      <c r="AA127" s="1033" t="s">
        <v>440</v>
      </c>
      <c r="AB127" s="1034"/>
      <c r="AC127" s="1034"/>
      <c r="AD127" s="1034"/>
      <c r="AE127" s="1035"/>
      <c r="AF127" s="1036" t="s">
        <v>434</v>
      </c>
      <c r="AG127" s="1034"/>
      <c r="AH127" s="1034"/>
      <c r="AI127" s="1034"/>
      <c r="AJ127" s="1035"/>
      <c r="AK127" s="1036" t="s">
        <v>440</v>
      </c>
      <c r="AL127" s="1034"/>
      <c r="AM127" s="1034"/>
      <c r="AN127" s="1034"/>
      <c r="AO127" s="1035"/>
      <c r="AP127" s="1037" t="s">
        <v>495</v>
      </c>
      <c r="AQ127" s="1038"/>
      <c r="AR127" s="1038"/>
      <c r="AS127" s="1038"/>
      <c r="AT127" s="1039"/>
      <c r="AU127" s="284"/>
      <c r="AV127" s="284"/>
      <c r="AW127" s="284"/>
      <c r="AX127" s="1107" t="s">
        <v>496</v>
      </c>
      <c r="AY127" s="1108"/>
      <c r="AZ127" s="1108"/>
      <c r="BA127" s="1108"/>
      <c r="BB127" s="1108"/>
      <c r="BC127" s="1108"/>
      <c r="BD127" s="1108"/>
      <c r="BE127" s="1109"/>
      <c r="BF127" s="1110" t="s">
        <v>497</v>
      </c>
      <c r="BG127" s="1108"/>
      <c r="BH127" s="1108"/>
      <c r="BI127" s="1108"/>
      <c r="BJ127" s="1108"/>
      <c r="BK127" s="1108"/>
      <c r="BL127" s="1109"/>
      <c r="BM127" s="1110" t="s">
        <v>498</v>
      </c>
      <c r="BN127" s="1108"/>
      <c r="BO127" s="1108"/>
      <c r="BP127" s="1108"/>
      <c r="BQ127" s="1108"/>
      <c r="BR127" s="1108"/>
      <c r="BS127" s="1109"/>
      <c r="BT127" s="1110" t="s">
        <v>499</v>
      </c>
      <c r="BU127" s="1108"/>
      <c r="BV127" s="1108"/>
      <c r="BW127" s="1108"/>
      <c r="BX127" s="1108"/>
      <c r="BY127" s="1108"/>
      <c r="BZ127" s="1132"/>
      <c r="CA127" s="284"/>
      <c r="CB127" s="284"/>
      <c r="CC127" s="284"/>
      <c r="CD127" s="285"/>
      <c r="CE127" s="285"/>
      <c r="CF127" s="285"/>
      <c r="CG127" s="282"/>
      <c r="CH127" s="282"/>
      <c r="CI127" s="282"/>
      <c r="CJ127" s="283"/>
      <c r="CK127" s="1099"/>
      <c r="CL127" s="1086"/>
      <c r="CM127" s="1086"/>
      <c r="CN127" s="1086"/>
      <c r="CO127" s="1087"/>
      <c r="CP127" s="1024" t="s">
        <v>500</v>
      </c>
      <c r="CQ127" s="1025"/>
      <c r="CR127" s="1025"/>
      <c r="CS127" s="1025"/>
      <c r="CT127" s="1025"/>
      <c r="CU127" s="1025"/>
      <c r="CV127" s="1025"/>
      <c r="CW127" s="1025"/>
      <c r="CX127" s="1025"/>
      <c r="CY127" s="1025"/>
      <c r="CZ127" s="1025"/>
      <c r="DA127" s="1025"/>
      <c r="DB127" s="1025"/>
      <c r="DC127" s="1025"/>
      <c r="DD127" s="1025"/>
      <c r="DE127" s="1025"/>
      <c r="DF127" s="1026"/>
      <c r="DG127" s="994" t="s">
        <v>482</v>
      </c>
      <c r="DH127" s="995"/>
      <c r="DI127" s="995"/>
      <c r="DJ127" s="995"/>
      <c r="DK127" s="995"/>
      <c r="DL127" s="995" t="s">
        <v>486</v>
      </c>
      <c r="DM127" s="995"/>
      <c r="DN127" s="995"/>
      <c r="DO127" s="995"/>
      <c r="DP127" s="995"/>
      <c r="DQ127" s="995" t="s">
        <v>484</v>
      </c>
      <c r="DR127" s="995"/>
      <c r="DS127" s="995"/>
      <c r="DT127" s="995"/>
      <c r="DU127" s="995"/>
      <c r="DV127" s="996" t="s">
        <v>493</v>
      </c>
      <c r="DW127" s="996"/>
      <c r="DX127" s="996"/>
      <c r="DY127" s="996"/>
      <c r="DZ127" s="997"/>
    </row>
    <row r="128" spans="1:130" s="248" customFormat="1" ht="26.25" customHeight="1" thickBot="1" x14ac:dyDescent="0.2">
      <c r="A128" s="1118" t="s">
        <v>501</v>
      </c>
      <c r="B128" s="1119"/>
      <c r="C128" s="1119"/>
      <c r="D128" s="1119"/>
      <c r="E128" s="1119"/>
      <c r="F128" s="1119"/>
      <c r="G128" s="1119"/>
      <c r="H128" s="1119"/>
      <c r="I128" s="1119"/>
      <c r="J128" s="1119"/>
      <c r="K128" s="1119"/>
      <c r="L128" s="1119"/>
      <c r="M128" s="1119"/>
      <c r="N128" s="1119"/>
      <c r="O128" s="1119"/>
      <c r="P128" s="1119"/>
      <c r="Q128" s="1119"/>
      <c r="R128" s="1119"/>
      <c r="S128" s="1119"/>
      <c r="T128" s="1119"/>
      <c r="U128" s="1119"/>
      <c r="V128" s="1119"/>
      <c r="W128" s="1120" t="s">
        <v>502</v>
      </c>
      <c r="X128" s="1120"/>
      <c r="Y128" s="1120"/>
      <c r="Z128" s="1121"/>
      <c r="AA128" s="1122" t="s">
        <v>440</v>
      </c>
      <c r="AB128" s="1123"/>
      <c r="AC128" s="1123"/>
      <c r="AD128" s="1123"/>
      <c r="AE128" s="1124"/>
      <c r="AF128" s="1125" t="s">
        <v>440</v>
      </c>
      <c r="AG128" s="1123"/>
      <c r="AH128" s="1123"/>
      <c r="AI128" s="1123"/>
      <c r="AJ128" s="1124"/>
      <c r="AK128" s="1125" t="s">
        <v>440</v>
      </c>
      <c r="AL128" s="1123"/>
      <c r="AM128" s="1123"/>
      <c r="AN128" s="1123"/>
      <c r="AO128" s="1124"/>
      <c r="AP128" s="1126"/>
      <c r="AQ128" s="1127"/>
      <c r="AR128" s="1127"/>
      <c r="AS128" s="1127"/>
      <c r="AT128" s="1128"/>
      <c r="AU128" s="284"/>
      <c r="AV128" s="284"/>
      <c r="AW128" s="284"/>
      <c r="AX128" s="963" t="s">
        <v>503</v>
      </c>
      <c r="AY128" s="964"/>
      <c r="AZ128" s="964"/>
      <c r="BA128" s="964"/>
      <c r="BB128" s="964"/>
      <c r="BC128" s="964"/>
      <c r="BD128" s="964"/>
      <c r="BE128" s="965"/>
      <c r="BF128" s="1129" t="s">
        <v>486</v>
      </c>
      <c r="BG128" s="1130"/>
      <c r="BH128" s="1130"/>
      <c r="BI128" s="1130"/>
      <c r="BJ128" s="1130"/>
      <c r="BK128" s="1130"/>
      <c r="BL128" s="1131"/>
      <c r="BM128" s="1129">
        <v>11.25</v>
      </c>
      <c r="BN128" s="1130"/>
      <c r="BO128" s="1130"/>
      <c r="BP128" s="1130"/>
      <c r="BQ128" s="1130"/>
      <c r="BR128" s="1130"/>
      <c r="BS128" s="1131"/>
      <c r="BT128" s="1129">
        <v>20</v>
      </c>
      <c r="BU128" s="1130"/>
      <c r="BV128" s="1130"/>
      <c r="BW128" s="1130"/>
      <c r="BX128" s="1130"/>
      <c r="BY128" s="1130"/>
      <c r="BZ128" s="1154"/>
      <c r="CA128" s="285"/>
      <c r="CB128" s="285"/>
      <c r="CC128" s="285"/>
      <c r="CD128" s="285"/>
      <c r="CE128" s="285"/>
      <c r="CF128" s="285"/>
      <c r="CG128" s="282"/>
      <c r="CH128" s="282"/>
      <c r="CI128" s="282"/>
      <c r="CJ128" s="283"/>
      <c r="CK128" s="1100"/>
      <c r="CL128" s="1101"/>
      <c r="CM128" s="1101"/>
      <c r="CN128" s="1101"/>
      <c r="CO128" s="1102"/>
      <c r="CP128" s="1111" t="s">
        <v>504</v>
      </c>
      <c r="CQ128" s="1112"/>
      <c r="CR128" s="1112"/>
      <c r="CS128" s="1112"/>
      <c r="CT128" s="1112"/>
      <c r="CU128" s="1112"/>
      <c r="CV128" s="1112"/>
      <c r="CW128" s="1112"/>
      <c r="CX128" s="1112"/>
      <c r="CY128" s="1112"/>
      <c r="CZ128" s="1112"/>
      <c r="DA128" s="1112"/>
      <c r="DB128" s="1112"/>
      <c r="DC128" s="1112"/>
      <c r="DD128" s="1112"/>
      <c r="DE128" s="1112"/>
      <c r="DF128" s="1113"/>
      <c r="DG128" s="1114" t="s">
        <v>479</v>
      </c>
      <c r="DH128" s="1115"/>
      <c r="DI128" s="1115"/>
      <c r="DJ128" s="1115"/>
      <c r="DK128" s="1115"/>
      <c r="DL128" s="1115" t="s">
        <v>453</v>
      </c>
      <c r="DM128" s="1115"/>
      <c r="DN128" s="1115"/>
      <c r="DO128" s="1115"/>
      <c r="DP128" s="1115"/>
      <c r="DQ128" s="1115" t="s">
        <v>453</v>
      </c>
      <c r="DR128" s="1115"/>
      <c r="DS128" s="1115"/>
      <c r="DT128" s="1115"/>
      <c r="DU128" s="1115"/>
      <c r="DV128" s="1116" t="s">
        <v>453</v>
      </c>
      <c r="DW128" s="1116"/>
      <c r="DX128" s="1116"/>
      <c r="DY128" s="1116"/>
      <c r="DZ128" s="1117"/>
    </row>
    <row r="129" spans="1:131" s="248" customFormat="1" ht="26.25" customHeight="1" x14ac:dyDescent="0.15">
      <c r="A129" s="1005" t="s">
        <v>107</v>
      </c>
      <c r="B129" s="1006"/>
      <c r="C129" s="1006"/>
      <c r="D129" s="1006"/>
      <c r="E129" s="1006"/>
      <c r="F129" s="1006"/>
      <c r="G129" s="1006"/>
      <c r="H129" s="1006"/>
      <c r="I129" s="1006"/>
      <c r="J129" s="1006"/>
      <c r="K129" s="1006"/>
      <c r="L129" s="1006"/>
      <c r="M129" s="1006"/>
      <c r="N129" s="1006"/>
      <c r="O129" s="1006"/>
      <c r="P129" s="1006"/>
      <c r="Q129" s="1006"/>
      <c r="R129" s="1006"/>
      <c r="S129" s="1006"/>
      <c r="T129" s="1006"/>
      <c r="U129" s="1006"/>
      <c r="V129" s="1006"/>
      <c r="W129" s="1148" t="s">
        <v>505</v>
      </c>
      <c r="X129" s="1149"/>
      <c r="Y129" s="1149"/>
      <c r="Z129" s="1150"/>
      <c r="AA129" s="1033">
        <v>104531184</v>
      </c>
      <c r="AB129" s="1034"/>
      <c r="AC129" s="1034"/>
      <c r="AD129" s="1034"/>
      <c r="AE129" s="1035"/>
      <c r="AF129" s="1036">
        <v>102628959</v>
      </c>
      <c r="AG129" s="1034"/>
      <c r="AH129" s="1034"/>
      <c r="AI129" s="1034"/>
      <c r="AJ129" s="1035"/>
      <c r="AK129" s="1036">
        <v>102008510</v>
      </c>
      <c r="AL129" s="1034"/>
      <c r="AM129" s="1034"/>
      <c r="AN129" s="1034"/>
      <c r="AO129" s="1035"/>
      <c r="AP129" s="1151"/>
      <c r="AQ129" s="1152"/>
      <c r="AR129" s="1152"/>
      <c r="AS129" s="1152"/>
      <c r="AT129" s="1153"/>
      <c r="AU129" s="286"/>
      <c r="AV129" s="286"/>
      <c r="AW129" s="286"/>
      <c r="AX129" s="1142" t="s">
        <v>506</v>
      </c>
      <c r="AY129" s="1025"/>
      <c r="AZ129" s="1025"/>
      <c r="BA129" s="1025"/>
      <c r="BB129" s="1025"/>
      <c r="BC129" s="1025"/>
      <c r="BD129" s="1025"/>
      <c r="BE129" s="1026"/>
      <c r="BF129" s="1143" t="s">
        <v>487</v>
      </c>
      <c r="BG129" s="1144"/>
      <c r="BH129" s="1144"/>
      <c r="BI129" s="1144"/>
      <c r="BJ129" s="1144"/>
      <c r="BK129" s="1144"/>
      <c r="BL129" s="1145"/>
      <c r="BM129" s="1143">
        <v>16.25</v>
      </c>
      <c r="BN129" s="1144"/>
      <c r="BO129" s="1144"/>
      <c r="BP129" s="1144"/>
      <c r="BQ129" s="1144"/>
      <c r="BR129" s="1144"/>
      <c r="BS129" s="1145"/>
      <c r="BT129" s="1143">
        <v>30</v>
      </c>
      <c r="BU129" s="1146"/>
      <c r="BV129" s="1146"/>
      <c r="BW129" s="1146"/>
      <c r="BX129" s="1146"/>
      <c r="BY129" s="1146"/>
      <c r="BZ129" s="114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05" t="s">
        <v>507</v>
      </c>
      <c r="B130" s="1006"/>
      <c r="C130" s="1006"/>
      <c r="D130" s="1006"/>
      <c r="E130" s="1006"/>
      <c r="F130" s="1006"/>
      <c r="G130" s="1006"/>
      <c r="H130" s="1006"/>
      <c r="I130" s="1006"/>
      <c r="J130" s="1006"/>
      <c r="K130" s="1006"/>
      <c r="L130" s="1006"/>
      <c r="M130" s="1006"/>
      <c r="N130" s="1006"/>
      <c r="O130" s="1006"/>
      <c r="P130" s="1006"/>
      <c r="Q130" s="1006"/>
      <c r="R130" s="1006"/>
      <c r="S130" s="1006"/>
      <c r="T130" s="1006"/>
      <c r="U130" s="1006"/>
      <c r="V130" s="1006"/>
      <c r="W130" s="1148" t="s">
        <v>508</v>
      </c>
      <c r="X130" s="1149"/>
      <c r="Y130" s="1149"/>
      <c r="Z130" s="1150"/>
      <c r="AA130" s="1033">
        <v>6074113</v>
      </c>
      <c r="AB130" s="1034"/>
      <c r="AC130" s="1034"/>
      <c r="AD130" s="1034"/>
      <c r="AE130" s="1035"/>
      <c r="AF130" s="1036">
        <v>5926704</v>
      </c>
      <c r="AG130" s="1034"/>
      <c r="AH130" s="1034"/>
      <c r="AI130" s="1034"/>
      <c r="AJ130" s="1035"/>
      <c r="AK130" s="1036">
        <v>5817833</v>
      </c>
      <c r="AL130" s="1034"/>
      <c r="AM130" s="1034"/>
      <c r="AN130" s="1034"/>
      <c r="AO130" s="1035"/>
      <c r="AP130" s="1151"/>
      <c r="AQ130" s="1152"/>
      <c r="AR130" s="1152"/>
      <c r="AS130" s="1152"/>
      <c r="AT130" s="1153"/>
      <c r="AU130" s="286"/>
      <c r="AV130" s="286"/>
      <c r="AW130" s="286"/>
      <c r="AX130" s="1142" t="s">
        <v>509</v>
      </c>
      <c r="AY130" s="1025"/>
      <c r="AZ130" s="1025"/>
      <c r="BA130" s="1025"/>
      <c r="BB130" s="1025"/>
      <c r="BC130" s="1025"/>
      <c r="BD130" s="1025"/>
      <c r="BE130" s="1026"/>
      <c r="BF130" s="1179">
        <v>-4.5</v>
      </c>
      <c r="BG130" s="1180"/>
      <c r="BH130" s="1180"/>
      <c r="BI130" s="1180"/>
      <c r="BJ130" s="1180"/>
      <c r="BK130" s="1180"/>
      <c r="BL130" s="1181"/>
      <c r="BM130" s="1179">
        <v>25</v>
      </c>
      <c r="BN130" s="1180"/>
      <c r="BO130" s="1180"/>
      <c r="BP130" s="1180"/>
      <c r="BQ130" s="1180"/>
      <c r="BR130" s="1180"/>
      <c r="BS130" s="1181"/>
      <c r="BT130" s="1179">
        <v>35</v>
      </c>
      <c r="BU130" s="1182"/>
      <c r="BV130" s="1182"/>
      <c r="BW130" s="1182"/>
      <c r="BX130" s="1182"/>
      <c r="BY130" s="1182"/>
      <c r="BZ130" s="118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84"/>
      <c r="B131" s="1185"/>
      <c r="C131" s="1185"/>
      <c r="D131" s="1185"/>
      <c r="E131" s="1185"/>
      <c r="F131" s="1185"/>
      <c r="G131" s="1185"/>
      <c r="H131" s="1185"/>
      <c r="I131" s="1185"/>
      <c r="J131" s="1185"/>
      <c r="K131" s="1185"/>
      <c r="L131" s="1185"/>
      <c r="M131" s="1185"/>
      <c r="N131" s="1185"/>
      <c r="O131" s="1185"/>
      <c r="P131" s="1185"/>
      <c r="Q131" s="1185"/>
      <c r="R131" s="1185"/>
      <c r="S131" s="1185"/>
      <c r="T131" s="1185"/>
      <c r="U131" s="1185"/>
      <c r="V131" s="1185"/>
      <c r="W131" s="1186" t="s">
        <v>510</v>
      </c>
      <c r="X131" s="1187"/>
      <c r="Y131" s="1187"/>
      <c r="Z131" s="1188"/>
      <c r="AA131" s="1080">
        <v>98457071</v>
      </c>
      <c r="AB131" s="1059"/>
      <c r="AC131" s="1059"/>
      <c r="AD131" s="1059"/>
      <c r="AE131" s="1060"/>
      <c r="AF131" s="1058">
        <v>96702255</v>
      </c>
      <c r="AG131" s="1059"/>
      <c r="AH131" s="1059"/>
      <c r="AI131" s="1059"/>
      <c r="AJ131" s="1060"/>
      <c r="AK131" s="1058">
        <v>96190677</v>
      </c>
      <c r="AL131" s="1059"/>
      <c r="AM131" s="1059"/>
      <c r="AN131" s="1059"/>
      <c r="AO131" s="1060"/>
      <c r="AP131" s="1189"/>
      <c r="AQ131" s="1190"/>
      <c r="AR131" s="1190"/>
      <c r="AS131" s="1190"/>
      <c r="AT131" s="1191"/>
      <c r="AU131" s="286"/>
      <c r="AV131" s="286"/>
      <c r="AW131" s="286"/>
      <c r="AX131" s="1161" t="s">
        <v>511</v>
      </c>
      <c r="AY131" s="1112"/>
      <c r="AZ131" s="1112"/>
      <c r="BA131" s="1112"/>
      <c r="BB131" s="1112"/>
      <c r="BC131" s="1112"/>
      <c r="BD131" s="1112"/>
      <c r="BE131" s="1113"/>
      <c r="BF131" s="1162" t="s">
        <v>453</v>
      </c>
      <c r="BG131" s="1163"/>
      <c r="BH131" s="1163"/>
      <c r="BI131" s="1163"/>
      <c r="BJ131" s="1163"/>
      <c r="BK131" s="1163"/>
      <c r="BL131" s="1164"/>
      <c r="BM131" s="1162">
        <v>350</v>
      </c>
      <c r="BN131" s="1163"/>
      <c r="BO131" s="1163"/>
      <c r="BP131" s="1163"/>
      <c r="BQ131" s="1163"/>
      <c r="BR131" s="1163"/>
      <c r="BS131" s="1164"/>
      <c r="BT131" s="1165"/>
      <c r="BU131" s="1166"/>
      <c r="BV131" s="1166"/>
      <c r="BW131" s="1166"/>
      <c r="BX131" s="1166"/>
      <c r="BY131" s="1166"/>
      <c r="BZ131" s="116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68" t="s">
        <v>512</v>
      </c>
      <c r="B132" s="1169"/>
      <c r="C132" s="1169"/>
      <c r="D132" s="1169"/>
      <c r="E132" s="1169"/>
      <c r="F132" s="1169"/>
      <c r="G132" s="1169"/>
      <c r="H132" s="1169"/>
      <c r="I132" s="1169"/>
      <c r="J132" s="1169"/>
      <c r="K132" s="1169"/>
      <c r="L132" s="1169"/>
      <c r="M132" s="1169"/>
      <c r="N132" s="1169"/>
      <c r="O132" s="1169"/>
      <c r="P132" s="1169"/>
      <c r="Q132" s="1169"/>
      <c r="R132" s="1169"/>
      <c r="S132" s="1169"/>
      <c r="T132" s="1169"/>
      <c r="U132" s="1169"/>
      <c r="V132" s="1172" t="s">
        <v>513</v>
      </c>
      <c r="W132" s="1172"/>
      <c r="X132" s="1172"/>
      <c r="Y132" s="1172"/>
      <c r="Z132" s="1173"/>
      <c r="AA132" s="1174">
        <v>-4.4035232369999999</v>
      </c>
      <c r="AB132" s="1175"/>
      <c r="AC132" s="1175"/>
      <c r="AD132" s="1175"/>
      <c r="AE132" s="1176"/>
      <c r="AF132" s="1177">
        <v>-4.5010553270000004</v>
      </c>
      <c r="AG132" s="1175"/>
      <c r="AH132" s="1175"/>
      <c r="AI132" s="1175"/>
      <c r="AJ132" s="1176"/>
      <c r="AK132" s="1177">
        <v>-4.6157113540000001</v>
      </c>
      <c r="AL132" s="1175"/>
      <c r="AM132" s="1175"/>
      <c r="AN132" s="1175"/>
      <c r="AO132" s="1176"/>
      <c r="AP132" s="1074"/>
      <c r="AQ132" s="1075"/>
      <c r="AR132" s="1075"/>
      <c r="AS132" s="1075"/>
      <c r="AT132" s="117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70"/>
      <c r="B133" s="1171"/>
      <c r="C133" s="1171"/>
      <c r="D133" s="1171"/>
      <c r="E133" s="1171"/>
      <c r="F133" s="1171"/>
      <c r="G133" s="1171"/>
      <c r="H133" s="1171"/>
      <c r="I133" s="1171"/>
      <c r="J133" s="1171"/>
      <c r="K133" s="1171"/>
      <c r="L133" s="1171"/>
      <c r="M133" s="1171"/>
      <c r="N133" s="1171"/>
      <c r="O133" s="1171"/>
      <c r="P133" s="1171"/>
      <c r="Q133" s="1171"/>
      <c r="R133" s="1171"/>
      <c r="S133" s="1171"/>
      <c r="T133" s="1171"/>
      <c r="U133" s="1171"/>
      <c r="V133" s="1155" t="s">
        <v>514</v>
      </c>
      <c r="W133" s="1155"/>
      <c r="X133" s="1155"/>
      <c r="Y133" s="1155"/>
      <c r="Z133" s="1156"/>
      <c r="AA133" s="1157">
        <v>-4.5</v>
      </c>
      <c r="AB133" s="1158"/>
      <c r="AC133" s="1158"/>
      <c r="AD133" s="1158"/>
      <c r="AE133" s="1159"/>
      <c r="AF133" s="1157">
        <v>-4.5</v>
      </c>
      <c r="AG133" s="1158"/>
      <c r="AH133" s="1158"/>
      <c r="AI133" s="1158"/>
      <c r="AJ133" s="1159"/>
      <c r="AK133" s="1157">
        <v>-4.5</v>
      </c>
      <c r="AL133" s="1158"/>
      <c r="AM133" s="1158"/>
      <c r="AN133" s="1158"/>
      <c r="AO133" s="1159"/>
      <c r="AP133" s="1104"/>
      <c r="AQ133" s="1105"/>
      <c r="AR133" s="1105"/>
      <c r="AS133" s="1105"/>
      <c r="AT133" s="116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1T8sSpp1aoiD4SdiYFmhxrHhJ6TiGB6uNgC2mtxKnAyIwxdPJlollYFXE0wd5ZfuD/+09Awvr1DM4qsE7bJ6Q==" saltValue="mPgElV+4qaVgBlHCMcb4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9SvExo+nnRcVCZWAZTHbFAv8nronxu97tIICMRPGNU6ROLrOAvh445Snt2JNQobdutIPWOr8BloBV5zKXTZ9A==" saltValue="svsONVSxXieVj/HnQCMe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7YUuN3WSkzUGD0SGjOuAv2NJI+1oEm/0rDv+1gzwEwsgHGp/U80mjYadaL8Ct40xgSF0H4H+XOM2h8y0FPBig==" saltValue="ZqwRtlgz0VURmhd+G6TQ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2"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3"/>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4" t="s">
        <v>523</v>
      </c>
      <c r="AL9" s="1195"/>
      <c r="AM9" s="1195"/>
      <c r="AN9" s="1196"/>
      <c r="AO9" s="314">
        <v>24920620</v>
      </c>
      <c r="AP9" s="314">
        <v>61320</v>
      </c>
      <c r="AQ9" s="315">
        <v>64942</v>
      </c>
      <c r="AR9" s="316">
        <v>-5.6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4" t="s">
        <v>524</v>
      </c>
      <c r="AL10" s="1195"/>
      <c r="AM10" s="1195"/>
      <c r="AN10" s="1196"/>
      <c r="AO10" s="317">
        <v>361571</v>
      </c>
      <c r="AP10" s="317">
        <v>890</v>
      </c>
      <c r="AQ10" s="318">
        <v>879</v>
      </c>
      <c r="AR10" s="319">
        <v>1.3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4" t="s">
        <v>525</v>
      </c>
      <c r="AL11" s="1195"/>
      <c r="AM11" s="1195"/>
      <c r="AN11" s="1196"/>
      <c r="AO11" s="317" t="s">
        <v>526</v>
      </c>
      <c r="AP11" s="317" t="s">
        <v>526</v>
      </c>
      <c r="AQ11" s="318" t="s">
        <v>526</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4" t="s">
        <v>527</v>
      </c>
      <c r="AL12" s="1195"/>
      <c r="AM12" s="1195"/>
      <c r="AN12" s="1196"/>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4" t="s">
        <v>528</v>
      </c>
      <c r="AL13" s="1195"/>
      <c r="AM13" s="1195"/>
      <c r="AN13" s="1196"/>
      <c r="AO13" s="317">
        <v>778689</v>
      </c>
      <c r="AP13" s="317">
        <v>1916</v>
      </c>
      <c r="AQ13" s="318">
        <v>2352</v>
      </c>
      <c r="AR13" s="319">
        <v>-18.5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4" t="s">
        <v>529</v>
      </c>
      <c r="AL14" s="1195"/>
      <c r="AM14" s="1195"/>
      <c r="AN14" s="1196"/>
      <c r="AO14" s="317">
        <v>496212</v>
      </c>
      <c r="AP14" s="317">
        <v>1221</v>
      </c>
      <c r="AQ14" s="318">
        <v>1462</v>
      </c>
      <c r="AR14" s="319">
        <v>-16.5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00" t="s">
        <v>530</v>
      </c>
      <c r="AL15" s="1201"/>
      <c r="AM15" s="1201"/>
      <c r="AN15" s="1202"/>
      <c r="AO15" s="317">
        <v>-1545180</v>
      </c>
      <c r="AP15" s="317">
        <v>-3802</v>
      </c>
      <c r="AQ15" s="318">
        <v>-4941</v>
      </c>
      <c r="AR15" s="319">
        <v>-23.1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00" t="s">
        <v>186</v>
      </c>
      <c r="AL16" s="1201"/>
      <c r="AM16" s="1201"/>
      <c r="AN16" s="1202"/>
      <c r="AO16" s="317">
        <v>25011912</v>
      </c>
      <c r="AP16" s="317">
        <v>61544</v>
      </c>
      <c r="AQ16" s="318">
        <v>64694</v>
      </c>
      <c r="AR16" s="319">
        <v>-4.9000000000000004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03" t="s">
        <v>535</v>
      </c>
      <c r="AL21" s="1204"/>
      <c r="AM21" s="1204"/>
      <c r="AN21" s="1205"/>
      <c r="AO21" s="330">
        <v>6.45</v>
      </c>
      <c r="AP21" s="331">
        <v>6.27</v>
      </c>
      <c r="AQ21" s="332">
        <v>0.18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03" t="s">
        <v>536</v>
      </c>
      <c r="AL22" s="1204"/>
      <c r="AM22" s="1204"/>
      <c r="AN22" s="1205"/>
      <c r="AO22" s="335">
        <v>99.4</v>
      </c>
      <c r="AP22" s="336">
        <v>98.9</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2"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3"/>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97" t="s">
        <v>540</v>
      </c>
      <c r="AL32" s="1198"/>
      <c r="AM32" s="1198"/>
      <c r="AN32" s="1199"/>
      <c r="AO32" s="345">
        <v>1252002</v>
      </c>
      <c r="AP32" s="345">
        <v>3081</v>
      </c>
      <c r="AQ32" s="346">
        <v>4470</v>
      </c>
      <c r="AR32" s="347">
        <v>-31.1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97" t="s">
        <v>541</v>
      </c>
      <c r="AL33" s="1198"/>
      <c r="AM33" s="1198"/>
      <c r="AN33" s="1199"/>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97" t="s">
        <v>542</v>
      </c>
      <c r="AL34" s="1198"/>
      <c r="AM34" s="1198"/>
      <c r="AN34" s="1199"/>
      <c r="AO34" s="345" t="s">
        <v>526</v>
      </c>
      <c r="AP34" s="345" t="s">
        <v>526</v>
      </c>
      <c r="AQ34" s="346">
        <v>430</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97" t="s">
        <v>543</v>
      </c>
      <c r="AL35" s="1198"/>
      <c r="AM35" s="1198"/>
      <c r="AN35" s="1199"/>
      <c r="AO35" s="345" t="s">
        <v>526</v>
      </c>
      <c r="AP35" s="345" t="s">
        <v>526</v>
      </c>
      <c r="AQ35" s="346">
        <v>25</v>
      </c>
      <c r="AR35" s="347" t="s">
        <v>526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97" t="s">
        <v>544</v>
      </c>
      <c r="AL36" s="1198"/>
      <c r="AM36" s="1198"/>
      <c r="AN36" s="1199"/>
      <c r="AO36" s="345">
        <v>125947</v>
      </c>
      <c r="AP36" s="345">
        <v>310</v>
      </c>
      <c r="AQ36" s="346">
        <v>317</v>
      </c>
      <c r="AR36" s="347">
        <v>-2.2000000000000002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97" t="s">
        <v>545</v>
      </c>
      <c r="AL37" s="1198"/>
      <c r="AM37" s="1198"/>
      <c r="AN37" s="1199"/>
      <c r="AO37" s="345" t="s">
        <v>526</v>
      </c>
      <c r="AP37" s="345" t="s">
        <v>526</v>
      </c>
      <c r="AQ37" s="346">
        <v>2439</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06" t="s">
        <v>546</v>
      </c>
      <c r="AL38" s="1207"/>
      <c r="AM38" s="1207"/>
      <c r="AN38" s="1208"/>
      <c r="AO38" s="348" t="s">
        <v>526</v>
      </c>
      <c r="AP38" s="348" t="s">
        <v>526</v>
      </c>
      <c r="AQ38" s="349" t="s">
        <v>526</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06" t="s">
        <v>547</v>
      </c>
      <c r="AL39" s="1207"/>
      <c r="AM39" s="1207"/>
      <c r="AN39" s="1208"/>
      <c r="AO39" s="345" t="s">
        <v>526</v>
      </c>
      <c r="AP39" s="345" t="s">
        <v>526</v>
      </c>
      <c r="AQ39" s="346">
        <v>-17</v>
      </c>
      <c r="AR39" s="347" t="s">
        <v>526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97" t="s">
        <v>548</v>
      </c>
      <c r="AL40" s="1198"/>
      <c r="AM40" s="1198"/>
      <c r="AN40" s="1199"/>
      <c r="AO40" s="345">
        <v>-5817833</v>
      </c>
      <c r="AP40" s="345">
        <v>-14315</v>
      </c>
      <c r="AQ40" s="346">
        <v>-15313</v>
      </c>
      <c r="AR40" s="347">
        <v>-6.5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09" t="s">
        <v>296</v>
      </c>
      <c r="AL41" s="1210"/>
      <c r="AM41" s="1210"/>
      <c r="AN41" s="1211"/>
      <c r="AO41" s="345">
        <v>-4439884</v>
      </c>
      <c r="AP41" s="345">
        <v>-10925</v>
      </c>
      <c r="AQ41" s="346">
        <v>-7650</v>
      </c>
      <c r="AR41" s="347">
        <v>42.8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2" t="s">
        <v>518</v>
      </c>
      <c r="AN49" s="1214" t="s">
        <v>552</v>
      </c>
      <c r="AO49" s="1215"/>
      <c r="AP49" s="1215"/>
      <c r="AQ49" s="1215"/>
      <c r="AR49" s="121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13"/>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39500439</v>
      </c>
      <c r="AN51" s="367">
        <v>103199</v>
      </c>
      <c r="AO51" s="368">
        <v>48.6</v>
      </c>
      <c r="AP51" s="369">
        <v>51565</v>
      </c>
      <c r="AQ51" s="370">
        <v>17.8</v>
      </c>
      <c r="AR51" s="371">
        <v>30.8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17477165</v>
      </c>
      <c r="AN52" s="375">
        <v>45661</v>
      </c>
      <c r="AO52" s="376">
        <v>23.2</v>
      </c>
      <c r="AP52" s="377">
        <v>35359</v>
      </c>
      <c r="AQ52" s="378">
        <v>16.5</v>
      </c>
      <c r="AR52" s="379">
        <v>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43518505</v>
      </c>
      <c r="AN53" s="367">
        <v>112270</v>
      </c>
      <c r="AO53" s="368">
        <v>8.8000000000000007</v>
      </c>
      <c r="AP53" s="369">
        <v>46686</v>
      </c>
      <c r="AQ53" s="370">
        <v>-9.5</v>
      </c>
      <c r="AR53" s="371">
        <v>18.3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22321761</v>
      </c>
      <c r="AN54" s="375">
        <v>57586</v>
      </c>
      <c r="AO54" s="376">
        <v>26.1</v>
      </c>
      <c r="AP54" s="377">
        <v>32595</v>
      </c>
      <c r="AQ54" s="378">
        <v>-7.8</v>
      </c>
      <c r="AR54" s="379">
        <v>33.9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35164379</v>
      </c>
      <c r="AN55" s="367">
        <v>89091</v>
      </c>
      <c r="AO55" s="368">
        <v>-20.6</v>
      </c>
      <c r="AP55" s="369">
        <v>49796</v>
      </c>
      <c r="AQ55" s="370">
        <v>6.7</v>
      </c>
      <c r="AR55" s="371">
        <v>-27.3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22396009</v>
      </c>
      <c r="AN56" s="375">
        <v>56742</v>
      </c>
      <c r="AO56" s="376">
        <v>-1.5</v>
      </c>
      <c r="AP56" s="377">
        <v>37281</v>
      </c>
      <c r="AQ56" s="378">
        <v>14.4</v>
      </c>
      <c r="AR56" s="379">
        <v>-15.9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43316865</v>
      </c>
      <c r="AN57" s="367">
        <v>107833</v>
      </c>
      <c r="AO57" s="368">
        <v>21</v>
      </c>
      <c r="AP57" s="369">
        <v>51681</v>
      </c>
      <c r="AQ57" s="370">
        <v>3.8</v>
      </c>
      <c r="AR57" s="371">
        <v>17.2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31030712</v>
      </c>
      <c r="AN58" s="375">
        <v>77248</v>
      </c>
      <c r="AO58" s="376">
        <v>36.1</v>
      </c>
      <c r="AP58" s="377">
        <v>37226</v>
      </c>
      <c r="AQ58" s="378">
        <v>-0.1</v>
      </c>
      <c r="AR58" s="379">
        <v>36.200000000000003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33694151</v>
      </c>
      <c r="AN59" s="367">
        <v>82908</v>
      </c>
      <c r="AO59" s="368">
        <v>-23.1</v>
      </c>
      <c r="AP59" s="369">
        <v>50465</v>
      </c>
      <c r="AQ59" s="370">
        <v>-2.4</v>
      </c>
      <c r="AR59" s="371">
        <v>-20.7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26021361</v>
      </c>
      <c r="AN60" s="375">
        <v>64028</v>
      </c>
      <c r="AO60" s="376">
        <v>-17.100000000000001</v>
      </c>
      <c r="AP60" s="377">
        <v>34193</v>
      </c>
      <c r="AQ60" s="378">
        <v>-8.1</v>
      </c>
      <c r="AR60" s="379">
        <v>-9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39038868</v>
      </c>
      <c r="AN61" s="382">
        <v>99060</v>
      </c>
      <c r="AO61" s="383">
        <v>6.9</v>
      </c>
      <c r="AP61" s="384">
        <v>50039</v>
      </c>
      <c r="AQ61" s="385">
        <v>3.3</v>
      </c>
      <c r="AR61" s="371">
        <v>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23849402</v>
      </c>
      <c r="AN62" s="375">
        <v>60253</v>
      </c>
      <c r="AO62" s="376">
        <v>13.4</v>
      </c>
      <c r="AP62" s="377">
        <v>35331</v>
      </c>
      <c r="AQ62" s="378">
        <v>3</v>
      </c>
      <c r="AR62" s="379">
        <v>10.4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bxyXsCAUtkin5l4pCdB28BZQFVH5m/+E436Fj0FsSrV3lQMH0egaYRB8B5dehb4dtOncQSsRnQ2xt4xzxow/Q==" saltValue="B78cqLX2xExnzr8yd9eg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B1" sqref="B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HcFwoaasdpU5MGZYDuRJLiMbxaOu0Pn8/CTb9X5NKYm8Zw9MmgAEURlSgX7mrCspDzX4m8DvP4tPXpxx/ZoJ1w==" saltValue="n7PELyVMNaYafvVN2oD8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H2" sqref="BH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dieNtR4LYIhdEPlbJOq38ifzWwGtYPH9OpvAyECu4Lh8xyVdVflHNWfBhDjKUa6nVRgk7TZtB31iivOvUiuxkg==" saltValue="R10B7kNyxV10LLncCKwF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G2" sqref="G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17" t="s">
        <v>3</v>
      </c>
      <c r="D47" s="1217"/>
      <c r="E47" s="1218"/>
      <c r="F47" s="11">
        <v>18.07</v>
      </c>
      <c r="G47" s="12">
        <v>18.579999999999998</v>
      </c>
      <c r="H47" s="12">
        <v>18.260000000000002</v>
      </c>
      <c r="I47" s="12">
        <v>19.579999999999998</v>
      </c>
      <c r="J47" s="13">
        <v>10.28</v>
      </c>
    </row>
    <row r="48" spans="2:10" ht="57.75" customHeight="1" x14ac:dyDescent="0.15">
      <c r="B48" s="14"/>
      <c r="C48" s="1219" t="s">
        <v>4</v>
      </c>
      <c r="D48" s="1219"/>
      <c r="E48" s="1220"/>
      <c r="F48" s="15">
        <v>4.59</v>
      </c>
      <c r="G48" s="16">
        <v>6.46</v>
      </c>
      <c r="H48" s="16">
        <v>4.96</v>
      </c>
      <c r="I48" s="16">
        <v>4.95</v>
      </c>
      <c r="J48" s="17">
        <v>3.44</v>
      </c>
    </row>
    <row r="49" spans="2:10" ht="57.75" customHeight="1" thickBot="1" x14ac:dyDescent="0.2">
      <c r="B49" s="18"/>
      <c r="C49" s="1221" t="s">
        <v>5</v>
      </c>
      <c r="D49" s="1221"/>
      <c r="E49" s="1222"/>
      <c r="F49" s="19">
        <v>2.2400000000000002</v>
      </c>
      <c r="G49" s="20">
        <v>1.97</v>
      </c>
      <c r="H49" s="20">
        <v>0.23</v>
      </c>
      <c r="I49" s="20">
        <v>0.87</v>
      </c>
      <c r="J49" s="21" t="s">
        <v>573</v>
      </c>
    </row>
    <row r="50" spans="2:10" ht="13.5" customHeight="1" x14ac:dyDescent="0.15"/>
  </sheetData>
  <sheetProtection algorithmName="SHA-512" hashValue="pFbUowvL/Gzrr/00DrgEG7mGEgE3vdaDx6fllyhuO3ukb6Y00zbYMcKxLSTsin8hQ+q9BWxwPJazYUzt9j7ntw==" saltValue="Q+6fneuDyLt8m22+0q4U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古俣　剛士</cp:lastModifiedBy>
  <cp:lastPrinted>2022-03-30T23:59:32Z</cp:lastPrinted>
  <dcterms:created xsi:type="dcterms:W3CDTF">2022-02-02T04:29:52Z</dcterms:created>
  <dcterms:modified xsi:type="dcterms:W3CDTF">2022-03-31T00:06:50Z</dcterms:modified>
  <cp:category/>
</cp:coreProperties>
</file>