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lt;児童&gt;変更届書類一覧" sheetId="3" r:id="rId1"/>
    <sheet name="変更届出書" sheetId="2" r:id="rId2"/>
    <sheet name="②付表１（児発・放デイ）" sheetId="4" r:id="rId3"/>
    <sheet name="②付表２（居宅訪問型・児発）" sheetId="5" r:id="rId4"/>
    <sheet name="②付表３（保訪）" sheetId="6" r:id="rId5"/>
    <sheet name="③設備・備品等一覧表" sheetId="26" r:id="rId6"/>
    <sheet name="④管理者経歴書" sheetId="19" r:id="rId7"/>
    <sheet name="⑤児発管経歴書" sheetId="20" r:id="rId8"/>
    <sheet name="⑥実務経験証明書" sheetId="21" r:id="rId9"/>
    <sheet name="⑦勤務形態一覧表（児童発達支援・放課後デイサービス）" sheetId="14" r:id="rId10"/>
    <sheet name="⑦勤務形態一覧表（児童発達支援・主として重症心身障害児）" sheetId="15" r:id="rId11"/>
    <sheet name="⑦勤務形態一覧表（児童発達支援センター）" sheetId="16" r:id="rId12"/>
    <sheet name="⑦勤務形態一覧表（居宅訪問型児童発達支援）" sheetId="17" r:id="rId13"/>
    <sheet name="⑦勤務形態一覧表（保育所等訪問支援）" sheetId="18" r:id="rId14"/>
    <sheet name="⑧誓約書" sheetId="22" r:id="rId15"/>
    <sheet name="誓約書-別紙1" sheetId="23" r:id="rId16"/>
    <sheet name="誓約書-別紙2" sheetId="24" r:id="rId17"/>
    <sheet name="⑨協力医療機関" sheetId="25" r:id="rId18"/>
    <sheet name="⑩耐震調査票" sheetId="27" r:id="rId19"/>
  </sheets>
  <externalReferences>
    <externalReference r:id="rId20"/>
    <externalReference r:id="rId21"/>
    <externalReference r:id="rId22"/>
    <externalReference r:id="rId23"/>
  </externalReferences>
  <definedNames>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 localSheetId="5">#REF!</definedName>
    <definedName name="__kk06" localSheetId="17">#REF!</definedName>
    <definedName name="__kk06" localSheetId="18">#REF!</definedName>
    <definedName name="__kk06">#REF!</definedName>
    <definedName name="__kk29" localSheetId="5">#REF!</definedName>
    <definedName name="__kk29" localSheetId="17">#REF!</definedName>
    <definedName name="__kk29" localSheetId="18">#REF!</definedName>
    <definedName name="__kk29">#REF!</definedName>
    <definedName name="__KK30">#REF!</definedName>
    <definedName name="_kk06" localSheetId="0">#REF!</definedName>
    <definedName name="_kk06" localSheetId="5">#REF!</definedName>
    <definedName name="_kk06" localSheetId="17">#REF!</definedName>
    <definedName name="_kk06" localSheetId="18">#REF!</definedName>
    <definedName name="_kk06">#REF!</definedName>
    <definedName name="_kk29" localSheetId="0">#REF!</definedName>
    <definedName name="_kk29">#REF!</definedName>
    <definedName name="_m">#REF!</definedName>
    <definedName name="_miyaji">#REF!</definedName>
    <definedName name="Avrg" localSheetId="0">#REF!</definedName>
    <definedName name="Avrg">#REF!</definedName>
    <definedName name="avrg1" localSheetId="0">#REF!</definedName>
    <definedName name="avrg1">#REF!</definedName>
    <definedName name="DaihyoFurigana" localSheetId="0">#REF!</definedName>
    <definedName name="DaihyoFurigana">#REF!</definedName>
    <definedName name="DaihyoJyusho" localSheetId="0">#REF!</definedName>
    <definedName name="DaihyoJyusho">#REF!</definedName>
    <definedName name="DaihyoShimei" localSheetId="0">#REF!</definedName>
    <definedName name="DaihyoShimei">#REF!</definedName>
    <definedName name="DaihyoShokumei" localSheetId="0">#REF!</definedName>
    <definedName name="DaihyoShokumei">#REF!</definedName>
    <definedName name="DaihyoYubin" localSheetId="0">#REF!</definedName>
    <definedName name="DaihyoYubin">#REF!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 localSheetId="0">#REF!</definedName>
    <definedName name="HoujinSyubetu">#REF!</definedName>
    <definedName name="JigyoFax" localSheetId="0">#REF!</definedName>
    <definedName name="JigyoFax">#REF!</definedName>
    <definedName name="jigyoFurigana" localSheetId="0">#REF!</definedName>
    <definedName name="jigyoFurigana">#REF!</definedName>
    <definedName name="JigyoMeisyo" localSheetId="0">#REF!</definedName>
    <definedName name="JigyoMeisyo">#REF!</definedName>
    <definedName name="JigyoShozai" localSheetId="0">#REF!</definedName>
    <definedName name="JigyoShozai">#REF!</definedName>
    <definedName name="JigyoShozaiKana" localSheetId="0">#REF!</definedName>
    <definedName name="JigyoShozaiKana">#REF!</definedName>
    <definedName name="JigyosyoFurigana" localSheetId="0">#REF!</definedName>
    <definedName name="JigyosyoFurigana">#REF!</definedName>
    <definedName name="JigyosyoMei" localSheetId="0">#REF!</definedName>
    <definedName name="JigyosyoMei">#REF!</definedName>
    <definedName name="JigyosyoSyozai" localSheetId="0">#REF!</definedName>
    <definedName name="JigyosyoSyozai">#REF!</definedName>
    <definedName name="JigyosyoYubin" localSheetId="0">#REF!</definedName>
    <definedName name="JigyosyoYubin">#REF!</definedName>
    <definedName name="JigyoTel" localSheetId="0">#REF!</definedName>
    <definedName name="JigyoTel">#REF!</definedName>
    <definedName name="jigyoumeishou" localSheetId="0">#REF!</definedName>
    <definedName name="jigyoumeishou">#REF!</definedName>
    <definedName name="JigyoYubin" localSheetId="0">#REF!</definedName>
    <definedName name="JigyoYubin">#REF!</definedName>
    <definedName name="jiritu" localSheetId="0">#REF!</definedName>
    <definedName name="jiritu">#REF!</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 localSheetId="0">#REF!</definedName>
    <definedName name="KanriShimei">#REF!</definedName>
    <definedName name="KanriYubin" localSheetId="0">#REF!</definedName>
    <definedName name="KanriYubin">#REF!</definedName>
    <definedName name="kawasaki" localSheetId="0">#REF!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 localSheetId="0">#REF!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#REF!</definedName>
    <definedName name="KK2_3" localSheetId="0">#REF!</definedName>
    <definedName name="KK2_3">#REF!</definedName>
    <definedName name="ｋｋｋｋ" localSheetId="0">#REF!</definedName>
    <definedName name="ｋｋｋｋ">#REF!</definedName>
    <definedName name="_xlnm.Print_Area" localSheetId="2">'②付表１（児発・放デイ）'!$A$1:$M$124</definedName>
    <definedName name="_xlnm.Print_Area" localSheetId="3">'②付表２（居宅訪問型・児発）'!$A$1:$M$76</definedName>
    <definedName name="_xlnm.Print_Area" localSheetId="4">'②付表３（保訪）'!$A$1:$M$74</definedName>
    <definedName name="_xlnm.Print_Area" localSheetId="14">⑧誓約書!$A$1:$M$43</definedName>
    <definedName name="_xlnm.Print_Area" localSheetId="18">⑩耐震調査票!$A$1:$AK$117</definedName>
    <definedName name="_xlnm.Print_Area" localSheetId="1">変更届出書!$A$1:$AJ$44</definedName>
    <definedName name="prtNo" localSheetId="0">[1]main!#REF!</definedName>
    <definedName name="prtNo">#REF!</definedName>
    <definedName name="Roman_01" localSheetId="0">#REF!</definedName>
    <definedName name="Roman_01" localSheetId="5">#REF!</definedName>
    <definedName name="Roman_01" localSheetId="17">#REF!</definedName>
    <definedName name="Roman_01" localSheetId="18">#REF!</definedName>
    <definedName name="Roman_01">#REF!</definedName>
    <definedName name="Roman_02">#REF!</definedName>
    <definedName name="Roman_03" localSheetId="0">#REF!</definedName>
    <definedName name="Roman_03" localSheetId="5">#REF!</definedName>
    <definedName name="Roman_03" localSheetId="17">#REF!</definedName>
    <definedName name="Roman_03" localSheetId="18">#REF!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asekiFuri" localSheetId="0">#REF!</definedName>
    <definedName name="SasekiFuri">#REF!</definedName>
    <definedName name="SasekiJyusyo" localSheetId="0">#REF!</definedName>
    <definedName name="SasekiJyusyo">#REF!</definedName>
    <definedName name="SasekiShimei" localSheetId="0">#REF!</definedName>
    <definedName name="SasekiShimei">#REF!</definedName>
    <definedName name="SasekiYubin" localSheetId="0">#REF!</definedName>
    <definedName name="SasekiYubin">#REF!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 localSheetId="0">#REF!</definedName>
    <definedName name="ShinseiFax">#REF!</definedName>
    <definedName name="ShinseiMeisyo" localSheetId="0">#REF!</definedName>
    <definedName name="ShinseiMeisyo">#REF!</definedName>
    <definedName name="ShinseiMeisyoKana" localSheetId="0">#REF!</definedName>
    <definedName name="ShinseiMeisyoKana">#REF!</definedName>
    <definedName name="ShinseiSyozai" localSheetId="0">#REF!</definedName>
    <definedName name="ShinseiSyozai">#REF!</definedName>
    <definedName name="ShinseiTel" localSheetId="0">#REF!</definedName>
    <definedName name="ShinseiTel">#REF!</definedName>
    <definedName name="ShinseiYubin" localSheetId="0">#REF!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tartNo" localSheetId="0">[2]main!#REF!</definedName>
    <definedName name="startNo">#REF!</definedName>
    <definedName name="startNumber" localSheetId="0">[2]main!#REF!</definedName>
    <definedName name="startNumber">#REF!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07">#REF!</definedName>
    <definedName name="tebie_o7" localSheetId="0">#REF!</definedName>
    <definedName name="tebie_o7">#REF!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yokohama" localSheetId="0">#REF!</definedName>
    <definedName name="yokohama">#REF!</definedName>
    <definedName name="あ" localSheetId="0">#REF!</definedName>
    <definedName name="あ">#REF!</definedName>
    <definedName name="アア">#REF!</definedName>
    <definedName name="こ">#REF!</definedName>
    <definedName name="看護時間">#REF!</definedName>
    <definedName name="食事" localSheetId="0">#REF!</definedName>
    <definedName name="食事">#REF!</definedName>
    <definedName name="体制等状況一覧">#REF!</definedName>
    <definedName name="町っ油" localSheetId="0">#REF!</definedName>
    <definedName name="町っ油">#REF!</definedName>
    <definedName name="利用日数記入例" localSheetId="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14" i="27" l="1"/>
  <c r="Q14" i="27"/>
  <c r="J14" i="27"/>
  <c r="X11" i="27"/>
  <c r="E11" i="27"/>
  <c r="X9" i="27"/>
  <c r="E9" i="27"/>
  <c r="X8" i="27"/>
  <c r="E8" i="27"/>
  <c r="B5" i="26"/>
  <c r="B4" i="26"/>
  <c r="D9" i="25"/>
  <c r="D7" i="25"/>
  <c r="F4" i="25"/>
  <c r="D14" i="21"/>
  <c r="D13" i="21"/>
  <c r="B9" i="20"/>
  <c r="B8" i="20"/>
  <c r="B6" i="20"/>
  <c r="B5" i="20"/>
  <c r="C4" i="20"/>
  <c r="C2" i="20"/>
  <c r="B9" i="19"/>
  <c r="B8" i="19"/>
  <c r="B6" i="19"/>
  <c r="B5" i="19"/>
  <c r="C4" i="19"/>
  <c r="AL41" i="18"/>
  <c r="AG41" i="18"/>
  <c r="AA41" i="18"/>
  <c r="U41" i="18"/>
  <c r="O41" i="18"/>
  <c r="I41" i="18"/>
  <c r="E41" i="18"/>
  <c r="C41" i="18"/>
  <c r="AJ40" i="18"/>
  <c r="AG40" i="18"/>
  <c r="X40" i="18"/>
  <c r="U40" i="18"/>
  <c r="L40" i="18"/>
  <c r="I40" i="18"/>
  <c r="D40" i="18"/>
  <c r="C40" i="18"/>
  <c r="AJ39" i="18"/>
  <c r="AG39" i="18"/>
  <c r="X39" i="18"/>
  <c r="U39" i="18"/>
  <c r="L39" i="18"/>
  <c r="I39" i="18"/>
  <c r="D39" i="18"/>
  <c r="C39" i="18"/>
  <c r="AL37" i="18"/>
  <c r="AL40" i="18" s="1"/>
  <c r="AG37" i="18"/>
  <c r="AA37" i="18"/>
  <c r="AA40" i="18" s="1"/>
  <c r="U37" i="18"/>
  <c r="O37" i="18"/>
  <c r="O40" i="18" s="1"/>
  <c r="I37" i="18"/>
  <c r="E37" i="18"/>
  <c r="E40" i="18" s="1"/>
  <c r="C37" i="18"/>
  <c r="AJ31" i="18"/>
  <c r="AI31"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AK31" i="18" s="1"/>
  <c r="AL31" i="18" s="1"/>
  <c r="AK30" i="18"/>
  <c r="AL30" i="18" s="1"/>
  <c r="AK29" i="18"/>
  <c r="AL29" i="18" s="1"/>
  <c r="AK28" i="18"/>
  <c r="AL28" i="18" s="1"/>
  <c r="AK27" i="18"/>
  <c r="AL27" i="18" s="1"/>
  <c r="AK26" i="18"/>
  <c r="AL26" i="18" s="1"/>
  <c r="AK25" i="18"/>
  <c r="AL25" i="18" s="1"/>
  <c r="AK24" i="18"/>
  <c r="AL24" i="18" s="1"/>
  <c r="AK23" i="18"/>
  <c r="AL23" i="18" s="1"/>
  <c r="AK22" i="18"/>
  <c r="AL22" i="18" s="1"/>
  <c r="AK21" i="18"/>
  <c r="AL21" i="18" s="1"/>
  <c r="AK20" i="18"/>
  <c r="AL20" i="18" s="1"/>
  <c r="AK19" i="18"/>
  <c r="AL19" i="18" s="1"/>
  <c r="AK18" i="18"/>
  <c r="AL18" i="18" s="1"/>
  <c r="AK17" i="18"/>
  <c r="AL17" i="18" s="1"/>
  <c r="AK16" i="18"/>
  <c r="AL16" i="18" s="1"/>
  <c r="AK15" i="18"/>
  <c r="AL15" i="18" s="1"/>
  <c r="AK14" i="18"/>
  <c r="AL14" i="18" s="1"/>
  <c r="AK13" i="18"/>
  <c r="AL13" i="18" s="1"/>
  <c r="AK12" i="18"/>
  <c r="AL12" i="18" s="1"/>
  <c r="AK11" i="18"/>
  <c r="AL11" i="18" s="1"/>
  <c r="AJ10" i="18"/>
  <c r="AI10" i="18"/>
  <c r="AH10" i="18"/>
  <c r="AG10" i="18"/>
  <c r="AF10" i="18"/>
  <c r="AE10" i="18"/>
  <c r="AD10" i="18"/>
  <c r="AC10" i="18"/>
  <c r="AB10" i="18"/>
  <c r="AA10" i="18"/>
  <c r="Z10" i="18"/>
  <c r="Y10" i="18"/>
  <c r="X10" i="18"/>
  <c r="W10" i="18"/>
  <c r="V10" i="18"/>
  <c r="U10" i="18"/>
  <c r="T10" i="18"/>
  <c r="S10" i="18"/>
  <c r="R10" i="18"/>
  <c r="Q10" i="18"/>
  <c r="P10" i="18"/>
  <c r="O10" i="18"/>
  <c r="N10" i="18"/>
  <c r="M10" i="18"/>
  <c r="L10" i="18"/>
  <c r="K10" i="18"/>
  <c r="J10" i="18"/>
  <c r="I10" i="18"/>
  <c r="H10" i="18"/>
  <c r="G10" i="18"/>
  <c r="F10" i="18"/>
  <c r="AG9" i="18"/>
  <c r="AF9" i="18"/>
  <c r="AE9" i="18"/>
  <c r="AD9" i="18"/>
  <c r="AC9" i="18"/>
  <c r="AB9" i="18"/>
  <c r="AA9" i="18"/>
  <c r="Z9" i="18"/>
  <c r="Y9" i="18"/>
  <c r="X9" i="18"/>
  <c r="W9" i="18"/>
  <c r="V9" i="18"/>
  <c r="U9" i="18"/>
  <c r="T9" i="18"/>
  <c r="S9" i="18"/>
  <c r="R9" i="18"/>
  <c r="Q9" i="18"/>
  <c r="P9" i="18"/>
  <c r="O9" i="18"/>
  <c r="N9" i="18"/>
  <c r="M9" i="18"/>
  <c r="L9" i="18"/>
  <c r="K9" i="18"/>
  <c r="J9" i="18"/>
  <c r="I9" i="18"/>
  <c r="H9" i="18"/>
  <c r="G9" i="18"/>
  <c r="F9" i="18"/>
  <c r="AI9" i="18" s="1"/>
  <c r="AL41" i="17"/>
  <c r="AG41" i="17"/>
  <c r="AA41" i="17"/>
  <c r="U41" i="17"/>
  <c r="O41" i="17"/>
  <c r="I41" i="17"/>
  <c r="E41" i="17"/>
  <c r="C41" i="17"/>
  <c r="AM40" i="17"/>
  <c r="AL40" i="17"/>
  <c r="AD40" i="17"/>
  <c r="AA40" i="17"/>
  <c r="R40" i="17"/>
  <c r="O40" i="17"/>
  <c r="F40" i="17"/>
  <c r="E40" i="17"/>
  <c r="AM39" i="17"/>
  <c r="AL39" i="17"/>
  <c r="AD39" i="17"/>
  <c r="AA39" i="17"/>
  <c r="R39" i="17"/>
  <c r="O39" i="17"/>
  <c r="F39" i="17"/>
  <c r="E39" i="17"/>
  <c r="AL37" i="17"/>
  <c r="AG37" i="17"/>
  <c r="AJ40" i="17" s="1"/>
  <c r="AA37" i="17"/>
  <c r="U37" i="17"/>
  <c r="X40" i="17" s="1"/>
  <c r="O37" i="17"/>
  <c r="I37" i="17"/>
  <c r="L40" i="17" s="1"/>
  <c r="E37" i="17"/>
  <c r="C37" i="17"/>
  <c r="D40" i="17" s="1"/>
  <c r="AJ31" i="17"/>
  <c r="AI31" i="17"/>
  <c r="AH31" i="17"/>
  <c r="AG31" i="17"/>
  <c r="AF31" i="17"/>
  <c r="AE31" i="17"/>
  <c r="AD31" i="17"/>
  <c r="AC31" i="17"/>
  <c r="AB31" i="17"/>
  <c r="AA31" i="17"/>
  <c r="Z31" i="17"/>
  <c r="Y31" i="17"/>
  <c r="X31" i="17"/>
  <c r="W31" i="17"/>
  <c r="V31" i="17"/>
  <c r="U31" i="17"/>
  <c r="T31" i="17"/>
  <c r="S31" i="17"/>
  <c r="R31" i="17"/>
  <c r="Q31" i="17"/>
  <c r="P31" i="17"/>
  <c r="O31" i="17"/>
  <c r="N31" i="17"/>
  <c r="M31" i="17"/>
  <c r="L31" i="17"/>
  <c r="K31" i="17"/>
  <c r="J31" i="17"/>
  <c r="I31" i="17"/>
  <c r="H31" i="17"/>
  <c r="G31" i="17"/>
  <c r="AK31" i="17" s="1"/>
  <c r="AL31" i="17" s="1"/>
  <c r="F31" i="17"/>
  <c r="AL30" i="17"/>
  <c r="AK30" i="17"/>
  <c r="AL29" i="17"/>
  <c r="AK29" i="17"/>
  <c r="AL28" i="17"/>
  <c r="AK28" i="17"/>
  <c r="AL27" i="17"/>
  <c r="AK27" i="17"/>
  <c r="AL26" i="17"/>
  <c r="AK26" i="17"/>
  <c r="AL25" i="17"/>
  <c r="AK25" i="17"/>
  <c r="AL24" i="17"/>
  <c r="AK24" i="17"/>
  <c r="AL23" i="17"/>
  <c r="AK23" i="17"/>
  <c r="AL22" i="17"/>
  <c r="AK22" i="17"/>
  <c r="AL21" i="17"/>
  <c r="AK21" i="17"/>
  <c r="AL20" i="17"/>
  <c r="AK20" i="17"/>
  <c r="AL19" i="17"/>
  <c r="AK19" i="17"/>
  <c r="AL18" i="17"/>
  <c r="AK18" i="17"/>
  <c r="AL17" i="17"/>
  <c r="AK17" i="17"/>
  <c r="AL16" i="17"/>
  <c r="AK16" i="17"/>
  <c r="AL15" i="17"/>
  <c r="AK15" i="17"/>
  <c r="AL14" i="17"/>
  <c r="AK14" i="17"/>
  <c r="AL13" i="17"/>
  <c r="AK13" i="17"/>
  <c r="AL12" i="17"/>
  <c r="AK12" i="17"/>
  <c r="AL11" i="17"/>
  <c r="AK11" i="17"/>
  <c r="AG10" i="17"/>
  <c r="AF10" i="17"/>
  <c r="AE10" i="17"/>
  <c r="AD10" i="17"/>
  <c r="AC10" i="17"/>
  <c r="AB10" i="17"/>
  <c r="AA10" i="17"/>
  <c r="Z10" i="17"/>
  <c r="Y10" i="17"/>
  <c r="X10" i="17"/>
  <c r="W10" i="17"/>
  <c r="V10" i="17"/>
  <c r="U10" i="17"/>
  <c r="T10" i="17"/>
  <c r="S10" i="17"/>
  <c r="R10" i="17"/>
  <c r="Q10" i="17"/>
  <c r="P10" i="17"/>
  <c r="O10" i="17"/>
  <c r="N10" i="17"/>
  <c r="M10" i="17"/>
  <c r="L10" i="17"/>
  <c r="K10" i="17"/>
  <c r="J10" i="17"/>
  <c r="I10" i="17"/>
  <c r="H10" i="17"/>
  <c r="G10" i="17"/>
  <c r="F10" i="17"/>
  <c r="AI10" i="17" s="1"/>
  <c r="AJ9" i="17"/>
  <c r="AI9" i="17"/>
  <c r="AH9" i="17"/>
  <c r="AG9" i="17"/>
  <c r="AF9" i="17"/>
  <c r="AE9" i="17"/>
  <c r="AD9" i="17"/>
  <c r="AC9" i="17"/>
  <c r="AB9" i="17"/>
  <c r="AA9" i="17"/>
  <c r="Z9" i="17"/>
  <c r="Y9" i="17"/>
  <c r="X9" i="17"/>
  <c r="W9" i="17"/>
  <c r="V9" i="17"/>
  <c r="U9" i="17"/>
  <c r="T9" i="17"/>
  <c r="S9" i="17"/>
  <c r="R9" i="17"/>
  <c r="Q9" i="17"/>
  <c r="P9" i="17"/>
  <c r="O9" i="17"/>
  <c r="N9" i="17"/>
  <c r="M9" i="17"/>
  <c r="L9" i="17"/>
  <c r="K9" i="17"/>
  <c r="J9" i="17"/>
  <c r="I9" i="17"/>
  <c r="H9" i="17"/>
  <c r="G9" i="17"/>
  <c r="F9" i="17"/>
  <c r="AL42" i="16"/>
  <c r="AG42" i="16"/>
  <c r="AA42" i="16"/>
  <c r="U42" i="16"/>
  <c r="O42" i="16"/>
  <c r="I42" i="16"/>
  <c r="E42" i="16"/>
  <c r="C42" i="16"/>
  <c r="AJ41" i="16"/>
  <c r="AG41" i="16"/>
  <c r="X41" i="16"/>
  <c r="U41" i="16"/>
  <c r="L41" i="16"/>
  <c r="I41" i="16"/>
  <c r="D41" i="16"/>
  <c r="C41" i="16"/>
  <c r="AJ40" i="16"/>
  <c r="AG40" i="16"/>
  <c r="X40" i="16"/>
  <c r="U40" i="16"/>
  <c r="L40" i="16"/>
  <c r="I40" i="16"/>
  <c r="D40" i="16"/>
  <c r="C40" i="16"/>
  <c r="AL38" i="16"/>
  <c r="AL41" i="16" s="1"/>
  <c r="AG38" i="16"/>
  <c r="AA38" i="16"/>
  <c r="AA41" i="16" s="1"/>
  <c r="U38" i="16"/>
  <c r="O38" i="16"/>
  <c r="O41" i="16" s="1"/>
  <c r="I38" i="16"/>
  <c r="E38" i="16"/>
  <c r="E41" i="16" s="1"/>
  <c r="C38" i="16"/>
  <c r="AJ32" i="16"/>
  <c r="AI32" i="16"/>
  <c r="AH32" i="16"/>
  <c r="AG32" i="16"/>
  <c r="AF32" i="16"/>
  <c r="AE32" i="16"/>
  <c r="AD32" i="16"/>
  <c r="AC32" i="16"/>
  <c r="AB32" i="16"/>
  <c r="AA32" i="16"/>
  <c r="Z32" i="16"/>
  <c r="Y32" i="16"/>
  <c r="X32" i="16"/>
  <c r="W32" i="16"/>
  <c r="V32" i="16"/>
  <c r="U32" i="16"/>
  <c r="T32" i="16"/>
  <c r="S32" i="16"/>
  <c r="R32" i="16"/>
  <c r="Q32" i="16"/>
  <c r="P32" i="16"/>
  <c r="O32" i="16"/>
  <c r="N32" i="16"/>
  <c r="M32" i="16"/>
  <c r="L32" i="16"/>
  <c r="K32" i="16"/>
  <c r="J32" i="16"/>
  <c r="I32" i="16"/>
  <c r="H32" i="16"/>
  <c r="G32" i="16"/>
  <c r="F32" i="16"/>
  <c r="AK32" i="16" s="1"/>
  <c r="AL32" i="16" s="1"/>
  <c r="AK31" i="16"/>
  <c r="AL31" i="16" s="1"/>
  <c r="AK30" i="16"/>
  <c r="AL30" i="16" s="1"/>
  <c r="AK29" i="16"/>
  <c r="AL29" i="16" s="1"/>
  <c r="AK28" i="16"/>
  <c r="AL28" i="16" s="1"/>
  <c r="AK27" i="16"/>
  <c r="AL27" i="16" s="1"/>
  <c r="AK26" i="16"/>
  <c r="AL26" i="16" s="1"/>
  <c r="AK25" i="16"/>
  <c r="AL25" i="16" s="1"/>
  <c r="AK24" i="16"/>
  <c r="AL24" i="16" s="1"/>
  <c r="AK23" i="16"/>
  <c r="AL23" i="16" s="1"/>
  <c r="AK22" i="16"/>
  <c r="AL22" i="16" s="1"/>
  <c r="AK21" i="16"/>
  <c r="AL21" i="16" s="1"/>
  <c r="AK20" i="16"/>
  <c r="AL20" i="16" s="1"/>
  <c r="AK19" i="16"/>
  <c r="AL19" i="16" s="1"/>
  <c r="AK18" i="16"/>
  <c r="AL18" i="16" s="1"/>
  <c r="AK17" i="16"/>
  <c r="AL17" i="16" s="1"/>
  <c r="AK16" i="16"/>
  <c r="AL16" i="16" s="1"/>
  <c r="AK15" i="16"/>
  <c r="AL15" i="16" s="1"/>
  <c r="AK14" i="16"/>
  <c r="AL14" i="16" s="1"/>
  <c r="AK13" i="16"/>
  <c r="AL13" i="16" s="1"/>
  <c r="AK12" i="16"/>
  <c r="AL12" i="16" s="1"/>
  <c r="AI11" i="16"/>
  <c r="AG11" i="16"/>
  <c r="AF11" i="16"/>
  <c r="AE11" i="16"/>
  <c r="AD11" i="16"/>
  <c r="AC11" i="16"/>
  <c r="AB11" i="16"/>
  <c r="AA11" i="16"/>
  <c r="Z11" i="16"/>
  <c r="Y11" i="16"/>
  <c r="X11" i="16"/>
  <c r="W11" i="16"/>
  <c r="V11" i="16"/>
  <c r="U11" i="16"/>
  <c r="T11" i="16"/>
  <c r="S11" i="16"/>
  <c r="R11" i="16"/>
  <c r="Q11" i="16"/>
  <c r="P11" i="16"/>
  <c r="O11" i="16"/>
  <c r="N11" i="16"/>
  <c r="M11" i="16"/>
  <c r="L11" i="16"/>
  <c r="K11" i="16"/>
  <c r="J11" i="16"/>
  <c r="I11" i="16"/>
  <c r="H11" i="16"/>
  <c r="G11" i="16"/>
  <c r="F11" i="16"/>
  <c r="AJ11" i="16" s="1"/>
  <c r="AG10" i="16"/>
  <c r="AF10" i="16"/>
  <c r="AE10" i="16"/>
  <c r="AD10" i="16"/>
  <c r="AC10" i="16"/>
  <c r="AB10" i="16"/>
  <c r="AA10" i="16"/>
  <c r="Z10" i="16"/>
  <c r="Y10" i="16"/>
  <c r="X10" i="16"/>
  <c r="W10" i="16"/>
  <c r="V10" i="16"/>
  <c r="U10" i="16"/>
  <c r="T10" i="16"/>
  <c r="S10" i="16"/>
  <c r="R10" i="16"/>
  <c r="Q10" i="16"/>
  <c r="P10" i="16"/>
  <c r="O10" i="16"/>
  <c r="N10" i="16"/>
  <c r="M10" i="16"/>
  <c r="L10" i="16"/>
  <c r="K10" i="16"/>
  <c r="J10" i="16"/>
  <c r="I10" i="16"/>
  <c r="H10" i="16"/>
  <c r="G10" i="16"/>
  <c r="F10" i="16"/>
  <c r="AI10" i="16" s="1"/>
  <c r="AL41" i="15"/>
  <c r="AG41" i="15"/>
  <c r="AA41" i="15"/>
  <c r="U41" i="15"/>
  <c r="O41" i="15"/>
  <c r="I41" i="15"/>
  <c r="E41" i="15"/>
  <c r="C41" i="15"/>
  <c r="AL40" i="15"/>
  <c r="AA40" i="15"/>
  <c r="O40" i="15"/>
  <c r="E40" i="15"/>
  <c r="AL39" i="15"/>
  <c r="AA39" i="15"/>
  <c r="O39" i="15"/>
  <c r="E39" i="15"/>
  <c r="AL37" i="15"/>
  <c r="AM40" i="15" s="1"/>
  <c r="AG37" i="15"/>
  <c r="AA37" i="15"/>
  <c r="AD40" i="15" s="1"/>
  <c r="U37" i="15"/>
  <c r="O37" i="15"/>
  <c r="R40" i="15" s="1"/>
  <c r="I37" i="15"/>
  <c r="E37" i="15"/>
  <c r="F40" i="15" s="1"/>
  <c r="C37" i="15"/>
  <c r="AJ32" i="15"/>
  <c r="AI32" i="15"/>
  <c r="AH32" i="15"/>
  <c r="AG32" i="15"/>
  <c r="AF32" i="15"/>
  <c r="AE32" i="15"/>
  <c r="AD32" i="15"/>
  <c r="AC32" i="15"/>
  <c r="AB32" i="15"/>
  <c r="AA32" i="15"/>
  <c r="Z32" i="15"/>
  <c r="Y32" i="15"/>
  <c r="X32" i="15"/>
  <c r="W32" i="15"/>
  <c r="V32" i="15"/>
  <c r="U32" i="15"/>
  <c r="T32" i="15"/>
  <c r="S32" i="15"/>
  <c r="R32" i="15"/>
  <c r="Q32" i="15"/>
  <c r="P32" i="15"/>
  <c r="O32" i="15"/>
  <c r="N32" i="15"/>
  <c r="M32" i="15"/>
  <c r="L32" i="15"/>
  <c r="K32" i="15"/>
  <c r="J32" i="15"/>
  <c r="I32" i="15"/>
  <c r="H32" i="15"/>
  <c r="G32" i="15"/>
  <c r="AK32" i="15" s="1"/>
  <c r="AL32" i="15" s="1"/>
  <c r="F32" i="15"/>
  <c r="AL31" i="15"/>
  <c r="AK31" i="15"/>
  <c r="AL30" i="15"/>
  <c r="AK30" i="15"/>
  <c r="AL29" i="15"/>
  <c r="AK29" i="15"/>
  <c r="AL28" i="15"/>
  <c r="AK28" i="15"/>
  <c r="AL27" i="15"/>
  <c r="AK27" i="15"/>
  <c r="AL26" i="15"/>
  <c r="AK26" i="15"/>
  <c r="AL25" i="15"/>
  <c r="AK25" i="15"/>
  <c r="AL24" i="15"/>
  <c r="AK24" i="15"/>
  <c r="AL23" i="15"/>
  <c r="AK23" i="15"/>
  <c r="AL22" i="15"/>
  <c r="AK22" i="15"/>
  <c r="AL21" i="15"/>
  <c r="AK21" i="15"/>
  <c r="AL20" i="15"/>
  <c r="AK20" i="15"/>
  <c r="AL19" i="15"/>
  <c r="AK19" i="15"/>
  <c r="AL18" i="15"/>
  <c r="AK18" i="15"/>
  <c r="AL17" i="15"/>
  <c r="AK17" i="15"/>
  <c r="AL16" i="15"/>
  <c r="AK16" i="15"/>
  <c r="AL15" i="15"/>
  <c r="AK15" i="15"/>
  <c r="AL14" i="15"/>
  <c r="AK14" i="15"/>
  <c r="AL13" i="15"/>
  <c r="AK13" i="15"/>
  <c r="AL12" i="15"/>
  <c r="AK12" i="15"/>
  <c r="AG11" i="15"/>
  <c r="AF11" i="15"/>
  <c r="AE11" i="15"/>
  <c r="AD11" i="15"/>
  <c r="AC11" i="15"/>
  <c r="AB11" i="15"/>
  <c r="AA11" i="15"/>
  <c r="Z11" i="15"/>
  <c r="Y11" i="15"/>
  <c r="X11" i="15"/>
  <c r="W11" i="15"/>
  <c r="V11" i="15"/>
  <c r="U11" i="15"/>
  <c r="T11" i="15"/>
  <c r="S11" i="15"/>
  <c r="R11" i="15"/>
  <c r="Q11" i="15"/>
  <c r="P11" i="15"/>
  <c r="O11" i="15"/>
  <c r="N11" i="15"/>
  <c r="M11" i="15"/>
  <c r="L11" i="15"/>
  <c r="K11" i="15"/>
  <c r="J11" i="15"/>
  <c r="I11" i="15"/>
  <c r="H11" i="15"/>
  <c r="G11" i="15"/>
  <c r="F11" i="15"/>
  <c r="AI11" i="15" s="1"/>
  <c r="AI10" i="15"/>
  <c r="AG10" i="15"/>
  <c r="AF10" i="15"/>
  <c r="AE10" i="15"/>
  <c r="AD10" i="15"/>
  <c r="AC10" i="15"/>
  <c r="AB10" i="15"/>
  <c r="AA10" i="15"/>
  <c r="Z10" i="15"/>
  <c r="Y10" i="15"/>
  <c r="X10" i="15"/>
  <c r="W10" i="15"/>
  <c r="V10" i="15"/>
  <c r="U10" i="15"/>
  <c r="T10" i="15"/>
  <c r="S10" i="15"/>
  <c r="R10" i="15"/>
  <c r="Q10" i="15"/>
  <c r="P10" i="15"/>
  <c r="O10" i="15"/>
  <c r="N10" i="15"/>
  <c r="M10" i="15"/>
  <c r="L10" i="15"/>
  <c r="K10" i="15"/>
  <c r="J10" i="15"/>
  <c r="I10" i="15"/>
  <c r="H10" i="15"/>
  <c r="G10" i="15"/>
  <c r="F10" i="15"/>
  <c r="AJ10" i="15" s="1"/>
  <c r="AL43" i="14"/>
  <c r="AG43" i="14"/>
  <c r="AA43" i="14"/>
  <c r="U43" i="14"/>
  <c r="O43" i="14"/>
  <c r="I43" i="14"/>
  <c r="E43" i="14"/>
  <c r="C43" i="14"/>
  <c r="AJ42" i="14"/>
  <c r="X42" i="14"/>
  <c r="L42" i="14"/>
  <c r="D42" i="14"/>
  <c r="AJ41" i="14"/>
  <c r="X41" i="14"/>
  <c r="L41" i="14"/>
  <c r="D41" i="14"/>
  <c r="AL39" i="14"/>
  <c r="AG39" i="14"/>
  <c r="AG42" i="14" s="1"/>
  <c r="AA39" i="14"/>
  <c r="U39" i="14"/>
  <c r="U42" i="14" s="1"/>
  <c r="O39" i="14"/>
  <c r="I39" i="14"/>
  <c r="I42" i="14" s="1"/>
  <c r="E39" i="14"/>
  <c r="C39" i="14"/>
  <c r="C42" i="14" s="1"/>
  <c r="AJ32" i="14"/>
  <c r="AI32" i="14"/>
  <c r="AH32" i="14"/>
  <c r="AG32" i="14"/>
  <c r="AF32" i="14"/>
  <c r="AE32" i="14"/>
  <c r="AD32" i="14"/>
  <c r="AC32" i="14"/>
  <c r="AB32" i="14"/>
  <c r="AA32" i="14"/>
  <c r="Z32" i="14"/>
  <c r="Y32" i="14"/>
  <c r="X32" i="14"/>
  <c r="W32" i="14"/>
  <c r="V32" i="14"/>
  <c r="U32" i="14"/>
  <c r="T32" i="14"/>
  <c r="S32" i="14"/>
  <c r="R32" i="14"/>
  <c r="Q32" i="14"/>
  <c r="P32" i="14"/>
  <c r="O32" i="14"/>
  <c r="N32" i="14"/>
  <c r="M32" i="14"/>
  <c r="L32" i="14"/>
  <c r="K32" i="14"/>
  <c r="J32" i="14"/>
  <c r="I32" i="14"/>
  <c r="H32" i="14"/>
  <c r="G32" i="14"/>
  <c r="F32" i="14"/>
  <c r="AK32" i="14" s="1"/>
  <c r="AL32" i="14" s="1"/>
  <c r="AK31" i="14"/>
  <c r="AK30" i="14"/>
  <c r="AL30" i="14" s="1"/>
  <c r="AK29" i="14"/>
  <c r="AK28" i="14"/>
  <c r="AL28" i="14" s="1"/>
  <c r="AK27" i="14"/>
  <c r="AK26" i="14"/>
  <c r="AL26" i="14" s="1"/>
  <c r="AK25" i="14"/>
  <c r="AK24" i="14"/>
  <c r="AL24" i="14" s="1"/>
  <c r="AK23" i="14"/>
  <c r="AK22" i="14"/>
  <c r="AL22" i="14" s="1"/>
  <c r="AK21" i="14"/>
  <c r="AK20" i="14"/>
  <c r="AL20" i="14" s="1"/>
  <c r="AK19" i="14"/>
  <c r="AK18" i="14"/>
  <c r="AL18" i="14" s="1"/>
  <c r="AK17" i="14"/>
  <c r="AK16" i="14"/>
  <c r="AL16" i="14" s="1"/>
  <c r="AK15" i="14"/>
  <c r="AK14" i="14"/>
  <c r="AL14" i="14" s="1"/>
  <c r="AK13" i="14"/>
  <c r="AK12" i="14"/>
  <c r="AL12" i="14" s="1"/>
  <c r="AI11" i="14"/>
  <c r="AG11" i="14"/>
  <c r="AF11" i="14"/>
  <c r="AE11" i="14"/>
  <c r="AD11" i="14"/>
  <c r="AC11" i="14"/>
  <c r="AB11" i="14"/>
  <c r="AA11" i="14"/>
  <c r="Z11" i="14"/>
  <c r="Y11" i="14"/>
  <c r="X11" i="14"/>
  <c r="W11" i="14"/>
  <c r="V11" i="14"/>
  <c r="U11" i="14"/>
  <c r="T11" i="14"/>
  <c r="S11" i="14"/>
  <c r="R11" i="14"/>
  <c r="Q11" i="14"/>
  <c r="P11" i="14"/>
  <c r="O11" i="14"/>
  <c r="N11" i="14"/>
  <c r="M11" i="14"/>
  <c r="L11" i="14"/>
  <c r="K11" i="14"/>
  <c r="J11" i="14"/>
  <c r="I11" i="14"/>
  <c r="H11" i="14"/>
  <c r="G11" i="14"/>
  <c r="F11" i="14"/>
  <c r="AJ11" i="14" s="1"/>
  <c r="AJ10" i="14"/>
  <c r="AG10" i="14"/>
  <c r="AF10" i="14"/>
  <c r="AE10" i="14"/>
  <c r="AD10" i="14"/>
  <c r="AC10" i="14"/>
  <c r="AB10" i="14"/>
  <c r="AA10" i="14"/>
  <c r="Z10" i="14"/>
  <c r="Y10" i="14"/>
  <c r="X10" i="14"/>
  <c r="W10" i="14"/>
  <c r="V10" i="14"/>
  <c r="U10" i="14"/>
  <c r="T10" i="14"/>
  <c r="S10" i="14"/>
  <c r="R10" i="14"/>
  <c r="Q10" i="14"/>
  <c r="P10" i="14"/>
  <c r="O10" i="14"/>
  <c r="N10" i="14"/>
  <c r="M10" i="14"/>
  <c r="L10" i="14"/>
  <c r="K10" i="14"/>
  <c r="J10" i="14"/>
  <c r="I10" i="14"/>
  <c r="H10" i="14"/>
  <c r="G10" i="14"/>
  <c r="F10" i="14"/>
  <c r="AI10" i="14" s="1"/>
  <c r="AH10" i="14" l="1"/>
  <c r="AL13" i="14"/>
  <c r="AL15" i="14"/>
  <c r="AL17" i="14"/>
  <c r="AL19" i="14"/>
  <c r="AL21" i="14"/>
  <c r="AL23" i="14"/>
  <c r="AL25" i="14"/>
  <c r="AL27" i="14"/>
  <c r="AL29" i="14"/>
  <c r="AL31" i="14"/>
  <c r="E42" i="14"/>
  <c r="E41" i="14"/>
  <c r="O42" i="14"/>
  <c r="O41" i="14"/>
  <c r="AA42" i="14"/>
  <c r="AA41" i="14"/>
  <c r="AL42" i="14"/>
  <c r="AL41" i="14"/>
  <c r="F41" i="14"/>
  <c r="R41" i="14"/>
  <c r="AD41" i="14"/>
  <c r="AM41" i="14"/>
  <c r="F42" i="14"/>
  <c r="R42" i="14"/>
  <c r="AD42" i="14"/>
  <c r="AM42" i="14"/>
  <c r="AH11" i="15"/>
  <c r="D40" i="15"/>
  <c r="D39" i="15"/>
  <c r="C40" i="15"/>
  <c r="L40" i="15"/>
  <c r="L39" i="15"/>
  <c r="I40" i="15"/>
  <c r="X40" i="15"/>
  <c r="X39" i="15"/>
  <c r="U40" i="15"/>
  <c r="AJ40" i="15"/>
  <c r="AJ39" i="15"/>
  <c r="AG40" i="15"/>
  <c r="AG39" i="15"/>
  <c r="C39" i="15"/>
  <c r="I39" i="15"/>
  <c r="U39" i="15"/>
  <c r="AJ11" i="15"/>
  <c r="AH10" i="16"/>
  <c r="AJ10" i="16"/>
  <c r="F40" i="16"/>
  <c r="R40" i="16"/>
  <c r="AD40" i="16"/>
  <c r="AM40" i="16"/>
  <c r="F41" i="16"/>
  <c r="R41" i="16"/>
  <c r="AD41" i="16"/>
  <c r="AM41" i="16"/>
  <c r="AH10" i="17"/>
  <c r="AJ10" i="17"/>
  <c r="C39" i="17"/>
  <c r="I39" i="17"/>
  <c r="U39" i="17"/>
  <c r="AG39" i="17"/>
  <c r="C40" i="17"/>
  <c r="I40" i="17"/>
  <c r="U40" i="17"/>
  <c r="AG40" i="17"/>
  <c r="AH9" i="18"/>
  <c r="AJ9" i="18"/>
  <c r="F39" i="18"/>
  <c r="R39" i="18"/>
  <c r="AD39" i="18"/>
  <c r="AM39" i="18"/>
  <c r="F40" i="18"/>
  <c r="R40" i="18"/>
  <c r="AD40" i="18"/>
  <c r="AM40" i="18"/>
  <c r="AH11" i="14"/>
  <c r="C41" i="14"/>
  <c r="I41" i="14"/>
  <c r="U41" i="14"/>
  <c r="AG41" i="14"/>
  <c r="AH10" i="15"/>
  <c r="F39" i="15"/>
  <c r="R39" i="15"/>
  <c r="AD39" i="15"/>
  <c r="AM39" i="15"/>
  <c r="AH11" i="16"/>
  <c r="E40" i="16"/>
  <c r="O40" i="16"/>
  <c r="AA40" i="16"/>
  <c r="AL40" i="16"/>
  <c r="D39" i="17"/>
  <c r="L39" i="17"/>
  <c r="X39" i="17"/>
  <c r="AJ39" i="17"/>
  <c r="E39" i="18"/>
  <c r="O39" i="18"/>
  <c r="AA39" i="18"/>
  <c r="AL39" i="18"/>
</calcChain>
</file>

<file path=xl/comments1.xml><?xml version="1.0" encoding="utf-8"?>
<comments xmlns="http://schemas.openxmlformats.org/spreadsheetml/2006/main">
  <authors>
    <author>作成者</author>
  </authors>
  <commentList>
    <comment ref="AF8" authorId="0" shapeId="0">
      <text>
        <r>
          <rPr>
            <b/>
            <sz val="9"/>
            <color indexed="81"/>
            <rFont val="ＭＳ Ｐゴシック"/>
            <family val="3"/>
            <charset val="128"/>
          </rPr>
          <t>既に指定を受けている事業所のみ記入</t>
        </r>
      </text>
    </comment>
  </commentList>
</comments>
</file>

<file path=xl/sharedStrings.xml><?xml version="1.0" encoding="utf-8"?>
<sst xmlns="http://schemas.openxmlformats.org/spreadsheetml/2006/main" count="1548" uniqueCount="506">
  <si>
    <t>第3号様式(第3条関係)</t>
    <phoneticPr fontId="4"/>
  </si>
  <si>
    <t>変更届出書</t>
    <rPh sb="0" eb="2">
      <t>ヘンコウ</t>
    </rPh>
    <rPh sb="2" eb="4">
      <t>トドケデ</t>
    </rPh>
    <rPh sb="4" eb="5">
      <t>ショ</t>
    </rPh>
    <phoneticPr fontId="6"/>
  </si>
  <si>
    <t>年</t>
  </si>
  <si>
    <t>月</t>
  </si>
  <si>
    <t>日</t>
  </si>
  <si>
    <t>品川区長　あて　</t>
    <rPh sb="0" eb="2">
      <t>シナガワ</t>
    </rPh>
    <rPh sb="2" eb="3">
      <t>ク</t>
    </rPh>
    <rPh sb="3" eb="4">
      <t>チョウ</t>
    </rPh>
    <phoneticPr fontId="9"/>
  </si>
  <si>
    <t>所在地</t>
    <rPh sb="0" eb="3">
      <t>ショザイチ</t>
    </rPh>
    <phoneticPr fontId="6"/>
  </si>
  <si>
    <t>申請者</t>
    <rPh sb="0" eb="3">
      <t>シンセイシャ</t>
    </rPh>
    <phoneticPr fontId="6"/>
  </si>
  <si>
    <t>名称</t>
    <rPh sb="0" eb="2">
      <t>メイショウ</t>
    </rPh>
    <phoneticPr fontId="6"/>
  </si>
  <si>
    <t>代表者　</t>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</si>
  <si>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</si>
  <si>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事業所番号</t>
    <rPh sb="0" eb="3">
      <t>ジギョウショ</t>
    </rPh>
    <rPh sb="2" eb="3">
      <t>ショ</t>
    </rPh>
    <rPh sb="3" eb="5">
      <t>バンゴウ</t>
    </rPh>
    <phoneticPr fontId="6"/>
  </si>
  <si>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</si>
  <si>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</si>
  <si>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</si>
  <si>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</si>
  <si>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</si>
  <si>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</si>
  <si>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</si>
  <si>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</si>
  <si>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</si>
  <si>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</si>
  <si>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</si>
  <si>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</si>
  <si>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申請者の主たる事務所の所在地</t>
    <rPh sb="0" eb="3">
      <t>シンセイシャ</t>
    </rPh>
    <rPh sb="4" eb="5">
      <t>オモ</t>
    </rPh>
    <rPh sb="7" eb="9">
      <t>ジム</t>
    </rPh>
    <rPh sb="9" eb="10">
      <t>ショ</t>
    </rPh>
    <rPh sb="11" eb="14">
      <t>ショザイチ</t>
    </rPh>
    <phoneticPr fontId="6"/>
  </si>
  <si>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6"/>
  </si>
  <si>
    <t>法人等の種類</t>
    <rPh sb="0" eb="2">
      <t>ホウジン</t>
    </rPh>
    <rPh sb="2" eb="3">
      <t>トウ</t>
    </rPh>
    <rPh sb="4" eb="6">
      <t>シュルイ</t>
    </rPh>
    <phoneticPr fontId="6"/>
  </si>
  <si>
    <t>登記事項証明書又は条例等（当該事業に関するものに限る。）</t>
    <rPh sb="0" eb="2">
      <t>トウキ</t>
    </rPh>
    <rPh sb="2" eb="4">
      <t>ジコウ</t>
    </rPh>
    <rPh sb="4" eb="7">
      <t>ショウメイショ</t>
    </rPh>
    <rPh sb="7" eb="8">
      <t>マタ</t>
    </rPh>
    <rPh sb="9" eb="12">
      <t>ジョウレイナド</t>
    </rPh>
    <phoneticPr fontId="6"/>
  </si>
  <si>
    <t>共生型サービスの該当有無</t>
    <rPh sb="0" eb="3">
      <t>キョウセイガタ</t>
    </rPh>
    <rPh sb="8" eb="10">
      <t>ガイトウ</t>
    </rPh>
    <rPh sb="10" eb="12">
      <t>ウム</t>
    </rPh>
    <phoneticPr fontId="6"/>
  </si>
  <si>
    <t>事業所（施設）の構造概要・平面図・設備の概要</t>
    <rPh sb="8" eb="10">
      <t>コウゾウ</t>
    </rPh>
    <rPh sb="10" eb="12">
      <t>ガイヨウ</t>
    </rPh>
    <rPh sb="13" eb="16">
      <t>ヘイメンズ</t>
    </rPh>
    <rPh sb="17" eb="19">
      <t>セツビ</t>
    </rPh>
    <rPh sb="20" eb="22">
      <t>ガイヨウ</t>
    </rPh>
    <phoneticPr fontId="6"/>
  </si>
  <si>
    <t>利用者又は入所者の定員</t>
    <rPh sb="3" eb="4">
      <t>マタ</t>
    </rPh>
    <phoneticPr fontId="6"/>
  </si>
  <si>
    <t>（変更後）</t>
  </si>
  <si>
    <t xml:space="preserve">管理者の氏名、生年月日、住所及び経歴
</t>
    <rPh sb="14" eb="15">
      <t>オヨ</t>
    </rPh>
    <rPh sb="16" eb="18">
      <t>ケイレキ</t>
    </rPh>
    <phoneticPr fontId="6"/>
  </si>
  <si>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6"/>
  </si>
  <si>
    <t>運営規程</t>
    <phoneticPr fontId="6"/>
  </si>
  <si>
    <t>協力医療機関・協力歯科医療機関の名称・診療科名・契約内容</t>
    <rPh sb="16" eb="18">
      <t>メイショウ</t>
    </rPh>
    <rPh sb="19" eb="22">
      <t>シンリョウカ</t>
    </rPh>
    <rPh sb="22" eb="23">
      <t>メイ</t>
    </rPh>
    <rPh sb="24" eb="26">
      <t>ケイヤク</t>
    </rPh>
    <rPh sb="26" eb="28">
      <t>ナイヨウ</t>
    </rPh>
    <phoneticPr fontId="6"/>
  </si>
  <si>
    <t>提携就労支援機関の名称</t>
  </si>
  <si>
    <t>提供する障害福祉サービス等の種類</t>
    <rPh sb="4" eb="8">
      <t>ショウガイフクシ</t>
    </rPh>
    <rPh sb="12" eb="13">
      <t>トウ</t>
    </rPh>
    <phoneticPr fontId="6"/>
  </si>
  <si>
    <t xml:space="preserve">
</t>
    <phoneticPr fontId="6"/>
  </si>
  <si>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</si>
  <si>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6"/>
  </si>
  <si>
    <t>従業者の勤務の体制及び勤務形態</t>
    <phoneticPr fontId="6"/>
  </si>
  <si>
    <t>その他</t>
    <rPh sb="2" eb="3">
      <t>ホカ</t>
    </rPh>
    <phoneticPr fontId="6"/>
  </si>
  <si>
    <t>(備考)</t>
    <rPh sb="1" eb="3">
      <t>ビコウ</t>
    </rPh>
    <phoneticPr fontId="6"/>
  </si>
  <si>
    <t>1</t>
    <phoneticPr fontId="6"/>
  </si>
  <si>
    <t>変更届の提出に際しては、必要書類を添付してください。</t>
    <phoneticPr fontId="4"/>
  </si>
  <si>
    <t>2</t>
    <phoneticPr fontId="4"/>
  </si>
  <si>
    <t>「変更があった事項」の「変更の内容」は、変更前と変更後の内容が具体的に分かるように記入してください。</t>
  </si>
  <si>
    <r>
      <t>　　</t>
    </r>
    <r>
      <rPr>
        <b/>
        <u/>
        <sz val="16"/>
        <rFont val="BIZ UDゴシック"/>
        <family val="3"/>
      </rPr>
      <t>●変更届の提出書類一覧（児童福祉法関係）</t>
    </r>
    <rPh sb="3" eb="5">
      <t>ヘンコウ</t>
    </rPh>
    <rPh sb="5" eb="6">
      <t>トド</t>
    </rPh>
    <rPh sb="7" eb="9">
      <t>テイシュツ</t>
    </rPh>
    <rPh sb="9" eb="11">
      <t>ショルイ</t>
    </rPh>
    <rPh sb="11" eb="13">
      <t>イチラン</t>
    </rPh>
    <rPh sb="14" eb="16">
      <t>ジドウ</t>
    </rPh>
    <rPh sb="16" eb="19">
      <t>フクシホウ</t>
    </rPh>
    <rPh sb="19" eb="21">
      <t>カンケイ</t>
    </rPh>
    <phoneticPr fontId="16"/>
  </si>
  <si>
    <r>
      <t>※</t>
    </r>
    <r>
      <rPr>
        <b/>
        <u/>
        <sz val="14"/>
        <rFont val="BIZ UDゴシック"/>
        <family val="3"/>
      </rPr>
      <t>変更後、１０日以内</t>
    </r>
    <r>
      <rPr>
        <b/>
        <sz val="14"/>
        <rFont val="BIZ UDゴシック"/>
        <family val="3"/>
      </rPr>
      <t>に届出てください。</t>
    </r>
    <rPh sb="1" eb="3">
      <t>ヘンコウ</t>
    </rPh>
    <rPh sb="3" eb="4">
      <t>ゴ</t>
    </rPh>
    <rPh sb="7" eb="8">
      <t>ニチ</t>
    </rPh>
    <rPh sb="8" eb="10">
      <t>イナイ</t>
    </rPh>
    <rPh sb="11" eb="13">
      <t>トドケデ</t>
    </rPh>
    <phoneticPr fontId="16"/>
  </si>
  <si>
    <t>●必要書類／この他参考になる書類がありましたら添付してください。なお、収受印を押した変更届の写しを希望される場合は、変更届の写しと切手を貼付した返信用封筒を同封してください。</t>
    <rPh sb="1" eb="3">
      <t>ヒツヨウ</t>
    </rPh>
    <rPh sb="3" eb="5">
      <t>ショルイ</t>
    </rPh>
    <rPh sb="8" eb="9">
      <t>ホカ</t>
    </rPh>
    <rPh sb="9" eb="11">
      <t>サンコウ</t>
    </rPh>
    <rPh sb="14" eb="16">
      <t>ショルイ</t>
    </rPh>
    <rPh sb="23" eb="25">
      <t>テンプ</t>
    </rPh>
    <rPh sb="35" eb="37">
      <t>シュウジュ</t>
    </rPh>
    <rPh sb="37" eb="38">
      <t>イン</t>
    </rPh>
    <rPh sb="39" eb="40">
      <t>オ</t>
    </rPh>
    <rPh sb="42" eb="45">
      <t>ヘンコウトドケ</t>
    </rPh>
    <rPh sb="46" eb="47">
      <t>ウツ</t>
    </rPh>
    <rPh sb="49" eb="51">
      <t>キボウ</t>
    </rPh>
    <rPh sb="54" eb="56">
      <t>バアイ</t>
    </rPh>
    <rPh sb="58" eb="61">
      <t>ヘンコウトドケ</t>
    </rPh>
    <rPh sb="62" eb="63">
      <t>ウツ</t>
    </rPh>
    <rPh sb="65" eb="67">
      <t>キッテ</t>
    </rPh>
    <rPh sb="68" eb="70">
      <t>テンプ</t>
    </rPh>
    <rPh sb="72" eb="75">
      <t>ヘンシンヨウ</t>
    </rPh>
    <rPh sb="75" eb="77">
      <t>フウトウ</t>
    </rPh>
    <rPh sb="78" eb="80">
      <t>ドウフウ</t>
    </rPh>
    <phoneticPr fontId="16"/>
  </si>
  <si>
    <r>
      <t xml:space="preserve">登記簿謄本
</t>
    </r>
    <r>
      <rPr>
        <sz val="9"/>
        <rFont val="BIZ UDゴシック"/>
        <family val="3"/>
      </rPr>
      <t>（履歴事項全部証明)　　　　　　　　　　　</t>
    </r>
    <rPh sb="0" eb="3">
      <t>トウキボ</t>
    </rPh>
    <rPh sb="3" eb="5">
      <t>トウホン</t>
    </rPh>
    <rPh sb="7" eb="9">
      <t>リレキ</t>
    </rPh>
    <rPh sb="9" eb="11">
      <t>ジコウ</t>
    </rPh>
    <rPh sb="11" eb="13">
      <t>ゼンブ</t>
    </rPh>
    <rPh sb="13" eb="15">
      <t>ショウメイ</t>
    </rPh>
    <phoneticPr fontId="16"/>
  </si>
  <si>
    <r>
      <t xml:space="preserve">条例
</t>
    </r>
    <r>
      <rPr>
        <sz val="8"/>
        <rFont val="BIZ UDゴシック"/>
        <family val="3"/>
      </rPr>
      <t>(公営事業所のみ）</t>
    </r>
    <rPh sb="0" eb="2">
      <t>ジョウレイ</t>
    </rPh>
    <rPh sb="4" eb="6">
      <t>コウエイ</t>
    </rPh>
    <rPh sb="6" eb="8">
      <t>ジギョウ</t>
    </rPh>
    <rPh sb="8" eb="9">
      <t>ショ</t>
    </rPh>
    <phoneticPr fontId="16"/>
  </si>
  <si>
    <t>事業所の
平面図</t>
    <rPh sb="0" eb="3">
      <t>ジギョウショ</t>
    </rPh>
    <rPh sb="5" eb="8">
      <t>ヘイメンズ</t>
    </rPh>
    <phoneticPr fontId="16"/>
  </si>
  <si>
    <t>経歴書</t>
    <rPh sb="0" eb="3">
      <t>ケイレキショ</t>
    </rPh>
    <phoneticPr fontId="16"/>
  </si>
  <si>
    <t>資格免状の写し</t>
    <rPh sb="0" eb="2">
      <t>シカク</t>
    </rPh>
    <rPh sb="2" eb="4">
      <t>メンジョウ</t>
    </rPh>
    <rPh sb="5" eb="6">
      <t>ウツ</t>
    </rPh>
    <phoneticPr fontId="16"/>
  </si>
  <si>
    <t>児童発達支援管理責任者研修修了証書  （＊３）</t>
    <rPh sb="0" eb="2">
      <t>ジドウ</t>
    </rPh>
    <rPh sb="2" eb="4">
      <t>ハッタツ</t>
    </rPh>
    <rPh sb="4" eb="6">
      <t>シエン</t>
    </rPh>
    <rPh sb="6" eb="8">
      <t>カンリ</t>
    </rPh>
    <rPh sb="8" eb="10">
      <t>セキニン</t>
    </rPh>
    <rPh sb="10" eb="11">
      <t>シャ</t>
    </rPh>
    <rPh sb="11" eb="13">
      <t>ケンシュウ</t>
    </rPh>
    <rPh sb="13" eb="15">
      <t>シュウリョウ</t>
    </rPh>
    <rPh sb="15" eb="17">
      <t>ショウショ</t>
    </rPh>
    <phoneticPr fontId="16"/>
  </si>
  <si>
    <t>運営規程</t>
    <rPh sb="0" eb="2">
      <t>ウンエイ</t>
    </rPh>
    <rPh sb="2" eb="4">
      <t>キテイ</t>
    </rPh>
    <phoneticPr fontId="16"/>
  </si>
  <si>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16"/>
  </si>
  <si>
    <t>備考</t>
    <rPh sb="0" eb="2">
      <t>ビコウ</t>
    </rPh>
    <phoneticPr fontId="16"/>
  </si>
  <si>
    <t>①</t>
    <phoneticPr fontId="16"/>
  </si>
  <si>
    <t>③</t>
    <phoneticPr fontId="16"/>
  </si>
  <si>
    <t>④</t>
    <phoneticPr fontId="16"/>
  </si>
  <si>
    <t>⑤</t>
    <phoneticPr fontId="16"/>
  </si>
  <si>
    <t>⑧</t>
    <phoneticPr fontId="16"/>
  </si>
  <si>
    <t>⑨</t>
    <phoneticPr fontId="16"/>
  </si>
  <si>
    <t>事業所（施設）の名称</t>
    <rPh sb="0" eb="3">
      <t>ジギョウショ</t>
    </rPh>
    <rPh sb="4" eb="6">
      <t>シセツ</t>
    </rPh>
    <rPh sb="8" eb="10">
      <t>メイショウ</t>
    </rPh>
    <phoneticPr fontId="16"/>
  </si>
  <si>
    <t>●</t>
    <phoneticPr fontId="16"/>
  </si>
  <si>
    <r>
      <t>事業所（施設）の所在地（設置の場所）</t>
    </r>
    <r>
      <rPr>
        <sz val="11"/>
        <color indexed="10"/>
        <rFont val="BIZ UDゴシック"/>
        <family val="3"/>
      </rPr>
      <t>（＊４）</t>
    </r>
    <r>
      <rPr>
        <sz val="11"/>
        <rFont val="BIZ UDゴシック"/>
        <family val="3"/>
      </rPr>
      <t xml:space="preserve">
＊電話・ＦＡＸ番号が変わった場合は必ず電話・ＦＡＸ番号も記載すること</t>
    </r>
    <rPh sb="0" eb="3">
      <t>ジギョウショ</t>
    </rPh>
    <rPh sb="4" eb="6">
      <t>シセツ</t>
    </rPh>
    <rPh sb="8" eb="11">
      <t>ショザイチ</t>
    </rPh>
    <rPh sb="12" eb="14">
      <t>セッチ</t>
    </rPh>
    <rPh sb="15" eb="17">
      <t>バショ</t>
    </rPh>
    <rPh sb="24" eb="26">
      <t>デンワ</t>
    </rPh>
    <rPh sb="30" eb="32">
      <t>バンゴウ</t>
    </rPh>
    <rPh sb="33" eb="34">
      <t>カ</t>
    </rPh>
    <rPh sb="37" eb="39">
      <t>バアイ</t>
    </rPh>
    <rPh sb="40" eb="41">
      <t>カナラ</t>
    </rPh>
    <rPh sb="42" eb="44">
      <t>デンワ</t>
    </rPh>
    <rPh sb="48" eb="50">
      <t>バンゴウ</t>
    </rPh>
    <rPh sb="51" eb="53">
      <t>キサイ</t>
    </rPh>
    <phoneticPr fontId="16"/>
  </si>
  <si>
    <t>●　　　　　　　　（＊２）</t>
    <phoneticPr fontId="16"/>
  </si>
  <si>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16"/>
  </si>
  <si>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16"/>
  </si>
  <si>
    <t>代表者の氏名及び住所</t>
    <rPh sb="0" eb="3">
      <t>ダイヒョウシャ</t>
    </rPh>
    <rPh sb="4" eb="6">
      <t>シメイ</t>
    </rPh>
    <rPh sb="6" eb="7">
      <t>オヨ</t>
    </rPh>
    <rPh sb="8" eb="10">
      <t>ジュウショ</t>
    </rPh>
    <phoneticPr fontId="16"/>
  </si>
  <si>
    <t>登記簿の謄本
又は条例等（当該事業に関するものに限る。）</t>
    <rPh sb="0" eb="3">
      <t>トウキボ</t>
    </rPh>
    <rPh sb="4" eb="6">
      <t>トウホン</t>
    </rPh>
    <rPh sb="7" eb="8">
      <t>マタ</t>
    </rPh>
    <rPh sb="9" eb="12">
      <t>ジョウレイトウ</t>
    </rPh>
    <rPh sb="13" eb="15">
      <t>トウガイ</t>
    </rPh>
    <rPh sb="15" eb="17">
      <t>ジギョウ</t>
    </rPh>
    <rPh sb="18" eb="19">
      <t>カン</t>
    </rPh>
    <rPh sb="24" eb="25">
      <t>カギ</t>
    </rPh>
    <phoneticPr fontId="16"/>
  </si>
  <si>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16"/>
  </si>
  <si>
    <r>
      <t>事業所（施設）の平面図及び設備の概要</t>
    </r>
    <r>
      <rPr>
        <sz val="11"/>
        <color indexed="10"/>
        <rFont val="BIZ UDゴシック"/>
        <family val="3"/>
      </rPr>
      <t>（＊４）</t>
    </r>
    <rPh sb="0" eb="3">
      <t>ジギョウショ</t>
    </rPh>
    <rPh sb="4" eb="6">
      <t>シセツ</t>
    </rPh>
    <rPh sb="8" eb="11">
      <t>ヘイメンズ</t>
    </rPh>
    <rPh sb="11" eb="12">
      <t>オヨ</t>
    </rPh>
    <rPh sb="13" eb="15">
      <t>セツビ</t>
    </rPh>
    <rPh sb="16" eb="18">
      <t>ガイヨウ</t>
    </rPh>
    <phoneticPr fontId="16"/>
  </si>
  <si>
    <t>●　　　　　　　　　　　　（＊２）</t>
    <phoneticPr fontId="16"/>
  </si>
  <si>
    <t>事業所（施設）の管理者の氏名及び住所</t>
    <rPh sb="0" eb="3">
      <t>ジギョウショ</t>
    </rPh>
    <rPh sb="4" eb="6">
      <t>シセツ</t>
    </rPh>
    <rPh sb="8" eb="11">
      <t>カンリシャ</t>
    </rPh>
    <rPh sb="12" eb="14">
      <t>シメイ</t>
    </rPh>
    <rPh sb="14" eb="15">
      <t>オヨ</t>
    </rPh>
    <rPh sb="16" eb="18">
      <t>ジュウショ</t>
    </rPh>
    <phoneticPr fontId="16"/>
  </si>
  <si>
    <t>事業所の児童発達支援管理責任者の氏名及び住所</t>
    <rPh sb="0" eb="2">
      <t>ジギョウ</t>
    </rPh>
    <rPh sb="2" eb="3">
      <t>ショ</t>
    </rPh>
    <rPh sb="4" eb="6">
      <t>ジドウ</t>
    </rPh>
    <rPh sb="6" eb="8">
      <t>ハッタツ</t>
    </rPh>
    <rPh sb="8" eb="10">
      <t>シエン</t>
    </rPh>
    <rPh sb="10" eb="12">
      <t>カンリ</t>
    </rPh>
    <rPh sb="12" eb="15">
      <t>セキニンシャ</t>
    </rPh>
    <rPh sb="16" eb="18">
      <t>シメイ</t>
    </rPh>
    <rPh sb="18" eb="19">
      <t>オヨ</t>
    </rPh>
    <rPh sb="20" eb="22">
      <t>ジュウショ</t>
    </rPh>
    <phoneticPr fontId="16"/>
  </si>
  <si>
    <t>▲</t>
    <phoneticPr fontId="16"/>
  </si>
  <si>
    <r>
      <t>主たる対象者</t>
    </r>
    <r>
      <rPr>
        <sz val="11"/>
        <color indexed="10"/>
        <rFont val="BIZ UDゴシック"/>
        <family val="3"/>
      </rPr>
      <t>（重心／重心外の追加含む）（＊５）</t>
    </r>
    <rPh sb="0" eb="1">
      <t>シュ</t>
    </rPh>
    <rPh sb="3" eb="6">
      <t>タイショウシャ</t>
    </rPh>
    <rPh sb="7" eb="9">
      <t>ジュウシン</t>
    </rPh>
    <rPh sb="10" eb="12">
      <t>ジュウシン</t>
    </rPh>
    <rPh sb="12" eb="13">
      <t>ガイ</t>
    </rPh>
    <rPh sb="14" eb="16">
      <t>ツイカ</t>
    </rPh>
    <rPh sb="16" eb="17">
      <t>フク</t>
    </rPh>
    <phoneticPr fontId="16"/>
  </si>
  <si>
    <t>運営規程
【営業時間の変更等】</t>
    <rPh sb="0" eb="2">
      <t>ウンエイ</t>
    </rPh>
    <rPh sb="2" eb="4">
      <t>キテイ</t>
    </rPh>
    <rPh sb="6" eb="8">
      <t>エイギョウ</t>
    </rPh>
    <rPh sb="8" eb="10">
      <t>ジカン</t>
    </rPh>
    <rPh sb="11" eb="13">
      <t>ヘンコウ</t>
    </rPh>
    <rPh sb="13" eb="14">
      <t>トウ</t>
    </rPh>
    <phoneticPr fontId="16"/>
  </si>
  <si>
    <r>
      <t>障害児（入所・通所）給付費の請求に関する事項
（</t>
    </r>
    <r>
      <rPr>
        <u/>
        <sz val="11"/>
        <rFont val="BIZ UDゴシック"/>
        <family val="3"/>
      </rPr>
      <t>定員区分の変更を伴う定員の変更</t>
    </r>
    <r>
      <rPr>
        <sz val="11"/>
        <rFont val="BIZ UDゴシック"/>
        <family val="3"/>
      </rPr>
      <t>も対象となります）</t>
    </r>
    <rPh sb="0" eb="2">
      <t>ショウガイ</t>
    </rPh>
    <rPh sb="2" eb="3">
      <t>ジ</t>
    </rPh>
    <rPh sb="4" eb="6">
      <t>ニュウショ</t>
    </rPh>
    <rPh sb="7" eb="9">
      <t>ツウショ</t>
    </rPh>
    <rPh sb="10" eb="12">
      <t>キュウフ</t>
    </rPh>
    <rPh sb="12" eb="13">
      <t>ヒ</t>
    </rPh>
    <rPh sb="14" eb="16">
      <t>セイキュウ</t>
    </rPh>
    <rPh sb="17" eb="18">
      <t>カン</t>
    </rPh>
    <rPh sb="20" eb="22">
      <t>ジコウ</t>
    </rPh>
    <rPh sb="24" eb="26">
      <t>テイイン</t>
    </rPh>
    <rPh sb="26" eb="28">
      <t>クブン</t>
    </rPh>
    <rPh sb="29" eb="31">
      <t>ヘンコウ</t>
    </rPh>
    <rPh sb="32" eb="33">
      <t>トモナ</t>
    </rPh>
    <rPh sb="34" eb="36">
      <t>テイイン</t>
    </rPh>
    <rPh sb="37" eb="39">
      <t>ヘンコウ</t>
    </rPh>
    <rPh sb="40" eb="42">
      <t>タイショウ</t>
    </rPh>
    <phoneticPr fontId="16"/>
  </si>
  <si>
    <t>別ファイル「添付書類（報酬関係）」をご確認の上ご作成ください。</t>
    <rPh sb="0" eb="1">
      <t>ベツ</t>
    </rPh>
    <rPh sb="6" eb="8">
      <t>テンプ</t>
    </rPh>
    <rPh sb="8" eb="10">
      <t>ショルイ</t>
    </rPh>
    <rPh sb="11" eb="13">
      <t>ホウシュウ</t>
    </rPh>
    <rPh sb="13" eb="15">
      <t>カンケイ</t>
    </rPh>
    <rPh sb="19" eb="21">
      <t>カクニン</t>
    </rPh>
    <rPh sb="22" eb="23">
      <t>ウエ</t>
    </rPh>
    <rPh sb="24" eb="26">
      <t>サクセイ</t>
    </rPh>
    <phoneticPr fontId="16"/>
  </si>
  <si>
    <t>協力医療機関の名称及び診療科名
並びに当該医療機関との契約内容</t>
    <rPh sb="0" eb="2">
      <t>キョウリョク</t>
    </rPh>
    <rPh sb="2" eb="4">
      <t>イリョウ</t>
    </rPh>
    <rPh sb="4" eb="6">
      <t>キカン</t>
    </rPh>
    <rPh sb="7" eb="9">
      <t>メイショウ</t>
    </rPh>
    <rPh sb="9" eb="10">
      <t>オヨ</t>
    </rPh>
    <rPh sb="11" eb="13">
      <t>シンリョウ</t>
    </rPh>
    <rPh sb="13" eb="14">
      <t>カ</t>
    </rPh>
    <rPh sb="14" eb="15">
      <t>メイ</t>
    </rPh>
    <rPh sb="16" eb="17">
      <t>ナラ</t>
    </rPh>
    <rPh sb="19" eb="21">
      <t>トウガイ</t>
    </rPh>
    <rPh sb="21" eb="23">
      <t>イリョウ</t>
    </rPh>
    <rPh sb="23" eb="25">
      <t>キカン</t>
    </rPh>
    <rPh sb="27" eb="29">
      <t>ケイヤク</t>
    </rPh>
    <rPh sb="29" eb="31">
      <t>ナイヨウ</t>
    </rPh>
    <phoneticPr fontId="16"/>
  </si>
  <si>
    <t>＊１　勤務形態一覧表を添付する変更事由が生じた際に、従業員の資格証／実務経験証明書を従前の変更届で届け出ていない場合は、必ず当該従業者の資格証／実務経験証明書を添付すること。</t>
    <rPh sb="3" eb="10">
      <t>キンムケイタイイチランヒョウ</t>
    </rPh>
    <rPh sb="11" eb="13">
      <t>テンプ</t>
    </rPh>
    <rPh sb="15" eb="17">
      <t>ヘンコウ</t>
    </rPh>
    <rPh sb="17" eb="19">
      <t>ジユウ</t>
    </rPh>
    <rPh sb="20" eb="21">
      <t>ショウ</t>
    </rPh>
    <rPh sb="23" eb="24">
      <t>サイ</t>
    </rPh>
    <rPh sb="26" eb="29">
      <t>ジュウギョウイン</t>
    </rPh>
    <rPh sb="30" eb="32">
      <t>シカク</t>
    </rPh>
    <rPh sb="32" eb="33">
      <t>ショウ</t>
    </rPh>
    <rPh sb="34" eb="41">
      <t>ジツムケイケンショウメイショ</t>
    </rPh>
    <rPh sb="45" eb="48">
      <t>ヘンコウトドケ</t>
    </rPh>
    <rPh sb="49" eb="50">
      <t>トド</t>
    </rPh>
    <rPh sb="51" eb="52">
      <t>デ</t>
    </rPh>
    <rPh sb="56" eb="58">
      <t>バアイ</t>
    </rPh>
    <rPh sb="60" eb="61">
      <t>カナラ</t>
    </rPh>
    <rPh sb="62" eb="64">
      <t>トウガイ</t>
    </rPh>
    <rPh sb="64" eb="67">
      <t>ジュウギョウシャ</t>
    </rPh>
    <rPh sb="80" eb="82">
      <t>テンプ</t>
    </rPh>
    <phoneticPr fontId="16"/>
  </si>
  <si>
    <t>＊２　写真、賃貸借契約書、設備基準チェックリストを添付すること。</t>
    <rPh sb="3" eb="5">
      <t>シャシン</t>
    </rPh>
    <rPh sb="6" eb="9">
      <t>チンタイシャク</t>
    </rPh>
    <rPh sb="9" eb="12">
      <t>ケイヤクショ</t>
    </rPh>
    <rPh sb="13" eb="17">
      <t>セツビキジュン</t>
    </rPh>
    <rPh sb="25" eb="27">
      <t>テンプ</t>
    </rPh>
    <phoneticPr fontId="16"/>
  </si>
  <si>
    <t>　 ④管理者</t>
    <rPh sb="3" eb="6">
      <t>カンリシャ</t>
    </rPh>
    <phoneticPr fontId="16"/>
  </si>
  <si>
    <t xml:space="preserve">   
⑤児童発達支援管理責任者</t>
    <rPh sb="5" eb="7">
      <t>ジドウ</t>
    </rPh>
    <rPh sb="7" eb="9">
      <t>ハッタツ</t>
    </rPh>
    <rPh sb="9" eb="11">
      <t>シエン</t>
    </rPh>
    <rPh sb="11" eb="13">
      <t>カンリ</t>
    </rPh>
    <rPh sb="13" eb="15">
      <t>セキニン</t>
    </rPh>
    <rPh sb="15" eb="16">
      <t>シャ</t>
    </rPh>
    <phoneticPr fontId="16"/>
  </si>
  <si>
    <t>③設備・備品リスト</t>
    <rPh sb="1" eb="3">
      <t>セツビ</t>
    </rPh>
    <rPh sb="4" eb="6">
      <t>ビヒン</t>
    </rPh>
    <phoneticPr fontId="16"/>
  </si>
  <si>
    <t xml:space="preserve">
⑧非該当誓約書及び役員等名簿</t>
    <rPh sb="2" eb="5">
      <t>ヒガイトウ</t>
    </rPh>
    <rPh sb="5" eb="8">
      <t>セイヤクショ</t>
    </rPh>
    <rPh sb="8" eb="9">
      <t>オヨ</t>
    </rPh>
    <rPh sb="10" eb="12">
      <t>ヤクイン</t>
    </rPh>
    <rPh sb="12" eb="13">
      <t>トウ</t>
    </rPh>
    <rPh sb="13" eb="15">
      <t>メイボ</t>
    </rPh>
    <phoneticPr fontId="16"/>
  </si>
  <si>
    <r>
      <t xml:space="preserve">
【ご提出・お問合せ先】
　   品川区　福祉部　障害者施策推進課　計画推進係</t>
    </r>
    <r>
      <rPr>
        <sz val="16"/>
        <color indexed="10"/>
        <rFont val="BIZ UDゴシック"/>
        <family val="3"/>
      </rPr>
      <t xml:space="preserve">
　　　</t>
    </r>
    <r>
      <rPr>
        <sz val="16"/>
        <rFont val="BIZ UDゴシック"/>
        <family val="3"/>
      </rPr>
      <t>郵 送　〒140-8715　品川区広町2-１-36
　　　窓 口  品川区役所　本庁舎3階　障害者施策推進課窓口
      電話（直通）：03-5742-6762
      メール      ：shoshsk-suishin@city.shinagawa.tokyo.jp　（※書類の事前確認のみ）</t>
    </r>
    <rPh sb="72" eb="73">
      <t>マド</t>
    </rPh>
    <rPh sb="74" eb="75">
      <t>クチ</t>
    </rPh>
    <phoneticPr fontId="16"/>
  </si>
  <si>
    <t>＊３　やむを得ない事情により、児発管が不在になる場合はやむを得ない事由によるみなし配置について区への相談を行うこと。</t>
    <rPh sb="6" eb="7">
      <t>エ</t>
    </rPh>
    <rPh sb="9" eb="11">
      <t>ジジョウ</t>
    </rPh>
    <rPh sb="15" eb="18">
      <t>ジハツカン</t>
    </rPh>
    <rPh sb="19" eb="21">
      <t>フザイ</t>
    </rPh>
    <rPh sb="24" eb="26">
      <t>バアイ</t>
    </rPh>
    <rPh sb="30" eb="31">
      <t>エ</t>
    </rPh>
    <rPh sb="33" eb="35">
      <t>ジユウ</t>
    </rPh>
    <rPh sb="41" eb="43">
      <t>ハイチ</t>
    </rPh>
    <rPh sb="47" eb="48">
      <t>ク</t>
    </rPh>
    <rPh sb="50" eb="52">
      <t>ソウダン</t>
    </rPh>
    <rPh sb="53" eb="54">
      <t>オコナ</t>
    </rPh>
    <phoneticPr fontId="16"/>
  </si>
  <si>
    <t>＊４　移転・レイアウト変更の際は、平面図及びチェックが完了した設備基準チェックリストを変更日の２か月以上前までに区へメール等で提出する必要があります。</t>
    <rPh sb="3" eb="5">
      <t>イテン</t>
    </rPh>
    <rPh sb="11" eb="13">
      <t>ヘンコウ</t>
    </rPh>
    <rPh sb="14" eb="15">
      <t>サイ</t>
    </rPh>
    <rPh sb="17" eb="20">
      <t>ヘイメンズ</t>
    </rPh>
    <rPh sb="20" eb="21">
      <t>オヨ</t>
    </rPh>
    <rPh sb="27" eb="29">
      <t>カンリョウ</t>
    </rPh>
    <rPh sb="31" eb="35">
      <t>セツビキジュン</t>
    </rPh>
    <rPh sb="43" eb="46">
      <t>ヘンコウビ</t>
    </rPh>
    <rPh sb="49" eb="50">
      <t>ゲツ</t>
    </rPh>
    <rPh sb="50" eb="52">
      <t>イジョウ</t>
    </rPh>
    <rPh sb="52" eb="53">
      <t>マエ</t>
    </rPh>
    <rPh sb="56" eb="57">
      <t>ク</t>
    </rPh>
    <rPh sb="61" eb="62">
      <t>トウ</t>
    </rPh>
    <rPh sb="63" eb="65">
      <t>テイシュツ</t>
    </rPh>
    <rPh sb="67" eb="69">
      <t>ヒツヨウ</t>
    </rPh>
    <phoneticPr fontId="16"/>
  </si>
  <si>
    <t>(表)</t>
    <rPh sb="1" eb="2">
      <t>オモテ</t>
    </rPh>
    <phoneticPr fontId="6"/>
  </si>
  <si>
    <t>付表１　児童発達支援事業所及び放課後等デイサービス事業所の指定に係る記載事項</t>
    <rPh sb="0" eb="2">
      <t>フヒョウ</t>
    </rPh>
    <rPh sb="4" eb="10">
      <t>ジドウハッタツシエン</t>
    </rPh>
    <rPh sb="10" eb="13">
      <t>ジギョウショ</t>
    </rPh>
    <rPh sb="13" eb="14">
      <t>オヨ</t>
    </rPh>
    <rPh sb="15" eb="19">
      <t>ホウカゴトウ</t>
    </rPh>
    <rPh sb="25" eb="28">
      <t>ジギョウショ</t>
    </rPh>
    <rPh sb="29" eb="31">
      <t>シテイ</t>
    </rPh>
    <rPh sb="32" eb="33">
      <t>カカ</t>
    </rPh>
    <rPh sb="34" eb="36">
      <t>キサイ</t>
    </rPh>
    <rPh sb="36" eb="38">
      <t>ジコウ</t>
    </rPh>
    <phoneticPr fontId="6"/>
  </si>
  <si>
    <t>サービス種別(申請するものに○)</t>
    <rPh sb="4" eb="6">
      <t>シュベツ</t>
    </rPh>
    <rPh sb="7" eb="9">
      <t>シンセイ</t>
    </rPh>
    <phoneticPr fontId="4"/>
  </si>
  <si>
    <t>児童発達支援</t>
    <rPh sb="0" eb="6">
      <t>ジドウハッタツシエン</t>
    </rPh>
    <phoneticPr fontId="4"/>
  </si>
  <si>
    <t>放課後等デイサービス</t>
    <rPh sb="0" eb="4">
      <t>ホウカゴトウ</t>
    </rPh>
    <phoneticPr fontId="4"/>
  </si>
  <si>
    <t>事業所</t>
    <rPh sb="0" eb="3">
      <t>ジギョウショ</t>
    </rPh>
    <phoneticPr fontId="6"/>
  </si>
  <si>
    <t>フリガナ</t>
    <phoneticPr fontId="6"/>
  </si>
  <si>
    <t>名　　称</t>
    <rPh sb="0" eb="1">
      <t>メイ</t>
    </rPh>
    <rPh sb="3" eb="4">
      <t>ショウ</t>
    </rPh>
    <phoneticPr fontId="6"/>
  </si>
  <si>
    <t>(郵便番号</t>
  </si>
  <si>
    <t>-</t>
    <phoneticPr fontId="4"/>
  </si>
  <si>
    <t>)</t>
  </si>
  <si>
    <t>東京都品川区</t>
    <rPh sb="0" eb="3">
      <t>トウキョウト</t>
    </rPh>
    <rPh sb="3" eb="6">
      <t>シナガワク</t>
    </rPh>
    <phoneticPr fontId="4"/>
  </si>
  <si>
    <t>連 絡 先</t>
    <rPh sb="0" eb="1">
      <t>レン</t>
    </rPh>
    <rPh sb="2" eb="3">
      <t>ラク</t>
    </rPh>
    <rPh sb="4" eb="5">
      <t>サキ</t>
    </rPh>
    <phoneticPr fontId="6"/>
  </si>
  <si>
    <t>電話番号</t>
    <rPh sb="0" eb="2">
      <t>デンワ</t>
    </rPh>
    <rPh sb="2" eb="4">
      <t>バンゴウ</t>
    </rPh>
    <phoneticPr fontId="6"/>
  </si>
  <si>
    <t>FAX</t>
    <phoneticPr fontId="9"/>
  </si>
  <si>
    <t>E-Mail</t>
    <phoneticPr fontId="4"/>
  </si>
  <si>
    <t>管理者</t>
    <rPh sb="0" eb="1">
      <t>カン</t>
    </rPh>
    <rPh sb="1" eb="2">
      <t>リ</t>
    </rPh>
    <rPh sb="2" eb="3">
      <t>モノ</t>
    </rPh>
    <phoneticPr fontId="6"/>
  </si>
  <si>
    <t>生年月日</t>
    <rPh sb="0" eb="4">
      <t>セイネンガッピ</t>
    </rPh>
    <phoneticPr fontId="4"/>
  </si>
  <si>
    <t>氏　名</t>
    <rPh sb="0" eb="1">
      <t>シ</t>
    </rPh>
    <rPh sb="2" eb="3">
      <t>メイ</t>
    </rPh>
    <phoneticPr fontId="6"/>
  </si>
  <si>
    <t>年</t>
    <rPh sb="0" eb="1">
      <t>ネン</t>
    </rPh>
    <phoneticPr fontId="4"/>
  </si>
  <si>
    <t>月</t>
    <rPh sb="0" eb="1">
      <t>ツキ</t>
    </rPh>
    <phoneticPr fontId="4"/>
  </si>
  <si>
    <t>日</t>
    <rPh sb="0" eb="1">
      <t>ニチ</t>
    </rPh>
    <phoneticPr fontId="4"/>
  </si>
  <si>
    <t>住　所</t>
    <rPh sb="0" eb="1">
      <t>ジュウ</t>
    </rPh>
    <rPh sb="2" eb="3">
      <t>トコロ</t>
    </rPh>
    <phoneticPr fontId="6"/>
  </si>
  <si>
    <t>県</t>
  </si>
  <si>
    <t>市</t>
  </si>
  <si>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</si>
  <si>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</si>
  <si>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</si>
  <si>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児童発達支援管理責任者</t>
    <rPh sb="0" eb="2">
      <t>ジドウ</t>
    </rPh>
    <rPh sb="2" eb="4">
      <t>ハッタツ</t>
    </rPh>
    <rPh sb="4" eb="6">
      <t>シエン</t>
    </rPh>
    <rPh sb="6" eb="8">
      <t>カンリ</t>
    </rPh>
    <rPh sb="8" eb="10">
      <t>セキニン</t>
    </rPh>
    <rPh sb="10" eb="11">
      <t>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</si>
  <si>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</si>
  <si>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</si>
  <si>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</si>
  <si>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</si>
  <si>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</si>
  <si>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</si>
  <si>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</si>
  <si>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</si>
  <si>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</si>
  <si>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</si>
  <si>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</si>
  <si>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</si>
  <si>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</si>
  <si>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利用定員(人)</t>
    <rPh sb="0" eb="2">
      <t>リヨウ</t>
    </rPh>
    <rPh sb="2" eb="4">
      <t>テイイン</t>
    </rPh>
    <rPh sb="5" eb="6">
      <t>ニン</t>
    </rPh>
    <phoneticPr fontId="6"/>
  </si>
  <si>
    <t>利用者の推定数(人)</t>
    <rPh sb="0" eb="3">
      <t>リヨウシャ</t>
    </rPh>
    <rPh sb="4" eb="7">
      <t>スイテイスウ</t>
    </rPh>
    <phoneticPr fontId="6"/>
  </si>
  <si>
    <t>営業日(該当する日に○)</t>
    <rPh sb="0" eb="3">
      <t>エイギョウビ</t>
    </rPh>
    <rPh sb="4" eb="6">
      <t>ガイトウ</t>
    </rPh>
    <rPh sb="8" eb="9">
      <t>ヒ</t>
    </rPh>
    <phoneticPr fontId="6"/>
  </si>
  <si>
    <t>日</t>
    <rPh sb="0" eb="1">
      <t>ニチ</t>
    </rPh>
    <phoneticPr fontId="9"/>
  </si>
  <si>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</si>
  <si>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</si>
  <si>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</si>
  <si>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</si>
  <si>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</si>
  <si>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</si>
  <si>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</si>
  <si>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</si>
  <si>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6"/>
  </si>
  <si>
    <t>平日</t>
    <rPh sb="0" eb="2">
      <t>ヘイジツ</t>
    </rPh>
    <phoneticPr fontId="9"/>
  </si>
  <si>
    <t>：</t>
    <phoneticPr fontId="4"/>
  </si>
  <si>
    <t>～</t>
    <phoneticPr fontId="4"/>
  </si>
  <si>
    <t>土曜</t>
    <rPh sb="0" eb="2">
      <t>ドヨウ</t>
    </rPh>
    <phoneticPr fontId="9"/>
  </si>
  <si>
    <t>日・祝</t>
    <rPh sb="0" eb="1">
      <t>ニチ</t>
    </rPh>
    <rPh sb="2" eb="3">
      <t>シュク</t>
    </rPh>
    <phoneticPr fontId="9"/>
  </si>
  <si>
    <t>送迎の有無</t>
    <rPh sb="0" eb="2">
      <t>ソウゲイ</t>
    </rPh>
    <rPh sb="3" eb="5">
      <t>ウム</t>
    </rPh>
    <phoneticPr fontId="4"/>
  </si>
  <si>
    <t>有</t>
    <rPh sb="0" eb="1">
      <t>アリ</t>
    </rPh>
    <phoneticPr fontId="4"/>
  </si>
  <si>
    <t>無</t>
    <rPh sb="0" eb="1">
      <t>ム</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</si>
  <si>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</si>
  <si>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</si>
  <si>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</si>
  <si>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4"/>
  </si>
  <si>
    <t>名称</t>
    <rPh sb="0" eb="2">
      <t>メイショウ</t>
    </rPh>
    <phoneticPr fontId="4"/>
  </si>
  <si>
    <t>主な診療科名</t>
    <rPh sb="0" eb="1">
      <t>オモ</t>
    </rPh>
    <rPh sb="2" eb="5">
      <t>シンリョウカ</t>
    </rPh>
    <rPh sb="5" eb="6">
      <t>メイ</t>
    </rPh>
    <phoneticPr fontId="4"/>
  </si>
  <si>
    <t>(裏)</t>
    <rPh sb="1" eb="2">
      <t>ウラ</t>
    </rPh>
    <phoneticPr fontId="6"/>
  </si>
  <si>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</si>
  <si>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</si>
  <si>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２．更新の場合には、「利用者の推定数」欄は前年度の平均利用者数を記入してください。</t>
    <phoneticPr fontId="4"/>
  </si>
  <si>
    <t>３．「その他の費用」欄には、利用者に直接金銭の負担を求める場合のサービス内容についても記載してく
　　ださい。　</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</si>
  <si>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</si>
  <si>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■児童発達支援管理責任者</t>
    <rPh sb="1" eb="3">
      <t>ジドウ</t>
    </rPh>
    <rPh sb="3" eb="5">
      <t>ハッタツ</t>
    </rPh>
    <rPh sb="5" eb="7">
      <t>シエン</t>
    </rPh>
    <rPh sb="7" eb="9">
      <t>カンリ</t>
    </rPh>
    <rPh sb="9" eb="11">
      <t>セキニン</t>
    </rPh>
    <rPh sb="11" eb="12">
      <t>シャ</t>
    </rPh>
    <phoneticPr fontId="9"/>
  </si>
  <si>
    <t>■協力医療機関</t>
    <rPh sb="1" eb="3">
      <t>キョウリョク</t>
    </rPh>
    <rPh sb="3" eb="5">
      <t>イリョウ</t>
    </rPh>
    <rPh sb="5" eb="7">
      <t>キカン</t>
    </rPh>
    <phoneticPr fontId="9"/>
  </si>
  <si>
    <t>付表２　居宅訪問型児童発達支援事業所の指定に係る記載事項</t>
    <rPh sb="0" eb="2">
      <t>フヒョウ</t>
    </rPh>
    <rPh sb="4" eb="6">
      <t>キョタク</t>
    </rPh>
    <rPh sb="6" eb="8">
      <t>ホウモン</t>
    </rPh>
    <rPh sb="8" eb="9">
      <t>ガタ</t>
    </rPh>
    <rPh sb="9" eb="11">
      <t>ジドウ</t>
    </rPh>
    <rPh sb="11" eb="13">
      <t>ハッタツ</t>
    </rPh>
    <rPh sb="13" eb="15">
      <t>シエン</t>
    </rPh>
    <rPh sb="15" eb="18">
      <t>ジギョウショ</t>
    </rPh>
    <rPh sb="19" eb="21">
      <t>シテイ</t>
    </rPh>
    <rPh sb="22" eb="23">
      <t>カカ</t>
    </rPh>
    <rPh sb="24" eb="26">
      <t>キサイ</t>
    </rPh>
    <rPh sb="26" eb="28">
      <t>ジコウ</t>
    </rPh>
    <phoneticPr fontId="6"/>
  </si>
  <si>
    <t>専用の区画の有無</t>
    <rPh sb="0" eb="2">
      <t>センヨウ</t>
    </rPh>
    <rPh sb="3" eb="5">
      <t>クカク</t>
    </rPh>
    <rPh sb="6" eb="8">
      <t>ウム</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</si>
  <si>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</si>
  <si>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付表 ３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6"/>
  </si>
  <si>
    <t xml:space="preserve">
⑥実務経験証明書</t>
    <rPh sb="2" eb="4">
      <t>ジツム</t>
    </rPh>
    <rPh sb="4" eb="6">
      <t>ケイケン</t>
    </rPh>
    <rPh sb="6" eb="9">
      <t>ショウメイショ</t>
    </rPh>
    <phoneticPr fontId="16"/>
  </si>
  <si>
    <t xml:space="preserve">
⑦勤務体制一覧表（＊１）</t>
    <rPh sb="2" eb="4">
      <t>キンム</t>
    </rPh>
    <rPh sb="4" eb="6">
      <t>タイセイ</t>
    </rPh>
    <rPh sb="6" eb="8">
      <t>イチラン</t>
    </rPh>
    <rPh sb="8" eb="9">
      <t>ヒョウ</t>
    </rPh>
    <phoneticPr fontId="16"/>
  </si>
  <si>
    <t>⑨協力医療
機関リスト</t>
    <rPh sb="1" eb="3">
      <t>キョウリョク</t>
    </rPh>
    <rPh sb="3" eb="5">
      <t>イリョウ</t>
    </rPh>
    <rPh sb="6" eb="8">
      <t>キカン</t>
    </rPh>
    <phoneticPr fontId="16"/>
  </si>
  <si>
    <t>⑩耐震化
調査票</t>
    <rPh sb="1" eb="4">
      <t>タイシンカ</t>
    </rPh>
    <rPh sb="5" eb="8">
      <t>チョウサヒョウ</t>
    </rPh>
    <phoneticPr fontId="1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</si>
  <si>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</si>
  <si>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サービス種別</t>
    <rPh sb="4" eb="6">
      <t>シュベツ</t>
    </rPh>
    <phoneticPr fontId="41"/>
  </si>
  <si>
    <t>児童発達支援・放課後等デイサービス</t>
    <rPh sb="0" eb="2">
      <t>ジドウ</t>
    </rPh>
    <rPh sb="2" eb="4">
      <t>ハッタツ</t>
    </rPh>
    <rPh sb="4" eb="6">
      <t>シエン</t>
    </rPh>
    <rPh sb="7" eb="11">
      <t>ホウカゴトウ</t>
    </rPh>
    <phoneticPr fontId="41"/>
  </si>
  <si>
    <t>月</t>
    <rPh sb="0" eb="1">
      <t>ゲツ</t>
    </rPh>
    <phoneticPr fontId="6"/>
  </si>
  <si>
    <t>事業所名</t>
    <rPh sb="0" eb="3">
      <t>ジギョウショ</t>
    </rPh>
    <rPh sb="3" eb="4">
      <t>メイ</t>
    </rPh>
    <phoneticPr fontId="41"/>
  </si>
  <si>
    <t>(1)記載する期間</t>
    <rPh sb="3" eb="5">
      <t>キサイ</t>
    </rPh>
    <rPh sb="7" eb="9">
      <t>キカン</t>
    </rPh>
    <phoneticPr fontId="6"/>
  </si>
  <si>
    <t>(2)予定/実績の別</t>
    <rPh sb="3" eb="5">
      <t>ヨテイ</t>
    </rPh>
    <rPh sb="6" eb="8">
      <t>ジッセキ</t>
    </rPh>
    <rPh sb="9" eb="10">
      <t>ベツ</t>
    </rPh>
    <phoneticPr fontId="6"/>
  </si>
  <si>
    <t>(2)-2　定員</t>
    <rPh sb="6" eb="8">
      <t>テイイン</t>
    </rPh>
    <phoneticPr fontId="4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</si>
  <si>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1"/>
  </si>
  <si>
    <t>時間/週</t>
    <rPh sb="0" eb="2">
      <t>ジカン</t>
    </rPh>
    <rPh sb="3" eb="4">
      <t>シュウ</t>
    </rPh>
    <phoneticPr fontId="6"/>
  </si>
  <si>
    <t>時間/月</t>
    <rPh sb="0" eb="2">
      <t>ジカン</t>
    </rPh>
    <rPh sb="3" eb="4">
      <t>ツキ</t>
    </rPh>
    <phoneticPr fontId="6"/>
  </si>
  <si>
    <t>No.</t>
    <phoneticPr fontId="6"/>
  </si>
  <si>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</si>
  <si>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</si>
  <si>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</si>
  <si>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</si>
  <si>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</si>
  <si>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</si>
  <si>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</si>
  <si>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</si>
  <si>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</si>
  <si>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</si>
  <si>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</si>
  <si>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</si>
  <si>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</si>
  <si>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サービス管理責任者</t>
    <rPh sb="4" eb="6">
      <t>カンリ</t>
    </rPh>
    <rPh sb="6" eb="9">
      <t>セキニンシャ</t>
    </rPh>
    <phoneticPr fontId="43"/>
  </si>
  <si>
    <t>A</t>
  </si>
  <si>
    <t>B</t>
  </si>
  <si>
    <t>C</t>
  </si>
  <si>
    <t>D</t>
  </si>
  <si>
    <t>その他</t>
    <rPh sb="2" eb="3">
      <t>タ</t>
    </rPh>
    <phoneticPr fontId="43"/>
  </si>
  <si>
    <t>合計</t>
    <rPh sb="0" eb="2">
      <t>ゴウケイ</t>
    </rPh>
    <phoneticPr fontId="6"/>
  </si>
  <si>
    <t>サービス提供時間</t>
    <rPh sb="4" eb="6">
      <t>テイキョウ</t>
    </rPh>
    <rPh sb="6" eb="8">
      <t>ジカン</t>
    </rPh>
    <phoneticPr fontId="6"/>
  </si>
  <si>
    <t>＜実人数集計＞</t>
    <rPh sb="1" eb="2">
      <t>ジツ</t>
    </rPh>
    <rPh sb="2" eb="4">
      <t>ニンズウ</t>
    </rPh>
    <rPh sb="4" eb="6">
      <t>シュウケイ</t>
    </rPh>
    <phoneticPr fontId="6"/>
  </si>
  <si>
    <t>専従</t>
    <rPh sb="0" eb="2">
      <t>センジュウ</t>
    </rPh>
    <phoneticPr fontId="9"/>
  </si>
  <si>
    <t>兼務</t>
    <rPh sb="0" eb="2">
      <t>ケンム</t>
    </rPh>
    <phoneticPr fontId="9"/>
  </si>
  <si>
    <t>常勤</t>
    <rPh sb="0" eb="2">
      <t>ジョウキン</t>
    </rPh>
    <phoneticPr fontId="6"/>
  </si>
  <si>
    <t>非常勤</t>
    <rPh sb="0" eb="3">
      <t>ヒジョウキン</t>
    </rPh>
    <phoneticPr fontId="6"/>
  </si>
  <si>
    <t>常勤換算数</t>
    <rPh sb="0" eb="5">
      <t>ジョウキンカンサンスウ</t>
    </rPh>
    <phoneticPr fontId="4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</si>
  <si>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1"/>
  </si>
  <si>
    <t>　(1) 「４週」・「暦月」のいずれかを選択してください。</t>
    <rPh sb="7" eb="8">
      <t>シュウ</t>
    </rPh>
    <rPh sb="11" eb="12">
      <t>レキ</t>
    </rPh>
    <rPh sb="12" eb="13">
      <t>ツキ</t>
    </rPh>
    <rPh sb="20" eb="22">
      <t>センタク</t>
    </rPh>
    <phoneticPr fontId="41"/>
  </si>
  <si>
    <t>　(2) 「予定」・「実績」のいずれかを選択してください。</t>
    <rPh sb="6" eb="8">
      <t>ヨテイ</t>
    </rPh>
    <rPh sb="11" eb="13">
      <t>ジッセキ</t>
    </rPh>
    <rPh sb="20" eb="22">
      <t>センタク</t>
    </rPh>
    <phoneticPr fontId="41"/>
  </si>
  <si>
    <t>　(2) -2　定員数を入力してください。</t>
    <rPh sb="8" eb="11">
      <t>テイインスウ</t>
    </rPh>
    <rPh sb="12" eb="14">
      <t>ニュウリョク</t>
    </rPh>
    <phoneticPr fontId="4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</si>
  <si>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1"/>
  </si>
  <si>
    <t>　(4) 従業者の職種を入力してください。</t>
    <rPh sb="5" eb="8">
      <t>ジュウギョウシャ</t>
    </rPh>
    <rPh sb="9" eb="11">
      <t>ショクシュ</t>
    </rPh>
    <rPh sb="12" eb="14">
      <t>ニュウリョク</t>
    </rPh>
    <phoneticPr fontId="41"/>
  </si>
  <si>
    <t xml:space="preserve"> 　　 記入の順序は、職種ごとにまとめてください。</t>
    <rPh sb="4" eb="6">
      <t>キニュウ</t>
    </rPh>
    <rPh sb="7" eb="9">
      <t>ジュンジョ</t>
    </rPh>
    <rPh sb="11" eb="13">
      <t>ショクシュ</t>
    </rPh>
    <phoneticPr fontId="4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</si>
  <si>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7"/>
  </si>
  <si>
    <t>記号</t>
    <rPh sb="0" eb="2">
      <t>キゴウ</t>
    </rPh>
    <phoneticPr fontId="41"/>
  </si>
  <si>
    <t>区分</t>
    <rPh sb="0" eb="2">
      <t>クブン</t>
    </rPh>
    <phoneticPr fontId="41"/>
  </si>
  <si>
    <t>常勤で専従</t>
    <rPh sb="0" eb="2">
      <t>ジョウキン</t>
    </rPh>
    <rPh sb="3" eb="5">
      <t>センジュウ</t>
    </rPh>
    <phoneticPr fontId="41"/>
  </si>
  <si>
    <t>常勤で兼務</t>
    <rPh sb="0" eb="2">
      <t>ジョウキン</t>
    </rPh>
    <rPh sb="3" eb="5">
      <t>ケンム</t>
    </rPh>
    <phoneticPr fontId="41"/>
  </si>
  <si>
    <t>非常勤で専従</t>
    <rPh sb="0" eb="3">
      <t>ヒジョウキン</t>
    </rPh>
    <rPh sb="4" eb="6">
      <t>センジュウ</t>
    </rPh>
    <phoneticPr fontId="41"/>
  </si>
  <si>
    <t>非常勤で兼務</t>
    <rPh sb="0" eb="3">
      <t>ヒジョウキン</t>
    </rPh>
    <rPh sb="4" eb="6">
      <t>ケンム</t>
    </rPh>
    <phoneticPr fontId="41"/>
  </si>
  <si>
    <t>（注）常勤・非常勤の区分について</t>
    <rPh sb="1" eb="2">
      <t>チュウ</t>
    </rPh>
    <rPh sb="3" eb="5">
      <t>ジョウキン</t>
    </rPh>
    <rPh sb="6" eb="9">
      <t>ヒジョウキン</t>
    </rPh>
    <rPh sb="10" eb="12">
      <t>クブン</t>
    </rPh>
    <phoneticPr fontId="41"/>
  </si>
  <si>
    <r>
      <t>　　　当該事業所における勤務時間が、当該事業所において定められている常勤の従業者が勤務すべき時間数に達していることをいいます。</t>
    </r>
    <r>
      <rPr>
        <u/>
        <sz val="9"/>
        <rFont val="ＭＳ 明朝"/>
        <family val="1"/>
        <charset val="128"/>
      </rPr>
      <t>雇用の形態は考慮しません</t>
    </r>
    <r>
      <rPr>
        <sz val="9"/>
        <rFont val="ＭＳ 明朝"/>
        <family val="1"/>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</si>
  <si>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1"/>
  </si>
  <si>
    <t>　(6) 従業者の保有する資格を入力してください。</t>
    <rPh sb="5" eb="8">
      <t>ジュウギョウシャ</t>
    </rPh>
    <rPh sb="9" eb="11">
      <t>ホユウ</t>
    </rPh>
    <rPh sb="13" eb="15">
      <t>シカク</t>
    </rPh>
    <rPh sb="16" eb="18">
      <t>ニュウリョク</t>
    </rPh>
    <phoneticPr fontId="41"/>
  </si>
  <si>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41"/>
  </si>
  <si>
    <r>
      <t xml:space="preserve">       ※選択した資格及び研修に関して、</t>
    </r>
    <r>
      <rPr>
        <b/>
        <u/>
        <sz val="9"/>
        <rFont val="ＭＳ 明朝"/>
        <family val="1"/>
        <charset val="128"/>
      </rPr>
      <t>必要に応じて、</t>
    </r>
    <r>
      <rPr>
        <b/>
        <sz val="9"/>
        <rFont val="ＭＳ 明朝"/>
        <family val="1"/>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1"/>
  </si>
  <si>
    <t>　(7) 従業者の氏名を記入してください。</t>
    <rPh sb="5" eb="8">
      <t>ジュウギョウシャ</t>
    </rPh>
    <rPh sb="9" eb="11">
      <t>シメイ</t>
    </rPh>
    <rPh sb="12" eb="14">
      <t>キニュウ</t>
    </rPh>
    <phoneticPr fontId="41"/>
  </si>
  <si>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</si>
  <si>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</si>
  <si>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</si>
  <si>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</si>
  <si>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</si>
  <si>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</si>
  <si>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1"/>
  </si>
  <si>
    <t>　　　 その他、特記事項欄としてもご活用ください。</t>
    <rPh sb="6" eb="7">
      <t>タ</t>
    </rPh>
    <rPh sb="8" eb="10">
      <t>トッキ</t>
    </rPh>
    <rPh sb="10" eb="12">
      <t>ジコウ</t>
    </rPh>
    <rPh sb="12" eb="13">
      <t>ラン</t>
    </rPh>
    <rPh sb="18" eb="20">
      <t>カツヨウ</t>
    </rPh>
    <phoneticPr fontId="47"/>
  </si>
  <si>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</si>
  <si>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3"/>
  </si>
  <si>
    <t>児童発達支援・児童発達支援センターであるもの</t>
    <rPh sb="0" eb="6">
      <t>ジドウハッタツシエン</t>
    </rPh>
    <rPh sb="7" eb="11">
      <t>ジドウハッタツ</t>
    </rPh>
    <rPh sb="11" eb="13">
      <t>シエン</t>
    </rPh>
    <phoneticPr fontId="43"/>
  </si>
  <si>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</si>
  <si>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1"/>
  </si>
  <si>
    <t>居宅訪問型児童発達支援</t>
    <rPh sb="0" eb="2">
      <t>キョタク</t>
    </rPh>
    <rPh sb="2" eb="4">
      <t>ホウモン</t>
    </rPh>
    <rPh sb="4" eb="5">
      <t>ガタ</t>
    </rPh>
    <rPh sb="5" eb="7">
      <t>ジドウ</t>
    </rPh>
    <rPh sb="7" eb="9">
      <t>ハッタツ</t>
    </rPh>
    <rPh sb="9" eb="11">
      <t>シエン</t>
    </rPh>
    <phoneticPr fontId="4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</si>
  <si>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1"/>
  </si>
  <si>
    <t>保育所等訪問支援</t>
    <rPh sb="0" eb="3">
      <t>ホイクショ</t>
    </rPh>
    <rPh sb="3" eb="4">
      <t>トウ</t>
    </rPh>
    <rPh sb="4" eb="6">
      <t>ホウモン</t>
    </rPh>
    <rPh sb="6" eb="8">
      <t>シエン</t>
    </rPh>
    <phoneticPr fontId="41"/>
  </si>
  <si>
    <t>管理者経歴書</t>
    <rPh sb="0" eb="3">
      <t>カンリシャ</t>
    </rPh>
    <rPh sb="3" eb="6">
      <t>ケイレキショ</t>
    </rPh>
    <phoneticPr fontId="6"/>
  </si>
  <si>
    <t>事業所の名称</t>
    <rPh sb="0" eb="3">
      <t>ジギョウショ</t>
    </rPh>
    <rPh sb="4" eb="6">
      <t>メイショウ</t>
    </rPh>
    <phoneticPr fontId="6"/>
  </si>
  <si>
    <t>生年月日</t>
    <rPh sb="0" eb="2">
      <t>セイネン</t>
    </rPh>
    <rPh sb="2" eb="4">
      <t>ガッピ</t>
    </rPh>
    <phoneticPr fontId="6"/>
  </si>
  <si>
    <t>　　年　　月　　日</t>
    <rPh sb="2" eb="3">
      <t>ネン</t>
    </rPh>
    <rPh sb="5" eb="6">
      <t>ガツ</t>
    </rPh>
    <rPh sb="8" eb="9">
      <t>ヒ</t>
    </rPh>
    <phoneticPr fontId="6"/>
  </si>
  <si>
    <t>氏名</t>
    <rPh sb="0" eb="2">
      <t>シメイ</t>
    </rPh>
    <phoneticPr fontId="6"/>
  </si>
  <si>
    <t>住所</t>
    <rPh sb="0" eb="2">
      <t>ジュウショ</t>
    </rPh>
    <phoneticPr fontId="6"/>
  </si>
  <si>
    <t>主な職歴等</t>
    <rPh sb="0" eb="1">
      <t>オモ</t>
    </rPh>
    <rPh sb="2" eb="4">
      <t>ショクレキ</t>
    </rPh>
    <rPh sb="4" eb="5">
      <t>トウ</t>
    </rPh>
    <phoneticPr fontId="6"/>
  </si>
  <si>
    <t>年　月　～　年　月</t>
    <rPh sb="0" eb="1">
      <t>ネン</t>
    </rPh>
    <rPh sb="2" eb="3">
      <t>ガツ</t>
    </rPh>
    <rPh sb="6" eb="7">
      <t>ネン</t>
    </rPh>
    <rPh sb="8" eb="9">
      <t>ガツ</t>
    </rPh>
    <phoneticPr fontId="6"/>
  </si>
  <si>
    <t>勤務先等</t>
    <rPh sb="0" eb="2">
      <t>キンム</t>
    </rPh>
    <rPh sb="2" eb="3">
      <t>サキ</t>
    </rPh>
    <rPh sb="3" eb="4">
      <t>トウ</t>
    </rPh>
    <phoneticPr fontId="6"/>
  </si>
  <si>
    <t>職務内容</t>
    <rPh sb="0" eb="2">
      <t>ショクム</t>
    </rPh>
    <rPh sb="2" eb="4">
      <t>ナイヨウ</t>
    </rPh>
    <phoneticPr fontId="6"/>
  </si>
  <si>
    <t>職務に関連する資格</t>
    <rPh sb="0" eb="2">
      <t>ショクム</t>
    </rPh>
    <rPh sb="3" eb="5">
      <t>カンレン</t>
    </rPh>
    <rPh sb="7" eb="9">
      <t>シカク</t>
    </rPh>
    <phoneticPr fontId="6"/>
  </si>
  <si>
    <t>資格の種類</t>
    <rPh sb="0" eb="2">
      <t>シカク</t>
    </rPh>
    <rPh sb="3" eb="5">
      <t>シュルイ</t>
    </rPh>
    <phoneticPr fontId="6"/>
  </si>
  <si>
    <t>資格取得年月日</t>
    <rPh sb="0" eb="2">
      <t>シカク</t>
    </rPh>
    <rPh sb="2" eb="4">
      <t>シュトク</t>
    </rPh>
    <rPh sb="4" eb="7">
      <t>ネンガッピ</t>
    </rPh>
    <phoneticPr fontId="6"/>
  </si>
  <si>
    <t>備考（研修等の受講の状況等）</t>
    <rPh sb="0" eb="2">
      <t>ビコウ</t>
    </rPh>
    <rPh sb="3" eb="5">
      <t>ケンシュウ</t>
    </rPh>
    <rPh sb="5" eb="6">
      <t>トウ</t>
    </rPh>
    <rPh sb="7" eb="9">
      <t>ジュコウ</t>
    </rPh>
    <rPh sb="10" eb="12">
      <t>ジョウキョウ</t>
    </rPh>
    <rPh sb="12" eb="13">
      <t>トウ</t>
    </rPh>
    <phoneticPr fontId="6"/>
  </si>
  <si>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6"/>
  </si>
  <si>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6"/>
  </si>
  <si>
    <t>　　　記載してください。</t>
    <phoneticPr fontId="6"/>
  </si>
  <si>
    <t>実 務 経 験 証 明 書</t>
    <rPh sb="0" eb="1">
      <t>ジツ</t>
    </rPh>
    <rPh sb="2" eb="3">
      <t>ツトム</t>
    </rPh>
    <rPh sb="4" eb="5">
      <t>キョウ</t>
    </rPh>
    <rPh sb="6" eb="7">
      <t>シルシ</t>
    </rPh>
    <rPh sb="8" eb="9">
      <t>アカシ</t>
    </rPh>
    <rPh sb="10" eb="11">
      <t>メイ</t>
    </rPh>
    <rPh sb="12" eb="13">
      <t>ショ</t>
    </rPh>
    <phoneticPr fontId="6"/>
  </si>
  <si>
    <t>令和　　　年　　　月　　　日</t>
    <rPh sb="0" eb="1">
      <t>レイ</t>
    </rPh>
    <rPh sb="1" eb="2">
      <t>ワ</t>
    </rPh>
    <rPh sb="5" eb="6">
      <t>ネン</t>
    </rPh>
    <rPh sb="9" eb="10">
      <t>ガツ</t>
    </rPh>
    <rPh sb="13" eb="14">
      <t>ニチ</t>
    </rPh>
    <phoneticPr fontId="6"/>
  </si>
  <si>
    <t>法人名</t>
    <rPh sb="0" eb="2">
      <t>ホウジン</t>
    </rPh>
    <rPh sb="2" eb="3">
      <t>メイ</t>
    </rPh>
    <phoneticPr fontId="6"/>
  </si>
  <si>
    <t>法人所在地</t>
    <rPh sb="0" eb="2">
      <t>ホウジン</t>
    </rPh>
    <rPh sb="2" eb="5">
      <t>ショザイチ</t>
    </rPh>
    <phoneticPr fontId="6"/>
  </si>
  <si>
    <t>代表者氏名</t>
    <rPh sb="0" eb="3">
      <t>ダイヒョウシャ</t>
    </rPh>
    <rPh sb="3" eb="5">
      <t>シメイ</t>
    </rPh>
    <phoneticPr fontId="6"/>
  </si>
  <si>
    <t>　　　　　　　印</t>
    <rPh sb="7" eb="8">
      <t>イン</t>
    </rPh>
    <phoneticPr fontId="6"/>
  </si>
  <si>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</si>
  <si>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氏　　名</t>
    <rPh sb="0" eb="1">
      <t>シ</t>
    </rPh>
    <rPh sb="3" eb="4">
      <t>メイ</t>
    </rPh>
    <phoneticPr fontId="6"/>
  </si>
  <si>
    <t>（生年月日　  年　  月　  日）</t>
    <rPh sb="1" eb="3">
      <t>セイネン</t>
    </rPh>
    <rPh sb="3" eb="5">
      <t>ガッピ</t>
    </rPh>
    <rPh sb="8" eb="9">
      <t>ネン</t>
    </rPh>
    <rPh sb="12" eb="13">
      <t>ガツ</t>
    </rPh>
    <rPh sb="16" eb="17">
      <t>ニチ</t>
    </rPh>
    <phoneticPr fontId="6"/>
  </si>
  <si>
    <t>現　住　所</t>
    <rPh sb="0" eb="1">
      <t>ウツツ</t>
    </rPh>
    <rPh sb="2" eb="3">
      <t>ジュウ</t>
    </rPh>
    <rPh sb="4" eb="5">
      <t>ショ</t>
    </rPh>
    <phoneticPr fontId="6"/>
  </si>
  <si>
    <t>施設又は事業所名</t>
    <phoneticPr fontId="6"/>
  </si>
  <si>
    <t>事　業　種　別</t>
    <rPh sb="0" eb="1">
      <t>コト</t>
    </rPh>
    <rPh sb="2" eb="3">
      <t>ゴウ</t>
    </rPh>
    <rPh sb="4" eb="5">
      <t>シュ</t>
    </rPh>
    <rPh sb="6" eb="7">
      <t>ベツ</t>
    </rPh>
    <phoneticPr fontId="6"/>
  </si>
  <si>
    <r>
      <rPr>
        <b/>
        <u/>
        <sz val="12"/>
        <rFont val="ＭＳ ゴシック"/>
        <family val="3"/>
        <charset val="128"/>
      </rPr>
      <t>該当する事業、施設に〇をしてください。</t>
    </r>
    <r>
      <rPr>
        <b/>
        <sz val="12"/>
        <rFont val="ＭＳ ゴシック"/>
        <family val="3"/>
        <charset val="128"/>
      </rPr>
      <t>（該当がない場合は</t>
    </r>
    <r>
      <rPr>
        <b/>
        <u/>
        <sz val="12"/>
        <rFont val="ＭＳ ゴシック"/>
        <family val="3"/>
        <charset val="128"/>
      </rPr>
      <t>その他</t>
    </r>
    <r>
      <rPr>
        <b/>
        <sz val="12"/>
        <rFont val="ＭＳ ゴシック"/>
        <family val="3"/>
        <charset val="128"/>
      </rPr>
      <t>に記載）</t>
    </r>
    <r>
      <rPr>
        <sz val="12"/>
        <rFont val="ＭＳ ゴシック"/>
        <family val="3"/>
        <charset val="128"/>
      </rPr>
      <t xml:space="preserve">
</t>
    </r>
    <r>
      <rPr>
        <sz val="10"/>
        <rFont val="ＭＳ ゴシック"/>
        <family val="3"/>
        <charset val="128"/>
      </rPr>
      <t>(1)障害児入所施設、乳児院、児童家庭支援センター、児童養護施設、障害者支援施設
(2)認可保育園、幼保連携型認定保育園、地域型認定保育園
(3)学校、幼稚園、幼稚園型認定保育園、事業所内保育事業、居宅訪問型保育事業、家庭的保育事業
(4)障害児通所支援事業、放課後児童健全育成事業
(5)小規模保育事業（定員　名）、病児保育事業、地域子育て支援拠点事業、子育て援助活動支援事業
(6)障害福祉サービス事業（生活介護、共同生活援助、居宅介護、就労継続支援など）
(7)老人福祉施設、老人居宅介護、老人通所介護、地域包括支援センター、更生施設
(8)障害児（者）相談支援事業、児童相談所、地域生活支援事業、障害者就業支援センター
(9)その他（　　　　　　　　　　　　　　　　　　）</t>
    </r>
    <rPh sb="0" eb="2">
      <t>ガイトウ</t>
    </rPh>
    <rPh sb="4" eb="6">
      <t>ジギョウ</t>
    </rPh>
    <rPh sb="7" eb="9">
      <t>シセツ</t>
    </rPh>
    <rPh sb="20" eb="22">
      <t>ガイトウ</t>
    </rPh>
    <rPh sb="25" eb="27">
      <t>バアイ</t>
    </rPh>
    <rPh sb="30" eb="31">
      <t>タ</t>
    </rPh>
    <rPh sb="32" eb="34">
      <t>キサイ</t>
    </rPh>
    <rPh sb="55" eb="57">
      <t>シエン</t>
    </rPh>
    <rPh sb="69" eb="72">
      <t>ショウガイシャ</t>
    </rPh>
    <rPh sb="72" eb="74">
      <t>シエン</t>
    </rPh>
    <rPh sb="74" eb="76">
      <t>シセツ</t>
    </rPh>
    <rPh sb="135" eb="137">
      <t>キョタク</t>
    </rPh>
    <rPh sb="137" eb="139">
      <t>ホウモン</t>
    </rPh>
    <rPh sb="139" eb="140">
      <t>ガタ</t>
    </rPh>
    <rPh sb="140" eb="142">
      <t>ホイク</t>
    </rPh>
    <rPh sb="142" eb="144">
      <t>ジギョウ</t>
    </rPh>
    <rPh sb="145" eb="148">
      <t>カテイテキ</t>
    </rPh>
    <rPh sb="148" eb="150">
      <t>ホイク</t>
    </rPh>
    <rPh sb="150" eb="152">
      <t>ジギョウ</t>
    </rPh>
    <rPh sb="195" eb="197">
      <t>ビョウジ</t>
    </rPh>
    <rPh sb="197" eb="199">
      <t>ホイク</t>
    </rPh>
    <rPh sb="199" eb="201">
      <t>ジギョウ</t>
    </rPh>
    <rPh sb="202" eb="204">
      <t>チイキ</t>
    </rPh>
    <rPh sb="204" eb="206">
      <t>コソダ</t>
    </rPh>
    <rPh sb="207" eb="209">
      <t>シエン</t>
    </rPh>
    <rPh sb="209" eb="211">
      <t>キョテン</t>
    </rPh>
    <rPh sb="211" eb="213">
      <t>ジギョウ</t>
    </rPh>
    <rPh sb="214" eb="216">
      <t>コソダ</t>
    </rPh>
    <rPh sb="217" eb="219">
      <t>エンジョ</t>
    </rPh>
    <rPh sb="219" eb="221">
      <t>カツドウ</t>
    </rPh>
    <rPh sb="221" eb="223">
      <t>シエン</t>
    </rPh>
    <rPh sb="223" eb="225">
      <t>ジギョウ</t>
    </rPh>
    <rPh sb="257" eb="259">
      <t>シュウロウ</t>
    </rPh>
    <rPh sb="259" eb="261">
      <t>ケイゾク</t>
    </rPh>
    <rPh sb="261" eb="263">
      <t>シエン</t>
    </rPh>
    <rPh sb="284" eb="286">
      <t>ロウジン</t>
    </rPh>
    <rPh sb="286" eb="288">
      <t>ツウショ</t>
    </rPh>
    <rPh sb="288" eb="290">
      <t>カイゴ</t>
    </rPh>
    <rPh sb="302" eb="303">
      <t>サラ</t>
    </rPh>
    <rPh sb="303" eb="304">
      <t>イ</t>
    </rPh>
    <rPh sb="304" eb="306">
      <t>シセツ</t>
    </rPh>
    <rPh sb="310" eb="312">
      <t>ショウガイ</t>
    </rPh>
    <rPh sb="312" eb="313">
      <t>ジ</t>
    </rPh>
    <rPh sb="314" eb="315">
      <t>シャ</t>
    </rPh>
    <rPh sb="316" eb="318">
      <t>ソウダン</t>
    </rPh>
    <rPh sb="318" eb="320">
      <t>シエン</t>
    </rPh>
    <rPh sb="320" eb="322">
      <t>ジギョウ</t>
    </rPh>
    <rPh sb="323" eb="325">
      <t>ジドウ</t>
    </rPh>
    <rPh sb="325" eb="327">
      <t>ソウダン</t>
    </rPh>
    <rPh sb="327" eb="328">
      <t>ジョ</t>
    </rPh>
    <rPh sb="329" eb="331">
      <t>チイキ</t>
    </rPh>
    <rPh sb="331" eb="333">
      <t>セイカツ</t>
    </rPh>
    <rPh sb="333" eb="335">
      <t>シエン</t>
    </rPh>
    <rPh sb="335" eb="337">
      <t>ジギョウ</t>
    </rPh>
    <rPh sb="338" eb="341">
      <t>ショウガイシャ</t>
    </rPh>
    <rPh sb="341" eb="343">
      <t>シュウギョウ</t>
    </rPh>
    <rPh sb="343" eb="345">
      <t>シエン</t>
    </rPh>
    <phoneticPr fontId="6"/>
  </si>
  <si>
    <t>(10)認可外保育園、企業主導型保育事業</t>
    <rPh sb="11" eb="13">
      <t>キギョウ</t>
    </rPh>
    <rPh sb="13" eb="16">
      <t>シュドウガタ</t>
    </rPh>
    <rPh sb="16" eb="18">
      <t>ホイク</t>
    </rPh>
    <rPh sb="18" eb="20">
      <t>ジギョウ</t>
    </rPh>
    <phoneticPr fontId="6"/>
  </si>
  <si>
    <t>業　務　期　間</t>
    <rPh sb="0" eb="1">
      <t>ギョウ</t>
    </rPh>
    <rPh sb="2" eb="3">
      <t>ツトム</t>
    </rPh>
    <rPh sb="4" eb="5">
      <t>キ</t>
    </rPh>
    <rPh sb="6" eb="7">
      <t>アイダ</t>
    </rPh>
    <phoneticPr fontId="6"/>
  </si>
  <si>
    <t>実勤務日数（　     日）　　　　週平均        日</t>
    <rPh sb="0" eb="1">
      <t>ジツ</t>
    </rPh>
    <rPh sb="1" eb="3">
      <t>キンム</t>
    </rPh>
    <rPh sb="3" eb="5">
      <t>ニッスウ</t>
    </rPh>
    <rPh sb="12" eb="13">
      <t>ニチ</t>
    </rPh>
    <rPh sb="18" eb="21">
      <t>シュウヘイキン</t>
    </rPh>
    <rPh sb="29" eb="30">
      <t>ニチ</t>
    </rPh>
    <phoneticPr fontId="6"/>
  </si>
  <si>
    <t>業　務　内　容</t>
    <rPh sb="0" eb="1">
      <t>ギョウ</t>
    </rPh>
    <rPh sb="2" eb="3">
      <t>ツトム</t>
    </rPh>
    <rPh sb="4" eb="5">
      <t>ナイ</t>
    </rPh>
    <rPh sb="6" eb="7">
      <t>カタチ</t>
    </rPh>
    <phoneticPr fontId="6"/>
  </si>
  <si>
    <t>職名</t>
    <rPh sb="0" eb="2">
      <t>ショクメイ</t>
    </rPh>
    <phoneticPr fontId="6"/>
  </si>
  <si>
    <t>常勤　・　非常勤</t>
    <rPh sb="0" eb="2">
      <t>ジョウキン</t>
    </rPh>
    <rPh sb="5" eb="8">
      <t>ヒジョウキン</t>
    </rPh>
    <phoneticPr fontId="6"/>
  </si>
  <si>
    <t>（注）</t>
    <rPh sb="1" eb="2">
      <t>チュウ</t>
    </rPh>
    <phoneticPr fontId="6"/>
  </si>
  <si>
    <t>１．</t>
    <phoneticPr fontId="6"/>
  </si>
  <si>
    <r>
      <rPr>
        <b/>
        <sz val="10"/>
        <rFont val="ＭＳ Ｐゴシック"/>
        <family val="3"/>
        <charset val="128"/>
      </rPr>
      <t>業務期間欄</t>
    </r>
    <r>
      <rPr>
        <sz val="10"/>
        <rFont val="ＭＳ 明朝"/>
        <family val="1"/>
        <charset val="128"/>
      </rPr>
      <t xml:space="preserve">
 対象者が要援護者に対する直接的な援助を行っていた期間を記入してください。
（</t>
    </r>
    <r>
      <rPr>
        <u/>
        <sz val="10"/>
        <rFont val="ＭＳ Ｐゴシック"/>
        <family val="3"/>
        <charset val="128"/>
      </rPr>
      <t>産休・育休・療養休暇や長期研修期間等は業務期間となりません</t>
    </r>
    <r>
      <rPr>
        <sz val="10"/>
        <rFont val="ＭＳ 明朝"/>
        <family val="1"/>
        <charset val="128"/>
      </rPr>
      <t>）</t>
    </r>
    <rPh sb="0" eb="2">
      <t>ギョウム</t>
    </rPh>
    <rPh sb="2" eb="4">
      <t>キカン</t>
    </rPh>
    <rPh sb="4" eb="5">
      <t>ラン</t>
    </rPh>
    <rPh sb="7" eb="10">
      <t>タイショウシャ</t>
    </rPh>
    <rPh sb="11" eb="12">
      <t>ヨウ</t>
    </rPh>
    <rPh sb="12" eb="14">
      <t>エンゴ</t>
    </rPh>
    <rPh sb="14" eb="15">
      <t>シャ</t>
    </rPh>
    <rPh sb="16" eb="17">
      <t>タイ</t>
    </rPh>
    <rPh sb="19" eb="22">
      <t>チョクセツテキ</t>
    </rPh>
    <rPh sb="23" eb="25">
      <t>エンジョ</t>
    </rPh>
    <rPh sb="26" eb="27">
      <t>オコナ</t>
    </rPh>
    <rPh sb="31" eb="33">
      <t>キカン</t>
    </rPh>
    <rPh sb="34" eb="36">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6"/>
  </si>
  <si>
    <r>
      <rPr>
        <b/>
        <sz val="10"/>
        <rFont val="ＭＳ Ｐゴシック"/>
        <family val="3"/>
        <charset val="128"/>
      </rPr>
      <t>　実務経験証明書作成日までの期間または退職した日までの期間</t>
    </r>
    <r>
      <rPr>
        <sz val="10"/>
        <rFont val="ＭＳ Ｐゴシック"/>
        <family val="3"/>
        <charset val="128"/>
      </rPr>
      <t>を記入してください。</t>
    </r>
    <rPh sb="1" eb="5">
      <t>ジツムケイケン</t>
    </rPh>
    <rPh sb="5" eb="8">
      <t>ショウメイショ</t>
    </rPh>
    <rPh sb="8" eb="11">
      <t>サクセイビ</t>
    </rPh>
    <rPh sb="14" eb="16">
      <t>キカン</t>
    </rPh>
    <rPh sb="19" eb="21">
      <t>タイショク</t>
    </rPh>
    <rPh sb="23" eb="24">
      <t>ヒ</t>
    </rPh>
    <rPh sb="27" eb="29">
      <t>キカン</t>
    </rPh>
    <rPh sb="30" eb="32">
      <t>キニュウ</t>
    </rPh>
    <phoneticPr fontId="6"/>
  </si>
  <si>
    <t>２．</t>
    <phoneticPr fontId="6"/>
  </si>
  <si>
    <r>
      <rPr>
        <b/>
        <sz val="10"/>
        <rFont val="ＭＳ Ｐゴシック"/>
        <family val="3"/>
        <charset val="128"/>
      </rPr>
      <t>業務内容欄
 指導員、生活指導員、看護士等の職名を記入し、業務について、「主に○○に対し△△などの直接支援業務（相談業務）」</t>
    </r>
    <r>
      <rPr>
        <sz val="10"/>
        <rFont val="ＭＳ 明朝"/>
        <family val="1"/>
        <charset val="128"/>
      </rPr>
      <t>など具体的に記入してください。</t>
    </r>
    <rPh sb="0" eb="2">
      <t>ギョウム</t>
    </rPh>
    <rPh sb="2" eb="4">
      <t>ナイヨウ</t>
    </rPh>
    <rPh sb="4" eb="5">
      <t>ラン</t>
    </rPh>
    <rPh sb="7" eb="10">
      <t>シドウイン</t>
    </rPh>
    <rPh sb="11" eb="13">
      <t>セイカツ</t>
    </rPh>
    <rPh sb="13" eb="16">
      <t>シドウイン</t>
    </rPh>
    <rPh sb="17" eb="20">
      <t>カンゴシ</t>
    </rPh>
    <rPh sb="20" eb="21">
      <t>トウ</t>
    </rPh>
    <rPh sb="22" eb="24">
      <t>ショクメイ</t>
    </rPh>
    <rPh sb="25" eb="27">
      <t>キニュウ</t>
    </rPh>
    <rPh sb="29" eb="31">
      <t>ギョウム</t>
    </rPh>
    <rPh sb="49" eb="51">
      <t>チョクセツ</t>
    </rPh>
    <rPh sb="56" eb="58">
      <t>ソウダン</t>
    </rPh>
    <rPh sb="58" eb="60">
      <t>ギョウム</t>
    </rPh>
    <rPh sb="64" eb="67">
      <t>グタイテキ</t>
    </rPh>
    <rPh sb="68" eb="70">
      <t>キニュウ</t>
    </rPh>
    <phoneticPr fontId="6"/>
  </si>
  <si>
    <t>３．</t>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</si>
  <si>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</si>
  <si>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４．</t>
    <phoneticPr fontId="6"/>
  </si>
  <si>
    <t>区市町村委託事業や区市町村補助事業等の公費支出事業での実務経験の場合は、⑨その他に事業名を記載し、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9" eb="40">
      <t>タ</t>
    </rPh>
    <rPh sb="41" eb="43">
      <t>ジギョウ</t>
    </rPh>
    <rPh sb="43" eb="44">
      <t>メイ</t>
    </rPh>
    <rPh sb="45" eb="47">
      <t>キサイ</t>
    </rPh>
    <rPh sb="49" eb="51">
      <t>ギョウム</t>
    </rPh>
    <rPh sb="51" eb="54">
      <t>キカンチュウ</t>
    </rPh>
    <rPh sb="55" eb="57">
      <t>コウヒ</t>
    </rPh>
    <rPh sb="57" eb="59">
      <t>シシュツ</t>
    </rPh>
    <rPh sb="67" eb="69">
      <t>カクニン</t>
    </rPh>
    <rPh sb="72" eb="74">
      <t>シリョウ</t>
    </rPh>
    <rPh sb="75" eb="77">
      <t>テンプ</t>
    </rPh>
    <rPh sb="85" eb="86">
      <t>レイ</t>
    </rPh>
    <rPh sb="87" eb="90">
      <t>ホジョキン</t>
    </rPh>
    <rPh sb="90" eb="92">
      <t>シキュウ</t>
    </rPh>
    <rPh sb="92" eb="94">
      <t>ケッテイ</t>
    </rPh>
    <rPh sb="94" eb="97">
      <t>ツウチショ</t>
    </rPh>
    <rPh sb="97" eb="98">
      <t>ナド</t>
    </rPh>
    <phoneticPr fontId="6"/>
  </si>
  <si>
    <t>（表）</t>
    <rPh sb="1" eb="2">
      <t>オモテ</t>
    </rPh>
    <phoneticPr fontId="4"/>
  </si>
  <si>
    <t>誓　約　書</t>
    <phoneticPr fontId="6"/>
  </si>
  <si>
    <t>日</t>
    <rPh sb="0" eb="1">
      <t>ニチ</t>
    </rPh>
    <phoneticPr fontId="6"/>
  </si>
  <si>
    <t>品川区長　　あて</t>
    <rPh sb="0" eb="3">
      <t>シナガワク</t>
    </rPh>
    <rPh sb="3" eb="4">
      <t>チョウ</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</si>
  <si>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</si>
  <si>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</si>
  <si>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</si>
  <si>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ＭＳ Ｐ明朝"/>
        <family val="1"/>
        <charset val="128"/>
      </rPr>
      <t>　申請者が別紙のいずれにも該当しない者であることを誓約します。</t>
    </r>
    <r>
      <rPr>
        <sz val="10"/>
        <rFont val="ＭＳ Ｐ明朝"/>
        <family val="1"/>
        <charset val="128"/>
      </rPr>
      <t xml:space="preserve">
</t>
    </r>
    <rPh sb="5" eb="7">
      <t>ベッシ</t>
    </rPh>
    <phoneticPr fontId="6"/>
  </si>
  <si>
    <t>別紙 １ ：　障害児通所支援事業者向け</t>
    <rPh sb="0" eb="2">
      <t>ベッシ</t>
    </rPh>
    <rPh sb="7" eb="10">
      <t>ショウガイジ</t>
    </rPh>
    <rPh sb="10" eb="12">
      <t>ツウショ</t>
    </rPh>
    <rPh sb="12" eb="14">
      <t>シエン</t>
    </rPh>
    <rPh sb="14" eb="17">
      <t>ジギョウシャ</t>
    </rPh>
    <rPh sb="17" eb="18">
      <t>ム</t>
    </rPh>
    <phoneticPr fontId="6"/>
  </si>
  <si>
    <t>別紙 ２ ：　障害児入所施設向け</t>
    <rPh sb="0" eb="2">
      <t>ベッシ</t>
    </rPh>
    <rPh sb="7" eb="10">
      <t>ショウガイジ</t>
    </rPh>
    <rPh sb="10" eb="12">
      <t>ニュウショ</t>
    </rPh>
    <rPh sb="12" eb="14">
      <t>シセツ</t>
    </rPh>
    <rPh sb="14" eb="15">
      <t>ム</t>
    </rPh>
    <phoneticPr fontId="6"/>
  </si>
  <si>
    <t>注　該当する種別に○を付けてください。</t>
    <rPh sb="0" eb="1">
      <t>チュウ</t>
    </rPh>
    <rPh sb="2" eb="4">
      <t>ガイトウ</t>
    </rPh>
    <rPh sb="6" eb="8">
      <t>シュベツ</t>
    </rPh>
    <rPh sb="11" eb="12">
      <t>ツ</t>
    </rPh>
    <phoneticPr fontId="6"/>
  </si>
  <si>
    <t>（裏）</t>
    <rPh sb="1" eb="2">
      <t>ウラ</t>
    </rPh>
    <phoneticPr fontId="4"/>
  </si>
  <si>
    <t>（別紙 １：　障害児通所支援事業者向け）</t>
    <rPh sb="1" eb="3">
      <t>ベッシ</t>
    </rPh>
    <rPh sb="7" eb="10">
      <t>ショウガイジ</t>
    </rPh>
    <rPh sb="10" eb="12">
      <t>ツウショ</t>
    </rPh>
    <rPh sb="12" eb="14">
      <t>シエン</t>
    </rPh>
    <rPh sb="14" eb="17">
      <t>ジギョウシャ</t>
    </rPh>
    <rPh sb="17" eb="18">
      <t>ム</t>
    </rPh>
    <phoneticPr fontId="3"/>
  </si>
  <si>
    <t>児童福祉法第２１条の５の１５第３項</t>
    <rPh sb="0" eb="2">
      <t>ジドウ</t>
    </rPh>
    <rPh sb="2" eb="4">
      <t>フクシ</t>
    </rPh>
    <rPh sb="4" eb="5">
      <t>ホウ</t>
    </rPh>
    <rPh sb="5" eb="6">
      <t>ダイ</t>
    </rPh>
    <rPh sb="8" eb="9">
      <t>ジョウ</t>
    </rPh>
    <rPh sb="14" eb="15">
      <t>ダイ</t>
    </rPh>
    <rPh sb="16" eb="17">
      <t>コウ</t>
    </rPh>
    <phoneticPr fontId="3"/>
  </si>
  <si>
    <t>一</t>
    <rPh sb="0" eb="1">
      <t>イチ</t>
    </rPh>
    <phoneticPr fontId="6"/>
  </si>
  <si>
    <t>申請者が都道府県の条例で定める者でないとき。</t>
    <phoneticPr fontId="6"/>
  </si>
  <si>
    <t>二</t>
    <rPh sb="0" eb="1">
      <t>ニ</t>
    </rPh>
    <phoneticPr fontId="6"/>
  </si>
  <si>
    <t>当該申請に係る障害児通所支援事業所の従業者の知識及び技能並びに人員が、第二十一条の五の十九第一項の都道府県の条例で定める基準を満たしていないとき。</t>
    <phoneticPr fontId="6"/>
  </si>
  <si>
    <t>三</t>
    <rPh sb="0" eb="1">
      <t>サン</t>
    </rPh>
    <phoneticPr fontId="6"/>
  </si>
  <si>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</si>
  <si>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</si>
  <si>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</si>
  <si>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</si>
  <si>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</si>
  <si>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</si>
  <si>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申請者が、労働に関する法律の規定であつて政令で定めるものにより罰金の刑に処せられ、その執行を終わり、又は執行を受けることがなくなるまでの者であるとき。</t>
    <phoneticPr fontId="6"/>
  </si>
  <si>
    <t>六</t>
    <rPh sb="0" eb="1">
      <t>ロク</t>
    </rPh>
    <phoneticPr fontId="6"/>
  </si>
  <si>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6"/>
  </si>
  <si>
    <t>七</t>
    <rPh sb="0" eb="1">
      <t>ナナ</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</si>
  <si>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6"/>
  </si>
  <si>
    <t>八</t>
    <rPh sb="0" eb="1">
      <t>ハチ</t>
    </rPh>
    <phoneticPr fontId="6"/>
  </si>
  <si>
    <t>削除</t>
    <rPh sb="0" eb="2">
      <t>サクジョ</t>
    </rPh>
    <phoneticPr fontId="6"/>
  </si>
  <si>
    <t>九</t>
    <rPh sb="0" eb="1">
      <t>キュウ</t>
    </rPh>
    <phoneticPr fontId="6"/>
  </si>
  <si>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6"/>
  </si>
  <si>
    <t>十</t>
    <rPh sb="0" eb="1">
      <t>ジュウ</t>
    </rPh>
    <phoneticPr fontId="6"/>
  </si>
  <si>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6"/>
  </si>
  <si>
    <t>十一</t>
    <rPh sb="0" eb="1">
      <t>ジュウ</t>
    </rPh>
    <rPh sb="1" eb="2">
      <t>イチ</t>
    </rPh>
    <phoneticPr fontId="6"/>
  </si>
  <si>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6"/>
  </si>
  <si>
    <t>十二</t>
    <rPh sb="0" eb="1">
      <t>ジュウ</t>
    </rPh>
    <rPh sb="1" eb="2">
      <t>ニ</t>
    </rPh>
    <phoneticPr fontId="6"/>
  </si>
  <si>
    <t>申請者が、指定の申請前五年以内に障害児通所支援に関し不正又は著しく不当な行為をした者であるとき。</t>
    <phoneticPr fontId="6"/>
  </si>
  <si>
    <t>十三</t>
    <rPh sb="0" eb="1">
      <t>ジュウ</t>
    </rPh>
    <rPh sb="1" eb="2">
      <t>サン</t>
    </rPh>
    <phoneticPr fontId="6"/>
  </si>
  <si>
    <t>申請者が、法人で、その役員等のうちに第四号から第六号まで又は第九号から前号までのいずれかに該当する者のあるものであるとき。</t>
    <phoneticPr fontId="6"/>
  </si>
  <si>
    <t>十四</t>
    <rPh sb="0" eb="2">
      <t>ジュウヨン</t>
    </rPh>
    <phoneticPr fontId="6"/>
  </si>
  <si>
    <t>申請者が、法人でない者で、その管理者が第四号から第六号まで又は第九号から第十二号までのいずれかに該当する者であるとき。</t>
    <phoneticPr fontId="6"/>
  </si>
  <si>
    <t>（別紙 ２：　障害児入所施設向け）</t>
    <rPh sb="1" eb="3">
      <t>ベッシ</t>
    </rPh>
    <rPh sb="7" eb="9">
      <t>ショウガイ</t>
    </rPh>
    <rPh sb="9" eb="10">
      <t>ジ</t>
    </rPh>
    <rPh sb="10" eb="12">
      <t>ニュウショ</t>
    </rPh>
    <rPh sb="12" eb="14">
      <t>シセツ</t>
    </rPh>
    <rPh sb="14" eb="15">
      <t>ム</t>
    </rPh>
    <phoneticPr fontId="3"/>
  </si>
  <si>
    <t>児童福祉法第２４条の９第３項</t>
    <rPh sb="0" eb="2">
      <t>ジドウ</t>
    </rPh>
    <rPh sb="2" eb="4">
      <t>フクシ</t>
    </rPh>
    <rPh sb="4" eb="5">
      <t>ホウ</t>
    </rPh>
    <rPh sb="5" eb="6">
      <t>ダイ</t>
    </rPh>
    <rPh sb="8" eb="9">
      <t>ジョウ</t>
    </rPh>
    <rPh sb="11" eb="12">
      <t>ダイ</t>
    </rPh>
    <rPh sb="13" eb="14">
      <t>コウ</t>
    </rPh>
    <phoneticPr fontId="3"/>
  </si>
  <si>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6"/>
  </si>
  <si>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6"/>
  </si>
  <si>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6"/>
  </si>
  <si>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6"/>
  </si>
  <si>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6"/>
  </si>
  <si>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6"/>
  </si>
  <si>
    <t>申請者が、指定の申請前五年以内に障害児入所支援に関し不正又は著しく不当な行為をした者であるとき。</t>
    <phoneticPr fontId="6"/>
  </si>
  <si>
    <t>協力医療機関について</t>
    <rPh sb="0" eb="2">
      <t>キョウリョク</t>
    </rPh>
    <rPh sb="2" eb="4">
      <t>イリョウ</t>
    </rPh>
    <rPh sb="4" eb="6">
      <t>キカン</t>
    </rPh>
    <phoneticPr fontId="6"/>
  </si>
  <si>
    <t>事業所名</t>
    <rPh sb="0" eb="2">
      <t>ジギョウ</t>
    </rPh>
    <rPh sb="2" eb="3">
      <t>ショ</t>
    </rPh>
    <rPh sb="3" eb="4">
      <t>メイ</t>
    </rPh>
    <phoneticPr fontId="6"/>
  </si>
  <si>
    <t>医療機関名</t>
    <rPh sb="0" eb="2">
      <t>イリョウ</t>
    </rPh>
    <rPh sb="2" eb="4">
      <t>キカン</t>
    </rPh>
    <rPh sb="4" eb="5">
      <t>メイ</t>
    </rPh>
    <phoneticPr fontId="6"/>
  </si>
  <si>
    <t>診療科名</t>
    <rPh sb="0" eb="2">
      <t>シンリョウ</t>
    </rPh>
    <rPh sb="2" eb="4">
      <t>カメイ</t>
    </rPh>
    <phoneticPr fontId="6"/>
  </si>
  <si>
    <t>事業所からの距離</t>
    <rPh sb="0" eb="3">
      <t>ジギョウショ</t>
    </rPh>
    <rPh sb="6" eb="8">
      <t>キョリ</t>
    </rPh>
    <phoneticPr fontId="6"/>
  </si>
  <si>
    <t>徒歩</t>
    <rPh sb="0" eb="2">
      <t>トホ</t>
    </rPh>
    <phoneticPr fontId="6"/>
  </si>
  <si>
    <t>分</t>
    <rPh sb="0" eb="1">
      <t>フン</t>
    </rPh>
    <phoneticPr fontId="6"/>
  </si>
  <si>
    <t>車</t>
    <rPh sb="0" eb="1">
      <t>クルマ</t>
    </rPh>
    <phoneticPr fontId="6"/>
  </si>
  <si>
    <t>※協定書の写しも添付してください。</t>
    <rPh sb="1" eb="4">
      <t>キョウテイショ</t>
    </rPh>
    <rPh sb="5" eb="6">
      <t>ウツ</t>
    </rPh>
    <rPh sb="8" eb="10">
      <t>テンプ</t>
    </rPh>
    <phoneticPr fontId="6"/>
  </si>
  <si>
    <t>設備･備品等一覧表</t>
    <phoneticPr fontId="6"/>
  </si>
  <si>
    <t>サービス種類（</t>
    <phoneticPr fontId="6"/>
  </si>
  <si>
    <t>）</t>
    <phoneticPr fontId="6"/>
  </si>
  <si>
    <t>事業所名　　（</t>
    <rPh sb="0" eb="3">
      <t>ジギョウショ</t>
    </rPh>
    <rPh sb="3" eb="4">
      <t>メイ</t>
    </rPh>
    <phoneticPr fontId="6"/>
  </si>
  <si>
    <t>設備の概要</t>
    <phoneticPr fontId="6"/>
  </si>
  <si>
    <t>設備基準上適合すべき項目等についての状況</t>
    <rPh sb="12" eb="13">
      <t>トウ</t>
    </rPh>
    <phoneticPr fontId="6"/>
  </si>
  <si>
    <t>適合の可否</t>
    <rPh sb="0" eb="2">
      <t>テキゴウ</t>
    </rPh>
    <rPh sb="3" eb="5">
      <t>カヒ</t>
    </rPh>
    <phoneticPr fontId="6"/>
  </si>
  <si>
    <t>サービス提供上配慮すべき設備の概要</t>
    <rPh sb="4" eb="6">
      <t>テイキョウ</t>
    </rPh>
    <rPh sb="6" eb="7">
      <t>ジョウ</t>
    </rPh>
    <rPh sb="7" eb="9">
      <t>ハイリョ</t>
    </rPh>
    <rPh sb="12" eb="14">
      <t>セツビ</t>
    </rPh>
    <rPh sb="15" eb="17">
      <t>ガイヨウ</t>
    </rPh>
    <phoneticPr fontId="6"/>
  </si>
  <si>
    <t>非常災害設備等</t>
    <rPh sb="0" eb="2">
      <t>ヒジョウ</t>
    </rPh>
    <rPh sb="2" eb="4">
      <t>サイガイ</t>
    </rPh>
    <rPh sb="4" eb="6">
      <t>セツビ</t>
    </rPh>
    <rPh sb="6" eb="7">
      <t>トウ</t>
    </rPh>
    <phoneticPr fontId="6"/>
  </si>
  <si>
    <t>室名</t>
    <rPh sb="0" eb="1">
      <t>シツ</t>
    </rPh>
    <rPh sb="1" eb="2">
      <t>メイ</t>
    </rPh>
    <phoneticPr fontId="6"/>
  </si>
  <si>
    <t>備品の品目及び数量</t>
    <rPh sb="0" eb="2">
      <t>ビヒン</t>
    </rPh>
    <rPh sb="3" eb="5">
      <t>ヒンモク</t>
    </rPh>
    <rPh sb="5" eb="6">
      <t>オヨ</t>
    </rPh>
    <rPh sb="7" eb="9">
      <t>スウリョウ</t>
    </rPh>
    <phoneticPr fontId="6"/>
  </si>
  <si>
    <t>備考１　申請するサービス種類に関して、基準省令で定められた設備基準上適合すべき項目のうち、</t>
    <phoneticPr fontId="6"/>
  </si>
  <si>
    <t xml:space="preserve">    　「居室面積等一覧表｣に記載した項目以外の事項について記載してください。</t>
    <rPh sb="6" eb="8">
      <t>キョシツ</t>
    </rPh>
    <rPh sb="8" eb="10">
      <t>メンセキ</t>
    </rPh>
    <rPh sb="10" eb="11">
      <t>トウ</t>
    </rPh>
    <phoneticPr fontId="6"/>
  </si>
  <si>
    <t>　　 ２ 必要に応じて写真等を添付し、その旨を合わせて記載してください。</t>
  </si>
  <si>
    <t>　　 ３ ｢適合の可否｣欄には、何も記載しないでください。</t>
  </si>
  <si>
    <t>　　</t>
  </si>
  <si>
    <t>別　紙</t>
    <rPh sb="0" eb="1">
      <t>ベツ</t>
    </rPh>
    <rPh sb="2" eb="3">
      <t>カミ</t>
    </rPh>
    <phoneticPr fontId="6"/>
  </si>
  <si>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6"/>
  </si>
  <si>
    <r>
      <t>※　１施設で複数の棟がある場合は、大変恐縮ですが調査票をコピーして、</t>
    </r>
    <r>
      <rPr>
        <b/>
        <u/>
        <sz val="11"/>
        <rFont val="ＭＳ Ｐゴシック"/>
        <family val="3"/>
        <charset val="128"/>
      </rPr>
      <t>棟ごとに調査票を作成してください</t>
    </r>
    <r>
      <rPr>
        <b/>
        <sz val="11"/>
        <rFont val="ＭＳ Ｐゴシック"/>
        <family val="3"/>
        <charset val="128"/>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6"/>
  </si>
  <si>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6"/>
  </si>
  <si>
    <t>所属団体(法人)名</t>
    <rPh sb="0" eb="2">
      <t>ショゾク</t>
    </rPh>
    <rPh sb="2" eb="4">
      <t>ダンタイ</t>
    </rPh>
    <rPh sb="5" eb="7">
      <t>ホウジン</t>
    </rPh>
    <rPh sb="8" eb="9">
      <t>メイ</t>
    </rPh>
    <phoneticPr fontId="6"/>
  </si>
  <si>
    <t>名　称</t>
    <rPh sb="0" eb="1">
      <t>ナ</t>
    </rPh>
    <rPh sb="2" eb="3">
      <t>ショウ</t>
    </rPh>
    <phoneticPr fontId="6"/>
  </si>
  <si>
    <t>施設名</t>
    <rPh sb="0" eb="2">
      <t>シセツ</t>
    </rPh>
    <rPh sb="2" eb="3">
      <t>メイ</t>
    </rPh>
    <phoneticPr fontId="6"/>
  </si>
  <si>
    <t>指定番号</t>
    <rPh sb="0" eb="2">
      <t>シテイ</t>
    </rPh>
    <rPh sb="2" eb="4">
      <t>バンゴウ</t>
    </rPh>
    <phoneticPr fontId="6"/>
  </si>
  <si>
    <t>担当者</t>
    <rPh sb="0" eb="3">
      <t>タントウシャ</t>
    </rPh>
    <phoneticPr fontId="6"/>
  </si>
  <si>
    <t>電　話</t>
    <rPh sb="0" eb="1">
      <t>デン</t>
    </rPh>
    <rPh sb="2" eb="3">
      <t>ワ</t>
    </rPh>
    <phoneticPr fontId="6"/>
  </si>
  <si>
    <t>①</t>
    <phoneticPr fontId="6"/>
  </si>
  <si>
    <r>
      <t xml:space="preserve">施設種別・棟の名称
</t>
    </r>
    <r>
      <rPr>
        <sz val="10"/>
        <rFont val="ＭＳ Ｐ明朝"/>
        <family val="1"/>
        <charset val="128"/>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6"/>
  </si>
  <si>
    <t>施設種別　（別表から選択してください）</t>
    <rPh sb="0" eb="2">
      <t>シセツ</t>
    </rPh>
    <rPh sb="2" eb="4">
      <t>シュベツ</t>
    </rPh>
    <phoneticPr fontId="6"/>
  </si>
  <si>
    <t>棟の名称　(記入例：管理棟）</t>
    <rPh sb="0" eb="1">
      <t>トウ</t>
    </rPh>
    <rPh sb="2" eb="4">
      <t>メイショウ</t>
    </rPh>
    <rPh sb="6" eb="8">
      <t>キニュウ</t>
    </rPh>
    <rPh sb="8" eb="9">
      <t>レイ</t>
    </rPh>
    <rPh sb="10" eb="12">
      <t>カンリ</t>
    </rPh>
    <rPh sb="12" eb="13">
      <t>トウ</t>
    </rPh>
    <phoneticPr fontId="6"/>
  </si>
  <si>
    <t>②</t>
    <phoneticPr fontId="6"/>
  </si>
  <si>
    <r>
      <rPr>
        <b/>
        <sz val="11"/>
        <rFont val="ＭＳ Ｐ明朝"/>
        <family val="1"/>
        <charset val="128"/>
      </rPr>
      <t>併設施設について</t>
    </r>
    <r>
      <rPr>
        <sz val="11"/>
        <rFont val="ＭＳ Ｐ明朝"/>
        <family val="1"/>
        <charset val="128"/>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6"/>
  </si>
  <si>
    <t>施設名称</t>
    <rPh sb="0" eb="2">
      <t>シセツ</t>
    </rPh>
    <rPh sb="2" eb="4">
      <t>メイショウ</t>
    </rPh>
    <phoneticPr fontId="6"/>
  </si>
  <si>
    <t>―</t>
    <phoneticPr fontId="6"/>
  </si>
  <si>
    <t>※書ききれない場合は、裏面欄外に御記入ください。</t>
    <rPh sb="13" eb="15">
      <t>ランガイ</t>
    </rPh>
    <phoneticPr fontId="6"/>
  </si>
  <si>
    <t>③</t>
    <phoneticPr fontId="6"/>
  </si>
  <si>
    <r>
      <rPr>
        <b/>
        <sz val="11"/>
        <rFont val="ＭＳ Ｐ明朝"/>
        <family val="1"/>
        <charset val="128"/>
      </rPr>
      <t>施設について</t>
    </r>
    <r>
      <rPr>
        <sz val="11"/>
        <rFont val="ＭＳ Ｐ明朝"/>
        <family val="1"/>
        <charset val="128"/>
      </rPr>
      <t xml:space="preserve">
（Ａ～Ｇについて御回答ください）</t>
    </r>
    <phoneticPr fontId="6"/>
  </si>
  <si>
    <t>Ａ</t>
    <phoneticPr fontId="6"/>
  </si>
  <si>
    <r>
      <t>施設設置者の公私区分　（</t>
    </r>
    <r>
      <rPr>
        <sz val="9"/>
        <rFont val="ＭＳ Ｐ明朝"/>
        <family val="1"/>
        <charset val="128"/>
      </rPr>
      <t>公立には、公設民営を含む</t>
    </r>
    <r>
      <rPr>
        <sz val="11"/>
        <rFont val="ＭＳ Ｐ明朝"/>
        <family val="1"/>
        <charset val="128"/>
      </rPr>
      <t>）</t>
    </r>
    <rPh sb="0" eb="2">
      <t>シセツ</t>
    </rPh>
    <rPh sb="2" eb="5">
      <t>セッチシャ</t>
    </rPh>
    <rPh sb="6" eb="8">
      <t>コウシ</t>
    </rPh>
    <rPh sb="8" eb="10">
      <t>クブン</t>
    </rPh>
    <rPh sb="12" eb="14">
      <t>コウリツ</t>
    </rPh>
    <rPh sb="17" eb="19">
      <t>コウセツ</t>
    </rPh>
    <rPh sb="19" eb="21">
      <t>ミンエイ</t>
    </rPh>
    <rPh sb="22" eb="23">
      <t>フク</t>
    </rPh>
    <phoneticPr fontId="6"/>
  </si>
  <si>
    <t>選択下さい。</t>
  </si>
  <si>
    <t>Ｂ</t>
    <phoneticPr fontId="6"/>
  </si>
  <si>
    <t>　建物の構造</t>
    <phoneticPr fontId="6"/>
  </si>
  <si>
    <t>1.　木造</t>
    <rPh sb="3" eb="5">
      <t>モクゾウ</t>
    </rPh>
    <phoneticPr fontId="6"/>
  </si>
  <si>
    <t>2.　鉄筋ｺﾝｸﾘｰﾄ構造（RC）</t>
    <rPh sb="3" eb="5">
      <t>テッキン</t>
    </rPh>
    <rPh sb="11" eb="13">
      <t>コウゾウ</t>
    </rPh>
    <phoneticPr fontId="6"/>
  </si>
  <si>
    <t>3.　鉄骨構造（Ｓ）</t>
    <rPh sb="3" eb="5">
      <t>テッコツ</t>
    </rPh>
    <rPh sb="5" eb="7">
      <t>コウゾウ</t>
    </rPh>
    <phoneticPr fontId="6"/>
  </si>
  <si>
    <t>4.　鉄骨鉄筋ｺﾝｸﾘｰﾄ構造（SRC）</t>
    <rPh sb="3" eb="5">
      <t>テッコツ</t>
    </rPh>
    <rPh sb="5" eb="7">
      <t>テッキン</t>
    </rPh>
    <rPh sb="13" eb="15">
      <t>コウゾウ</t>
    </rPh>
    <phoneticPr fontId="6"/>
  </si>
  <si>
    <t>5.　その他　（　　　　　　　　　　　　）</t>
    <rPh sb="5" eb="6">
      <t>タ</t>
    </rPh>
    <phoneticPr fontId="6"/>
  </si>
  <si>
    <t>Ｃ</t>
    <phoneticPr fontId="6"/>
  </si>
  <si>
    <t>　建物が竣工（完成）した年</t>
    <rPh sb="7" eb="9">
      <t>カンセイ</t>
    </rPh>
    <phoneticPr fontId="6"/>
  </si>
  <si>
    <t>　昭和　　　　　　年　　　　　　月</t>
    <phoneticPr fontId="6"/>
  </si>
  <si>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6"/>
  </si>
  <si>
    <r>
      <rPr>
        <b/>
        <sz val="11"/>
        <rFont val="ＭＳ Ｐ明朝"/>
        <family val="1"/>
        <charset val="128"/>
      </rPr>
      <t>昭和５７年１月１日以降</t>
    </r>
    <r>
      <rPr>
        <sz val="11"/>
        <rFont val="ＭＳ Ｐ明朝"/>
        <family val="1"/>
        <charset val="128"/>
      </rPr>
      <t>　</t>
    </r>
    <rPh sb="4" eb="5">
      <t>ネン</t>
    </rPh>
    <rPh sb="6" eb="7">
      <t>ガツ</t>
    </rPh>
    <rPh sb="8" eb="9">
      <t>ニチ</t>
    </rPh>
    <rPh sb="9" eb="11">
      <t>イコウ</t>
    </rPh>
    <phoneticPr fontId="6"/>
  </si>
  <si>
    <t>→　終了</t>
    <rPh sb="2" eb="4">
      <t>シュウリョウ</t>
    </rPh>
    <phoneticPr fontId="6"/>
  </si>
  <si>
    <t>Ｄ</t>
    <phoneticPr fontId="6"/>
  </si>
  <si>
    <r>
      <t>　建物の自己所有・賃貸の別　（</t>
    </r>
    <r>
      <rPr>
        <sz val="9"/>
        <rFont val="ＭＳ Ｐ明朝"/>
        <family val="1"/>
        <charset val="128"/>
      </rPr>
      <t>無償貸与物件は賃貸</t>
    </r>
    <r>
      <rPr>
        <sz val="11"/>
        <rFont val="ＭＳ Ｐ明朝"/>
        <family val="1"/>
        <charset val="128"/>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6"/>
  </si>
  <si>
    <t>Ｅ</t>
    <phoneticPr fontId="6"/>
  </si>
  <si>
    <r>
      <t>　建物の階数</t>
    </r>
    <r>
      <rPr>
        <sz val="11"/>
        <rFont val="ＭＳ Ｐ明朝"/>
        <family val="1"/>
        <charset val="128"/>
      </rPr>
      <t/>
    </r>
    <rPh sb="1" eb="3">
      <t>タテモノ</t>
    </rPh>
    <rPh sb="4" eb="6">
      <t>カイスウ</t>
    </rPh>
    <phoneticPr fontId="6"/>
  </si>
  <si>
    <t>　　　　　　　　　　　　　階建</t>
    <rPh sb="13" eb="14">
      <t>カイ</t>
    </rPh>
    <rPh sb="14" eb="15">
      <t>ダテ</t>
    </rPh>
    <phoneticPr fontId="6"/>
  </si>
  <si>
    <t>（ビル一室等使用の場合は、当該建物総階数）</t>
  </si>
  <si>
    <t>Ｆ</t>
    <phoneticPr fontId="6"/>
  </si>
  <si>
    <r>
      <t>　建物の延べ床面積　（</t>
    </r>
    <r>
      <rPr>
        <sz val="9"/>
        <rFont val="ＭＳ Ｐ明朝"/>
        <family val="1"/>
        <charset val="128"/>
      </rPr>
      <t>ビル一室等使用の場合は、上段に施設面積、下段に建物総面積</t>
    </r>
    <r>
      <rPr>
        <sz val="11"/>
        <rFont val="ＭＳ Ｐ明朝"/>
        <family val="1"/>
        <charset val="128"/>
      </rPr>
      <t>）</t>
    </r>
    <phoneticPr fontId="6"/>
  </si>
  <si>
    <t>施設面積</t>
    <rPh sb="0" eb="2">
      <t>シセツ</t>
    </rPh>
    <rPh sb="2" eb="4">
      <t>メンセキ</t>
    </rPh>
    <phoneticPr fontId="6"/>
  </si>
  <si>
    <t xml:space="preserve">㎡ </t>
    <phoneticPr fontId="6"/>
  </si>
  <si>
    <t>建物総面積</t>
    <rPh sb="0" eb="2">
      <t>タテモノ</t>
    </rPh>
    <rPh sb="2" eb="5">
      <t>ソウメンセキ</t>
    </rPh>
    <phoneticPr fontId="6"/>
  </si>
  <si>
    <t>Ｇ</t>
    <phoneticPr fontId="6"/>
  </si>
  <si>
    <t>　増改築の有無　</t>
    <phoneticPr fontId="6"/>
  </si>
  <si>
    <t>有（　　　年　　　月）　　・　　　無</t>
    <phoneticPr fontId="6"/>
  </si>
  <si>
    <t>④</t>
    <phoneticPr fontId="6"/>
  </si>
  <si>
    <r>
      <rPr>
        <b/>
        <sz val="11"/>
        <rFont val="ＭＳ Ｐ明朝"/>
        <family val="1"/>
        <charset val="128"/>
      </rPr>
      <t>耐震診断の実施状況
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ジッシ</t>
    </rPh>
    <phoneticPr fontId="6"/>
  </si>
  <si>
    <t>　耐震診断実施済み</t>
    <rPh sb="1" eb="3">
      <t>タイシン</t>
    </rPh>
    <rPh sb="3" eb="5">
      <t>シンダン</t>
    </rPh>
    <rPh sb="5" eb="7">
      <t>ジッシ</t>
    </rPh>
    <rPh sb="7" eb="8">
      <t>ズ</t>
    </rPh>
    <phoneticPr fontId="6"/>
  </si>
  <si>
    <t>　実施日：　　　　　　年　　　月</t>
    <rPh sb="1" eb="3">
      <t>ジッシ</t>
    </rPh>
    <rPh sb="3" eb="4">
      <t>ヒ</t>
    </rPh>
    <phoneticPr fontId="6"/>
  </si>
  <si>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6"/>
  </si>
  <si>
    <t>　Ｉｗ値・Ｉｓ値：</t>
    <rPh sb="3" eb="4">
      <t>チ</t>
    </rPh>
    <rPh sb="7" eb="8">
      <t>チ</t>
    </rPh>
    <phoneticPr fontId="6"/>
  </si>
  <si>
    <t>→　⑤へ</t>
    <phoneticPr fontId="6"/>
  </si>
  <si>
    <t>　耐震診断未実施</t>
    <rPh sb="1" eb="3">
      <t>タイシン</t>
    </rPh>
    <rPh sb="3" eb="5">
      <t>シンダン</t>
    </rPh>
    <rPh sb="5" eb="8">
      <t>ミジッシ</t>
    </rPh>
    <phoneticPr fontId="6"/>
  </si>
  <si>
    <t>→　⑥へ</t>
    <phoneticPr fontId="6"/>
  </si>
  <si>
    <t>⇒裏面へ</t>
    <rPh sb="1" eb="3">
      <t>ウラメン</t>
    </rPh>
    <phoneticPr fontId="6"/>
  </si>
  <si>
    <t>⑤</t>
    <phoneticPr fontId="6"/>
  </si>
  <si>
    <r>
      <rPr>
        <b/>
        <sz val="11"/>
        <rFont val="ＭＳ Ｐ明朝"/>
        <family val="1"/>
        <charset val="128"/>
      </rPr>
      <t>耐震診断の結果と耐震化の実施状況について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ケッカ</t>
    </rPh>
    <rPh sb="8" eb="11">
      <t>タイシンカ</t>
    </rPh>
    <rPh sb="12" eb="14">
      <t>ジッシ</t>
    </rPh>
    <rPh sb="14" eb="16">
      <t>ジョウキョウ</t>
    </rPh>
    <phoneticPr fontId="6"/>
  </si>
  <si>
    <t>　耐震診断の結果、耐震化は不要</t>
    <phoneticPr fontId="6"/>
  </si>
  <si>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6"/>
  </si>
  <si>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6"/>
  </si>
  <si>
    <r>
      <t>　耐震化の実施状況　：　</t>
    </r>
    <r>
      <rPr>
        <u/>
        <sz val="11"/>
        <color indexed="8"/>
        <rFont val="ＭＳ Ｐ明朝"/>
        <family val="1"/>
        <charset val="128"/>
      </rPr>
      <t>１～４の中から、あてはまる</t>
    </r>
    <r>
      <rPr>
        <u/>
        <sz val="11"/>
        <color rgb="FFFF0000"/>
        <rFont val="ＭＳ Ｐ明朝"/>
        <family val="1"/>
        <charset val="128"/>
      </rPr>
      <t>項目をチェック（</t>
    </r>
    <r>
      <rPr>
        <u/>
        <sz val="11"/>
        <color rgb="FFFF0000"/>
        <rFont val="ＭＳ 明朝"/>
        <family val="1"/>
        <charset val="128"/>
      </rPr>
      <t>☑</t>
    </r>
    <r>
      <rPr>
        <u/>
        <sz val="10.8"/>
        <color rgb="FFFF0000"/>
        <rFont val="ＭＳ Ｐ明朝"/>
        <family val="1"/>
        <charset val="128"/>
      </rPr>
      <t>）</t>
    </r>
    <r>
      <rPr>
        <u/>
        <sz val="11"/>
        <color rgb="FFFF0000"/>
        <rFont val="ＭＳ Ｐ明朝"/>
        <family val="1"/>
        <charset val="128"/>
      </rPr>
      <t>してください。</t>
    </r>
    <rPh sb="1" eb="4">
      <t>タイシンカ</t>
    </rPh>
    <rPh sb="5" eb="7">
      <t>ジッシ</t>
    </rPh>
    <rPh sb="7" eb="9">
      <t>ジョウキョウ</t>
    </rPh>
    <rPh sb="16" eb="17">
      <t>ナカ</t>
    </rPh>
    <rPh sb="25" eb="27">
      <t>コウモク</t>
    </rPh>
    <phoneticPr fontId="6"/>
  </si>
  <si>
    <t>1．改修済み</t>
    <rPh sb="2" eb="4">
      <t>カイシュウ</t>
    </rPh>
    <rPh sb="4" eb="5">
      <t>ズ</t>
    </rPh>
    <phoneticPr fontId="6"/>
  </si>
  <si>
    <t>2．改修中</t>
    <rPh sb="2" eb="5">
      <t>カイシュウチュウ</t>
    </rPh>
    <phoneticPr fontId="6"/>
  </si>
  <si>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
  </si>
  <si>
    <r>
      <t>4 ．</t>
    </r>
    <r>
      <rPr>
        <sz val="9"/>
        <color indexed="8"/>
        <rFont val="ＭＳ Ｐ明朝"/>
        <family val="1"/>
        <charset val="128"/>
      </rPr>
      <t>その他</t>
    </r>
    <rPh sb="5" eb="6">
      <t>タ</t>
    </rPh>
    <phoneticPr fontId="6"/>
  </si>
  <si>
    <t>：</t>
    <phoneticPr fontId="6"/>
  </si>
  <si>
    <r>
      <t>ア～クの中から、最もあてはまる状況に一つ</t>
    </r>
    <r>
      <rPr>
        <u/>
        <sz val="11"/>
        <color rgb="FFFF0000"/>
        <rFont val="ＭＳ Ｐ明朝"/>
        <family val="1"/>
        <charset val="128"/>
      </rPr>
      <t>チェック（☑）</t>
    </r>
    <r>
      <rPr>
        <u/>
        <sz val="11"/>
        <color indexed="8"/>
        <rFont val="ＭＳ Ｐ明朝"/>
        <family val="1"/>
        <charset val="128"/>
      </rPr>
      <t>してください。</t>
    </r>
    <rPh sb="8" eb="9">
      <t>モット</t>
    </rPh>
    <rPh sb="15" eb="17">
      <t>ジョウキョウ</t>
    </rPh>
    <rPh sb="18" eb="19">
      <t>ヒト</t>
    </rPh>
    <phoneticPr fontId="6"/>
  </si>
  <si>
    <t>ア.　地方自治体において、耐震工事経費確保困難</t>
    <phoneticPr fontId="6"/>
  </si>
  <si>
    <t>イ.　法人において、耐震工事経費確保困難</t>
  </si>
  <si>
    <t>ウ.　改築のための土地確保が困難</t>
    <rPh sb="3" eb="5">
      <t>カイチク</t>
    </rPh>
    <rPh sb="9" eb="11">
      <t>トチ</t>
    </rPh>
    <rPh sb="11" eb="13">
      <t>カクホ</t>
    </rPh>
    <rPh sb="14" eb="16">
      <t>コンナン</t>
    </rPh>
    <phoneticPr fontId="6"/>
  </si>
  <si>
    <t>エ.　関係者間の調整が困難</t>
    <rPh sb="3" eb="6">
      <t>カンケイシャ</t>
    </rPh>
    <rPh sb="6" eb="7">
      <t>カン</t>
    </rPh>
    <rPh sb="8" eb="10">
      <t>チョウセイ</t>
    </rPh>
    <rPh sb="11" eb="13">
      <t>コンナン</t>
    </rPh>
    <phoneticPr fontId="6"/>
  </si>
  <si>
    <t>オ.　平成２６年度以降、改修予定</t>
    <rPh sb="3" eb="5">
      <t>ヘイセイ</t>
    </rPh>
    <rPh sb="7" eb="9">
      <t>ネンド</t>
    </rPh>
    <rPh sb="9" eb="11">
      <t>イコウ</t>
    </rPh>
    <rPh sb="12" eb="14">
      <t>カイシュウ</t>
    </rPh>
    <rPh sb="14" eb="16">
      <t>ヨテイ</t>
    </rPh>
    <phoneticPr fontId="6"/>
  </si>
  <si>
    <t>（実施時期　　　　　年　　　月）</t>
    <phoneticPr fontId="6"/>
  </si>
  <si>
    <t>カ.　施設が休止中若しくは現在、使用されていない</t>
    <rPh sb="3" eb="5">
      <t>シセツ</t>
    </rPh>
    <rPh sb="6" eb="9">
      <t>キュウシチュウ</t>
    </rPh>
    <rPh sb="9" eb="10">
      <t>モ</t>
    </rPh>
    <rPh sb="13" eb="15">
      <t>ゲンザイ</t>
    </rPh>
    <rPh sb="16" eb="18">
      <t>シヨウ</t>
    </rPh>
    <phoneticPr fontId="6"/>
  </si>
  <si>
    <t>キ.　既に耐震工事済み</t>
    <rPh sb="3" eb="4">
      <t>スデ</t>
    </rPh>
    <rPh sb="5" eb="7">
      <t>タイシン</t>
    </rPh>
    <rPh sb="7" eb="9">
      <t>コウジ</t>
    </rPh>
    <rPh sb="9" eb="10">
      <t>ズ</t>
    </rPh>
    <phoneticPr fontId="6"/>
  </si>
  <si>
    <t>ク.　その他</t>
    <rPh sb="5" eb="6">
      <t>タ</t>
    </rPh>
    <phoneticPr fontId="6"/>
  </si>
  <si>
    <t>　具体的に　：　　　　　　　　　　　　　　　　</t>
    <rPh sb="1" eb="4">
      <t>グタイテキ</t>
    </rPh>
    <phoneticPr fontId="6"/>
  </si>
  <si>
    <t>⑥</t>
    <phoneticPr fontId="6"/>
  </si>
  <si>
    <r>
      <rPr>
        <b/>
        <sz val="11"/>
        <rFont val="ＭＳ Ｐ明朝"/>
        <family val="1"/>
        <charset val="128"/>
      </rPr>
      <t>今後の耐震化予定
について</t>
    </r>
    <r>
      <rPr>
        <sz val="11"/>
        <rFont val="ＭＳ Ｐ明朝"/>
        <family val="1"/>
        <charset val="128"/>
      </rPr>
      <t xml:space="preserve">
</t>
    </r>
    <rPh sb="0" eb="2">
      <t>コンゴ</t>
    </rPh>
    <rPh sb="3" eb="6">
      <t>タイシンカ</t>
    </rPh>
    <rPh sb="6" eb="8">
      <t>ヨテイ</t>
    </rPh>
    <phoneticPr fontId="6"/>
  </si>
  <si>
    <r>
      <t>今後の耐震化予定　：　</t>
    </r>
    <r>
      <rPr>
        <u/>
        <sz val="11"/>
        <color indexed="8"/>
        <rFont val="ＭＳ Ｐ明朝"/>
        <family val="1"/>
        <charset val="128"/>
      </rPr>
      <t>１～５の中から、最もあてはまるものにチェック</t>
    </r>
    <r>
      <rPr>
        <u/>
        <sz val="11"/>
        <color indexed="8"/>
        <rFont val="ＭＳ 明朝"/>
        <family val="1"/>
        <charset val="128"/>
      </rPr>
      <t>☑</t>
    </r>
    <r>
      <rPr>
        <u/>
        <sz val="11"/>
        <color indexed="8"/>
        <rFont val="ＭＳ Ｐ明朝"/>
        <family val="1"/>
        <charset val="128"/>
      </rPr>
      <t>してください。</t>
    </r>
    <phoneticPr fontId="6"/>
  </si>
  <si>
    <t>1．改修中</t>
    <rPh sb="2" eb="5">
      <t>カイシュウチュウ</t>
    </rPh>
    <phoneticPr fontId="6"/>
  </si>
  <si>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
  </si>
  <si>
    <t>3．診断予定　（実施時期：　　　　　年　　　月）</t>
    <rPh sb="2" eb="4">
      <t>シンダン</t>
    </rPh>
    <rPh sb="4" eb="6">
      <t>ヨテイ</t>
    </rPh>
    <rPh sb="8" eb="10">
      <t>ジッシ</t>
    </rPh>
    <rPh sb="10" eb="12">
      <t>ジキ</t>
    </rPh>
    <rPh sb="18" eb="19">
      <t>ネン</t>
    </rPh>
    <rPh sb="22" eb="23">
      <t>ツキ</t>
    </rPh>
    <phoneticPr fontId="6"/>
  </si>
  <si>
    <t>4．廃止予定　（廃止時期：　　　　　年　　　月）</t>
    <rPh sb="2" eb="4">
      <t>ハイシ</t>
    </rPh>
    <rPh sb="4" eb="6">
      <t>ヨテイ</t>
    </rPh>
    <rPh sb="8" eb="10">
      <t>ハイシ</t>
    </rPh>
    <rPh sb="10" eb="12">
      <t>ジキ</t>
    </rPh>
    <rPh sb="18" eb="19">
      <t>ネン</t>
    </rPh>
    <rPh sb="22" eb="23">
      <t>ツキ</t>
    </rPh>
    <phoneticPr fontId="6"/>
  </si>
  <si>
    <t>5．上記以外</t>
    <rPh sb="2" eb="4">
      <t>ジョウキ</t>
    </rPh>
    <rPh sb="4" eb="6">
      <t>イガイ</t>
    </rPh>
    <phoneticPr fontId="6"/>
  </si>
  <si>
    <r>
      <t>ア～クの中から、最もあてはまる理由を一つチェック</t>
    </r>
    <r>
      <rPr>
        <u/>
        <sz val="11"/>
        <color indexed="8"/>
        <rFont val="ＭＳ 明朝"/>
        <family val="1"/>
        <charset val="128"/>
      </rPr>
      <t>☑</t>
    </r>
    <r>
      <rPr>
        <u/>
        <sz val="11"/>
        <color indexed="8"/>
        <rFont val="ＭＳ Ｐ明朝"/>
        <family val="1"/>
        <charset val="128"/>
      </rPr>
      <t>してください。</t>
    </r>
    <rPh sb="8" eb="9">
      <t>モット</t>
    </rPh>
    <rPh sb="15" eb="17">
      <t>リユウ</t>
    </rPh>
    <rPh sb="18" eb="19">
      <t>ヒト</t>
    </rPh>
    <phoneticPr fontId="6"/>
  </si>
  <si>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6"/>
  </si>
  <si>
    <t>イ.　法人において、耐震工事経費確保困難</t>
    <rPh sb="3" eb="5">
      <t>ホウジン</t>
    </rPh>
    <rPh sb="10" eb="12">
      <t>タイシン</t>
    </rPh>
    <rPh sb="12" eb="14">
      <t>コウジ</t>
    </rPh>
    <rPh sb="14" eb="16">
      <t>ケイヒ</t>
    </rPh>
    <rPh sb="16" eb="18">
      <t>カクホ</t>
    </rPh>
    <rPh sb="18" eb="20">
      <t>コンナン</t>
    </rPh>
    <phoneticPr fontId="6"/>
  </si>
  <si>
    <t>　（別表）</t>
  </si>
  <si>
    <t>施設種別一覧</t>
  </si>
  <si>
    <t>（２－１）障害福祉サービス事業所（療養介護を実施する事業所）</t>
  </si>
  <si>
    <t>（２－２）障害福祉サービス事業所（生活介護を実施する事業所）</t>
  </si>
  <si>
    <t>（２－３）障害福祉サービス事業所（短期入所を実施する事業所）</t>
  </si>
  <si>
    <t>（２－４）障害福祉サービス事業所（自立訓練(機能訓練)を実施する事業所）</t>
  </si>
  <si>
    <t>（２－５）障害福祉サービス事業所（自立訓練(生活訓練)を実施する事業所）</t>
  </si>
  <si>
    <t>（２－６）障害福祉サービス事業所（宿泊型自立訓練を実施する事業所）</t>
  </si>
  <si>
    <t>（２－７）障害福祉サービス事業所（就労移行支援を実施する事業所）</t>
  </si>
  <si>
    <t>（２－８）障害福祉サービス事業所（就労継続支援(Ａ型)を実施する事業所）</t>
  </si>
  <si>
    <t>（２－９）障害福祉サービス事業所（就労継続支援(Ｂ型)を実施する事業所）</t>
  </si>
  <si>
    <t>（２－１０）障害者支援施設（生活介護又は自立訓練を行うものに限る）</t>
  </si>
  <si>
    <t>（２－１１）障害者支援施設（（２－１０）以外）</t>
  </si>
  <si>
    <t>（２－１２）（旧児童デイサービスを実施していた事業所のうち）児童発達支援</t>
  </si>
  <si>
    <t>（２－１３）（旧児童デイサービスを実施していた事業所のうち）放課後等デイサービス</t>
  </si>
  <si>
    <t>（２－１４）補装具製作施設</t>
  </si>
  <si>
    <t>（２－１５）盲導犬訓練施設</t>
  </si>
  <si>
    <t>（２－１６）点字図書館</t>
  </si>
  <si>
    <t>（２－１７）聴覚障害者情報提供施設</t>
  </si>
  <si>
    <t>（２－１８）旧知的障害児施設（入所）</t>
  </si>
  <si>
    <t>（２－１９）旧知的障害児通園施設（通所）</t>
  </si>
  <si>
    <t>（２－２０）旧盲ろうあ児施設（入所）</t>
  </si>
  <si>
    <t>（２－２１）旧難聴幼児通園施設（通所）</t>
  </si>
  <si>
    <t>（２－２２）旧肢体不自由児施設（入所）</t>
  </si>
  <si>
    <t>（２－２３）旧肢体不自由児通園施設（通所）</t>
  </si>
  <si>
    <t>（２－２４）旧重症心身障害児施設（入所）</t>
  </si>
  <si>
    <t>（２－２５）旧重症心身障害児（者）通園事業施設（通所）</t>
  </si>
  <si>
    <t>（２－２６）福祉ホーム（身体・精神Ａ）</t>
  </si>
  <si>
    <t>（２－２７）地域活動支援センター</t>
  </si>
  <si>
    <t>（２－２８）盲人ホーム</t>
  </si>
  <si>
    <t xml:space="preserve">
②付表</t>
    <rPh sb="2" eb="4">
      <t>フヒョウ</t>
    </rPh>
    <phoneticPr fontId="16"/>
  </si>
  <si>
    <r>
      <rPr>
        <u/>
        <sz val="11"/>
        <color theme="10"/>
        <rFont val="游ゴシック"/>
        <family val="3"/>
        <charset val="128"/>
        <scheme val="minor"/>
      </rPr>
      <t>①
変更届出書</t>
    </r>
    <rPh sb="2" eb="5">
      <t>ヘンコウトドケ</t>
    </rPh>
    <rPh sb="5" eb="6">
      <t>デ</t>
    </rPh>
    <rPh sb="6" eb="7">
      <t>ショ</t>
    </rPh>
    <phoneticPr fontId="16"/>
  </si>
  <si>
    <t>＊５　加算に関する内容が含まれるため、前々月末日までに提出が必要です。なお、加算に関する書類についても添付が必要です。</t>
    <rPh sb="3" eb="5">
      <t>カサン</t>
    </rPh>
    <rPh sb="6" eb="7">
      <t>カン</t>
    </rPh>
    <rPh sb="9" eb="11">
      <t>ナイヨウ</t>
    </rPh>
    <rPh sb="12" eb="13">
      <t>フク</t>
    </rPh>
    <rPh sb="19" eb="22">
      <t>ゼンゼンゲツ</t>
    </rPh>
    <rPh sb="22" eb="24">
      <t>マツジツ</t>
    </rPh>
    <rPh sb="24" eb="25">
      <t>ゼンジツ</t>
    </rPh>
    <rPh sb="27" eb="29">
      <t>テイシュツ</t>
    </rPh>
    <rPh sb="30" eb="32">
      <t>ヒツヨウ</t>
    </rPh>
    <rPh sb="38" eb="40">
      <t>カサン</t>
    </rPh>
    <rPh sb="41" eb="42">
      <t>カン</t>
    </rPh>
    <rPh sb="44" eb="46">
      <t>ショルイ</t>
    </rPh>
    <rPh sb="51" eb="53">
      <t>テンプ</t>
    </rPh>
    <rPh sb="54" eb="56">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</si>
</sst>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09]d;@"/>
    <numFmt numFmtId="178" formatCode="aaa"/>
    <numFmt numFmtId="179" formatCode="0.0_ "/>
    <numFmt numFmtId="180" formatCode="[$-411]ggge&quot;年&quot;m&quot;月&quot;d&quot;日&quot;;@"/>
  </numFmts>
  <fonts count="114" x14ac:knownFonts="1">
    <font>
      <sz val="11"/>
      <color theme="1"/>
      <name val="游ゴシック"/>
      <family val="2"/>
      <scheme val="minor"/>
    </font>
    <font>
      <sz val="12"/>
      <name val="ＭＳ Ｐゴシック"/>
      <family val="3"/>
      <charset val="128"/>
    </font>
    <font>
      <sz val="11"/>
      <name val="ＭＳ Ｐ明朝"/>
      <family val="1"/>
      <charset val="128"/>
    </font>
    <font>
      <sz val="6"/>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sz val="11"/>
      <name val="ＭＳ 明朝"/>
      <family val="1"/>
      <charset val="128"/>
    </font>
    <font>
      <sz val="6"/>
      <name val="ＭＳ ゴシック"/>
      <family val="3"/>
      <charset val="128"/>
    </font>
    <font>
      <sz val="10"/>
      <name val="ＭＳ 明朝"/>
      <family val="1"/>
      <charset val="128"/>
    </font>
    <font>
      <sz val="10"/>
      <name val="ＭＳ Ｐ明朝"/>
      <family val="1"/>
      <charset val="128"/>
    </font>
    <font>
      <sz val="11"/>
      <name val="ＭＳ Ｐゴシック"/>
      <family val="3"/>
    </font>
    <font>
      <sz val="11"/>
      <name val="BIZ UDゴシック"/>
      <family val="3"/>
    </font>
    <font>
      <b/>
      <sz val="16"/>
      <name val="BIZ UDゴシック"/>
      <family val="3"/>
    </font>
    <font>
      <b/>
      <u/>
      <sz val="16"/>
      <name val="BIZ UDゴシック"/>
      <family val="3"/>
    </font>
    <font>
      <sz val="6"/>
      <name val="ＭＳ Ｐゴシック"/>
      <family val="3"/>
    </font>
    <font>
      <b/>
      <sz val="14"/>
      <name val="BIZ UDゴシック"/>
      <family val="3"/>
    </font>
    <font>
      <b/>
      <u/>
      <sz val="14"/>
      <name val="BIZ UDゴシック"/>
      <family val="3"/>
    </font>
    <font>
      <sz val="12"/>
      <name val="BIZ UDゴシック"/>
      <family val="3"/>
    </font>
    <font>
      <sz val="14"/>
      <name val="BIZ UDゴシック"/>
      <family val="3"/>
    </font>
    <font>
      <sz val="16"/>
      <name val="BIZ UDゴシック"/>
      <family val="3"/>
    </font>
    <font>
      <sz val="16"/>
      <color indexed="10"/>
      <name val="BIZ UDゴシック"/>
      <family val="3"/>
    </font>
    <font>
      <sz val="11"/>
      <color indexed="10"/>
      <name val="BIZ UDゴシック"/>
      <family val="3"/>
    </font>
    <font>
      <sz val="9"/>
      <name val="BIZ UDゴシック"/>
      <family val="3"/>
    </font>
    <font>
      <sz val="8"/>
      <name val="BIZ UDゴシック"/>
      <family val="3"/>
    </font>
    <font>
      <sz val="10"/>
      <name val="BIZ UDゴシック"/>
      <family val="3"/>
    </font>
    <font>
      <sz val="9"/>
      <color indexed="10"/>
      <name val="BIZ UDゴシック"/>
      <family val="3"/>
    </font>
    <font>
      <sz val="10"/>
      <color indexed="10"/>
      <name val="BIZ UDゴシック"/>
      <family val="3"/>
    </font>
    <font>
      <u/>
      <sz val="11"/>
      <name val="BIZ UDゴシック"/>
      <family val="3"/>
    </font>
    <font>
      <b/>
      <sz val="18"/>
      <name val="BIZ UDゴシック"/>
      <family val="3"/>
    </font>
    <font>
      <u/>
      <sz val="12"/>
      <name val="BIZ UDゴシック"/>
      <family val="3"/>
    </font>
    <font>
      <sz val="11"/>
      <color theme="1"/>
      <name val="游ゴシック"/>
      <family val="2"/>
      <charset val="128"/>
      <scheme val="minor"/>
    </font>
    <font>
      <b/>
      <sz val="10"/>
      <name val="ＭＳ 明朝"/>
      <family val="1"/>
      <charset val="128"/>
    </font>
    <font>
      <sz val="9"/>
      <name val="ＭＳ 明朝"/>
      <family val="1"/>
      <charset val="128"/>
    </font>
    <font>
      <sz val="10"/>
      <color theme="1"/>
      <name val="ＭＳ 明朝"/>
      <family val="1"/>
      <charset val="128"/>
    </font>
    <font>
      <sz val="9"/>
      <name val="ＭＳ Ｐ明朝"/>
      <family val="1"/>
      <charset val="128"/>
    </font>
    <font>
      <b/>
      <sz val="10"/>
      <name val="ＭＳ Ｐ明朝"/>
      <family val="1"/>
      <charset val="128"/>
    </font>
    <font>
      <sz val="10"/>
      <color theme="1"/>
      <name val="ＭＳ Ｐ明朝"/>
      <family val="1"/>
      <charset val="128"/>
    </font>
    <font>
      <b/>
      <sz val="11"/>
      <name val="ＭＳ 明朝"/>
      <family val="1"/>
      <charset val="128"/>
    </font>
    <font>
      <sz val="12"/>
      <name val="ＭＳ 明朝"/>
      <family val="1"/>
      <charset val="128"/>
    </font>
    <font>
      <sz val="10"/>
      <color indexed="8"/>
      <name val="ＭＳ ゴシック"/>
      <family val="3"/>
      <charset val="128"/>
    </font>
    <font>
      <sz val="11"/>
      <color theme="1"/>
      <name val="ＭＳ 明朝"/>
      <family val="1"/>
      <charset val="128"/>
    </font>
    <font>
      <sz val="6"/>
      <name val="游ゴシック"/>
      <family val="3"/>
      <charset val="128"/>
    </font>
    <font>
      <sz val="8"/>
      <name val="ＭＳ 明朝"/>
      <family val="1"/>
      <charset val="128"/>
    </font>
    <font>
      <sz val="10"/>
      <color theme="0"/>
      <name val="ＭＳ 明朝"/>
      <family val="1"/>
      <charset val="128"/>
    </font>
    <font>
      <sz val="9"/>
      <color theme="0"/>
      <name val="ＭＳ 明朝"/>
      <family val="1"/>
      <charset val="128"/>
    </font>
    <font>
      <sz val="10"/>
      <name val="ＭＳ ゴシック"/>
      <family val="3"/>
      <charset val="128"/>
    </font>
    <font>
      <u/>
      <sz val="9"/>
      <name val="ＭＳ 明朝"/>
      <family val="1"/>
      <charset val="128"/>
    </font>
    <font>
      <b/>
      <u/>
      <sz val="9"/>
      <name val="ＭＳ 明朝"/>
      <family val="1"/>
      <charset val="128"/>
    </font>
    <font>
      <b/>
      <sz val="9"/>
      <name val="ＭＳ 明朝"/>
      <family val="1"/>
      <charset val="128"/>
    </font>
    <font>
      <b/>
      <sz val="11"/>
      <name val="ＭＳ ゴシック"/>
      <family val="3"/>
      <charset val="128"/>
    </font>
    <font>
      <sz val="12"/>
      <name val="ＭＳ ゴシック"/>
      <family val="3"/>
      <charset val="128"/>
    </font>
    <font>
      <sz val="11"/>
      <name val="ＭＳ ゴシック"/>
      <family val="3"/>
      <charset val="128"/>
    </font>
    <font>
      <sz val="10"/>
      <color theme="1"/>
      <name val="游ゴシック"/>
      <family val="3"/>
      <charset val="128"/>
      <scheme val="minor"/>
    </font>
    <font>
      <sz val="11"/>
      <color theme="1"/>
      <name val="ＭＳ ゴシック"/>
      <family val="3"/>
      <charset val="128"/>
    </font>
    <font>
      <sz val="9"/>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2"/>
      <name val="ＭＳ ゴシック"/>
      <family val="3"/>
      <charset val="128"/>
    </font>
    <font>
      <sz val="24"/>
      <name val="HG明朝B"/>
      <family val="1"/>
      <charset val="128"/>
    </font>
    <font>
      <b/>
      <u/>
      <sz val="12"/>
      <name val="ＭＳ ゴシック"/>
      <family val="3"/>
      <charset val="128"/>
    </font>
    <font>
      <b/>
      <sz val="12"/>
      <name val="ＭＳ ゴシック"/>
      <family val="3"/>
      <charset val="128"/>
    </font>
    <font>
      <b/>
      <sz val="10"/>
      <name val="ＭＳ Ｐゴシック"/>
      <family val="3"/>
      <charset val="128"/>
    </font>
    <font>
      <u/>
      <sz val="10"/>
      <name val="ＭＳ Ｐゴシック"/>
      <family val="3"/>
      <charset val="128"/>
    </font>
    <font>
      <sz val="10"/>
      <name val="HG明朝B"/>
      <family val="1"/>
      <charset val="128"/>
    </font>
    <font>
      <sz val="10"/>
      <name val="ＭＳ Ｐゴシック"/>
      <family val="3"/>
      <charset val="128"/>
    </font>
    <font>
      <sz val="11"/>
      <color rgb="FF000000"/>
      <name val="ＭＳ Ｐ明朝"/>
      <family val="1"/>
      <charset val="128"/>
    </font>
    <font>
      <sz val="10.5"/>
      <color rgb="FF000000"/>
      <name val="ＭＳ Ｐ明朝"/>
      <family val="1"/>
      <charset val="128"/>
    </font>
    <font>
      <b/>
      <sz val="12"/>
      <name val="ＭＳ Ｐ明朝"/>
      <family val="1"/>
      <charset val="128"/>
    </font>
    <font>
      <b/>
      <sz val="10.5"/>
      <name val="ＭＳ Ｐ明朝"/>
      <family val="1"/>
      <charset val="128"/>
    </font>
    <font>
      <sz val="10.5"/>
      <name val="ＭＳ Ｐ明朝"/>
      <family val="1"/>
      <charset val="128"/>
    </font>
    <font>
      <sz val="10"/>
      <color rgb="FF000000"/>
      <name val="ＭＳ Ｐ明朝"/>
      <family val="1"/>
      <charset val="128"/>
    </font>
    <font>
      <sz val="8"/>
      <color theme="1"/>
      <name val="ＭＳ 明朝"/>
      <family val="1"/>
      <charset val="128"/>
    </font>
    <font>
      <sz val="14"/>
      <name val="ＭＳ 明朝"/>
      <family val="1"/>
      <charset val="128"/>
    </font>
    <font>
      <b/>
      <sz val="18"/>
      <name val="ＭＳ Ｐゴシック"/>
      <family val="3"/>
      <charset val="128"/>
    </font>
    <font>
      <b/>
      <sz val="11"/>
      <name val="ＭＳ Ｐゴシック"/>
      <family val="3"/>
      <charset val="128"/>
    </font>
    <font>
      <b/>
      <u/>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b/>
      <sz val="8"/>
      <name val="ＭＳ Ｐゴシック"/>
      <family val="3"/>
      <charset val="128"/>
    </font>
    <font>
      <sz val="12"/>
      <name val="ＭＳ Ｐ明朝"/>
      <family val="1"/>
      <charset val="128"/>
    </font>
    <font>
      <sz val="11"/>
      <name val="HGP創英角ｺﾞｼｯｸUB"/>
      <family val="3"/>
      <charset val="128"/>
    </font>
    <font>
      <b/>
      <sz val="11"/>
      <name val="ＭＳ Ｐ明朝"/>
      <family val="1"/>
      <charset val="128"/>
    </font>
    <font>
      <sz val="11"/>
      <name val="HGS創英角ｺﾞｼｯｸUB"/>
      <family val="3"/>
      <charset val="128"/>
    </font>
    <font>
      <sz val="11"/>
      <color indexed="8"/>
      <name val="ＭＳ Ｐ明朝"/>
      <family val="1"/>
      <charset val="128"/>
    </font>
    <font>
      <sz val="12"/>
      <name val="HGP創英角ｺﾞｼｯｸUB"/>
      <family val="3"/>
      <charset val="128"/>
    </font>
    <font>
      <sz val="14"/>
      <name val="HGP創英角ｺﾞｼｯｸUB"/>
      <family val="3"/>
      <charset val="128"/>
    </font>
    <font>
      <sz val="11"/>
      <color indexed="8"/>
      <name val="HGS創英角ｺﾞｼｯｸUB"/>
      <family val="3"/>
      <charset val="128"/>
    </font>
    <font>
      <sz val="10"/>
      <color indexed="8"/>
      <name val="ＭＳ Ｐ明朝"/>
      <family val="1"/>
      <charset val="128"/>
    </font>
    <font>
      <sz val="11"/>
      <color indexed="8"/>
      <name val="ＭＳ Ｐゴシック"/>
      <family val="3"/>
      <charset val="128"/>
    </font>
    <font>
      <sz val="11"/>
      <color indexed="8"/>
      <name val="HGP創英角ｺﾞｼｯｸUB"/>
      <family val="3"/>
      <charset val="128"/>
    </font>
    <font>
      <sz val="12"/>
      <color indexed="8"/>
      <name val="HGP創英角ｺﾞｼｯｸUB"/>
      <family val="3"/>
      <charset val="128"/>
    </font>
    <font>
      <u/>
      <sz val="11"/>
      <color indexed="8"/>
      <name val="ＭＳ Ｐ明朝"/>
      <family val="1"/>
      <charset val="128"/>
    </font>
    <font>
      <u/>
      <sz val="11"/>
      <color rgb="FFFF0000"/>
      <name val="ＭＳ Ｐ明朝"/>
      <family val="1"/>
      <charset val="128"/>
    </font>
    <font>
      <u/>
      <sz val="11"/>
      <color rgb="FFFF0000"/>
      <name val="ＭＳ 明朝"/>
      <family val="1"/>
      <charset val="128"/>
    </font>
    <font>
      <u/>
      <sz val="10.8"/>
      <color rgb="FFFF0000"/>
      <name val="ＭＳ Ｐ明朝"/>
      <family val="1"/>
      <charset val="128"/>
    </font>
    <font>
      <sz val="9"/>
      <color indexed="8"/>
      <name val="ＭＳ Ｐ明朝"/>
      <family val="1"/>
      <charset val="128"/>
    </font>
    <font>
      <b/>
      <sz val="11"/>
      <color indexed="8"/>
      <name val="ＭＳ Ｐ明朝"/>
      <family val="1"/>
      <charset val="128"/>
    </font>
    <font>
      <u/>
      <sz val="11"/>
      <color indexed="8"/>
      <name val="ＭＳ 明朝"/>
      <family val="1"/>
      <charset val="128"/>
    </font>
    <font>
      <b/>
      <strike/>
      <sz val="11"/>
      <color indexed="10"/>
      <name val="ＭＳ Ｐ明朝"/>
      <family val="1"/>
      <charset val="128"/>
    </font>
    <font>
      <b/>
      <sz val="14"/>
      <name val="ＭＳ Ｐゴシック"/>
      <family val="3"/>
      <charset val="128"/>
    </font>
    <font>
      <b/>
      <sz val="9"/>
      <color indexed="81"/>
      <name val="ＭＳ Ｐゴシック"/>
      <family val="3"/>
      <charset val="128"/>
    </font>
    <font>
      <u/>
      <sz val="11"/>
      <color theme="10"/>
      <name val="游ゴシック"/>
      <family val="2"/>
      <scheme val="minor"/>
    </font>
    <font>
      <u/>
      <sz val="11"/>
      <color theme="10"/>
      <name val="游ゴシック"/>
      <family val="3"/>
      <charset val="128"/>
      <scheme val="minor"/>
    </font>
  </fonts>
  <fills count="13">
    <fill>
      <patternFill patternType="none"/>
    </fill>
    <fill>
      <patternFill patternType="gray125"/>
    </fill>
    <fill>
      <patternFill patternType="solid">
        <fgColor theme="2"/>
        <bgColor indexed="64"/>
      </patternFill>
    </fill>
    <fill>
      <patternFill patternType="solid">
        <fgColor theme="9" tint="0.79992065187536243"/>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0">
    <xf numFmtId="0" fontId="0" fillId="0" borderId="0"/>
    <xf numFmtId="0" fontId="1" fillId="0" borderId="0" applyBorder="0"/>
    <xf numFmtId="0" fontId="5" fillId="0" borderId="0"/>
    <xf numFmtId="0" fontId="7" fillId="0" borderId="0">
      <alignment vertical="center"/>
    </xf>
    <xf numFmtId="0" fontId="1" fillId="0" borderId="0" applyBorder="0"/>
    <xf numFmtId="0" fontId="12" fillId="0" borderId="0">
      <alignment vertical="center"/>
    </xf>
    <xf numFmtId="0" fontId="5" fillId="0" borderId="0">
      <alignment vertical="center"/>
    </xf>
    <xf numFmtId="0" fontId="5" fillId="0" borderId="0"/>
    <xf numFmtId="0" fontId="32" fillId="0" borderId="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alignment vertical="center"/>
    </xf>
    <xf numFmtId="0" fontId="112" fillId="0" borderId="0" applyNumberFormat="0" applyFill="0" applyBorder="0" applyAlignment="0" applyProtection="0"/>
  </cellStyleXfs>
  <cellXfs count="1237">
    <xf numFmtId="0" fontId="0" fillId="0" borderId="0" xfId="0"/>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right" vertical="center"/>
    </xf>
    <xf numFmtId="49" fontId="8" fillId="0" borderId="0" xfId="3" applyNumberFormat="1" applyFont="1">
      <alignment vertical="center"/>
    </xf>
    <xf numFmtId="49" fontId="8" fillId="0" borderId="0" xfId="3" applyNumberFormat="1" applyFont="1" applyAlignment="1">
      <alignment vertical="center"/>
    </xf>
    <xf numFmtId="49" fontId="8" fillId="0" borderId="0" xfId="3" applyNumberFormat="1" applyFont="1" applyAlignment="1">
      <alignment horizontal="center" vertical="center" shrinkToFit="1"/>
    </xf>
    <xf numFmtId="49" fontId="10" fillId="0" borderId="0" xfId="3" applyNumberFormat="1" applyFont="1">
      <alignment vertical="center"/>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Border="1" applyAlignment="1">
      <alignment vertical="top"/>
    </xf>
    <xf numFmtId="49" fontId="2" fillId="0" borderId="0" xfId="1" applyNumberFormat="1" applyFont="1" applyAlignment="1">
      <alignment horizontal="left" vertical="top" wrapText="1"/>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0" xfId="2" applyNumberFormat="1" applyFont="1" applyAlignment="1">
      <alignment horizontal="center" vertical="center"/>
    </xf>
    <xf numFmtId="49" fontId="11" fillId="0" borderId="2" xfId="1" applyNumberFormat="1" applyFont="1" applyBorder="1" applyAlignment="1">
      <alignment vertical="center"/>
    </xf>
    <xf numFmtId="49" fontId="2" fillId="0" borderId="0" xfId="1" applyNumberFormat="1" applyFont="1" applyBorder="1" applyAlignment="1">
      <alignment vertical="center" wrapText="1"/>
    </xf>
    <xf numFmtId="49" fontId="11" fillId="0" borderId="0" xfId="1" applyNumberFormat="1" applyFont="1" applyBorder="1" applyAlignment="1">
      <alignment horizontal="center"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xf>
    <xf numFmtId="49" fontId="11" fillId="0" borderId="0" xfId="4" applyNumberFormat="1" applyFont="1" applyBorder="1" applyAlignment="1">
      <alignment vertical="center"/>
    </xf>
    <xf numFmtId="49" fontId="11" fillId="0" borderId="0" xfId="1" applyNumberFormat="1" applyFont="1" applyBorder="1" applyAlignment="1">
      <alignment vertical="top" wrapText="1"/>
    </xf>
    <xf numFmtId="49" fontId="11" fillId="0" borderId="0" xfId="4" applyNumberFormat="1" applyFont="1" applyBorder="1" applyAlignment="1">
      <alignment horizontal="right" vertical="center"/>
    </xf>
    <xf numFmtId="49" fontId="11" fillId="0" borderId="0" xfId="1" applyNumberFormat="1" applyFont="1" applyBorder="1" applyAlignment="1">
      <alignment vertical="top"/>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11" fillId="0" borderId="0" xfId="4" applyNumberFormat="1" applyFont="1" applyBorder="1" applyAlignment="1">
      <alignment horizontal="left" vertical="center"/>
    </xf>
    <xf numFmtId="49" fontId="2" fillId="0" borderId="0" xfId="4" applyNumberFormat="1" applyFont="1" applyBorder="1" applyAlignment="1">
      <alignment vertical="center"/>
    </xf>
    <xf numFmtId="0" fontId="13" fillId="0" borderId="0" xfId="5" applyFont="1" applyAlignment="1">
      <alignment vertical="center"/>
    </xf>
    <xf numFmtId="0" fontId="18" fillId="0" borderId="0" xfId="5" applyFont="1" applyAlignment="1">
      <alignment vertical="center"/>
    </xf>
    <xf numFmtId="0" fontId="19" fillId="0" borderId="0" xfId="5" applyFont="1" applyAlignment="1"/>
    <xf numFmtId="0" fontId="19" fillId="0" borderId="0" xfId="5" applyFont="1" applyAlignment="1">
      <alignment vertical="center"/>
    </xf>
    <xf numFmtId="0" fontId="20" fillId="0" borderId="0" xfId="5" applyFont="1" applyBorder="1" applyAlignment="1">
      <alignment vertical="top" wrapText="1"/>
    </xf>
    <xf numFmtId="0" fontId="13" fillId="0" borderId="0" xfId="5" applyFont="1" applyBorder="1" applyAlignment="1">
      <alignment vertical="top" wrapText="1"/>
    </xf>
    <xf numFmtId="0" fontId="15" fillId="0" borderId="0" xfId="5" applyFont="1" applyAlignment="1">
      <alignment vertical="center"/>
    </xf>
    <xf numFmtId="0" fontId="19" fillId="0" borderId="0" xfId="5" applyFont="1" applyBorder="1" applyAlignment="1">
      <alignment vertical="top" wrapText="1"/>
    </xf>
    <xf numFmtId="0" fontId="13" fillId="0" borderId="0" xfId="5" applyFont="1" applyBorder="1" applyAlignment="1">
      <alignment vertical="center" wrapText="1"/>
    </xf>
    <xf numFmtId="0" fontId="13" fillId="0" borderId="20" xfId="5" applyFont="1" applyBorder="1" applyAlignment="1">
      <alignment vertical="center"/>
    </xf>
    <xf numFmtId="0" fontId="13" fillId="0" borderId="21" xfId="5" applyFont="1" applyBorder="1" applyAlignment="1">
      <alignment vertical="center"/>
    </xf>
    <xf numFmtId="0" fontId="15" fillId="0" borderId="21" xfId="5" applyFont="1" applyBorder="1" applyAlignment="1">
      <alignment vertical="center"/>
    </xf>
    <xf numFmtId="0" fontId="13" fillId="0" borderId="28" xfId="5" applyFont="1" applyBorder="1" applyAlignment="1">
      <alignment vertical="center"/>
    </xf>
    <xf numFmtId="0" fontId="13" fillId="0" borderId="19" xfId="5" applyFont="1" applyBorder="1" applyAlignment="1">
      <alignment vertical="center"/>
    </xf>
    <xf numFmtId="0" fontId="13" fillId="0" borderId="19" xfId="5" applyFont="1" applyBorder="1" applyAlignment="1">
      <alignment horizontal="center" vertical="center"/>
    </xf>
    <xf numFmtId="0" fontId="23" fillId="0" borderId="33" xfId="5" applyFont="1" applyBorder="1" applyAlignment="1">
      <alignment horizontal="center" vertical="center" wrapText="1"/>
    </xf>
    <xf numFmtId="0" fontId="23" fillId="0" borderId="34" xfId="5" applyFont="1" applyBorder="1" applyAlignment="1">
      <alignment horizontal="center" vertical="center" wrapText="1"/>
    </xf>
    <xf numFmtId="0" fontId="23" fillId="0" borderId="35" xfId="5" applyFont="1" applyBorder="1" applyAlignment="1">
      <alignment horizontal="center" vertical="center" wrapText="1"/>
    </xf>
    <xf numFmtId="0" fontId="27" fillId="0" borderId="35" xfId="5" applyFont="1" applyBorder="1" applyAlignment="1">
      <alignment horizontal="center" vertical="center" wrapText="1"/>
    </xf>
    <xf numFmtId="0" fontId="28" fillId="0" borderId="35" xfId="5" applyFont="1" applyBorder="1" applyAlignment="1">
      <alignment horizontal="center" vertical="center" wrapText="1"/>
    </xf>
    <xf numFmtId="0" fontId="13" fillId="4" borderId="36" xfId="5" applyFont="1" applyFill="1" applyBorder="1" applyAlignment="1">
      <alignment vertical="center"/>
    </xf>
    <xf numFmtId="0" fontId="13" fillId="4" borderId="39" xfId="5" applyFont="1" applyFill="1" applyBorder="1" applyAlignment="1">
      <alignment horizontal="center" vertical="center"/>
    </xf>
    <xf numFmtId="0" fontId="13" fillId="4" borderId="40" xfId="5" applyFont="1" applyFill="1" applyBorder="1" applyAlignment="1">
      <alignment horizontal="center" vertical="center"/>
    </xf>
    <xf numFmtId="0" fontId="13" fillId="4" borderId="41" xfId="5" applyFont="1" applyFill="1" applyBorder="1" applyAlignment="1">
      <alignment horizontal="center" vertical="center"/>
    </xf>
    <xf numFmtId="0" fontId="13" fillId="0" borderId="42" xfId="5" applyFont="1" applyBorder="1" applyAlignment="1">
      <alignment vertical="center"/>
    </xf>
    <xf numFmtId="0" fontId="13" fillId="0" borderId="46" xfId="5" applyFont="1" applyBorder="1" applyAlignment="1">
      <alignment horizontal="center" vertical="center" wrapText="1"/>
    </xf>
    <xf numFmtId="0" fontId="13" fillId="0" borderId="46" xfId="5" applyFont="1" applyBorder="1" applyAlignment="1">
      <alignment horizontal="center" vertical="center"/>
    </xf>
    <xf numFmtId="0" fontId="13" fillId="0" borderId="47" xfId="5" applyFont="1" applyBorder="1" applyAlignment="1">
      <alignment horizontal="center" vertical="center"/>
    </xf>
    <xf numFmtId="0" fontId="13" fillId="4" borderId="42" xfId="5" applyFont="1" applyFill="1" applyBorder="1" applyAlignment="1">
      <alignment vertical="center"/>
    </xf>
    <xf numFmtId="0" fontId="13" fillId="4" borderId="46" xfId="5" applyFont="1" applyFill="1" applyBorder="1" applyAlignment="1">
      <alignment horizontal="center" vertical="center"/>
    </xf>
    <xf numFmtId="0" fontId="13" fillId="4" borderId="47" xfId="5" applyFont="1" applyFill="1" applyBorder="1" applyAlignment="1">
      <alignment horizontal="center" vertical="center"/>
    </xf>
    <xf numFmtId="0" fontId="13" fillId="5" borderId="42" xfId="5" applyFont="1" applyFill="1" applyBorder="1" applyAlignment="1">
      <alignment vertical="center"/>
    </xf>
    <xf numFmtId="0" fontId="13" fillId="5" borderId="46" xfId="5" applyFont="1" applyFill="1" applyBorder="1" applyAlignment="1">
      <alignment horizontal="center" vertical="center"/>
    </xf>
    <xf numFmtId="0" fontId="13" fillId="5" borderId="47" xfId="5" applyFont="1" applyFill="1" applyBorder="1" applyAlignment="1">
      <alignment horizontal="center" vertical="center"/>
    </xf>
    <xf numFmtId="0" fontId="13" fillId="0" borderId="0" xfId="5" applyFont="1" applyFill="1" applyAlignment="1">
      <alignment vertical="center"/>
    </xf>
    <xf numFmtId="0" fontId="13" fillId="0" borderId="46" xfId="5" applyFont="1" applyFill="1" applyBorder="1" applyAlignment="1">
      <alignment horizontal="center" vertical="center"/>
    </xf>
    <xf numFmtId="0" fontId="13" fillId="0" borderId="46" xfId="5" applyFont="1" applyFill="1" applyBorder="1" applyAlignment="1">
      <alignment horizontal="center" vertical="center" wrapText="1"/>
    </xf>
    <xf numFmtId="0" fontId="13" fillId="0" borderId="47" xfId="5" applyFont="1" applyFill="1" applyBorder="1" applyAlignment="1">
      <alignment horizontal="center" vertical="center"/>
    </xf>
    <xf numFmtId="0" fontId="13" fillId="0" borderId="49" xfId="5" applyFont="1" applyBorder="1" applyAlignment="1">
      <alignment vertical="center"/>
    </xf>
    <xf numFmtId="0" fontId="23" fillId="4" borderId="46" xfId="5" applyFont="1" applyFill="1" applyBorder="1" applyAlignment="1">
      <alignment horizontal="center" vertical="center"/>
    </xf>
    <xf numFmtId="0" fontId="13" fillId="0" borderId="50" xfId="5" applyFont="1" applyBorder="1" applyAlignment="1">
      <alignment vertical="center"/>
    </xf>
    <xf numFmtId="0" fontId="13" fillId="0" borderId="53" xfId="5" applyFont="1" applyFill="1" applyBorder="1" applyAlignment="1">
      <alignment horizontal="center" vertical="center"/>
    </xf>
    <xf numFmtId="0" fontId="13" fillId="0" borderId="54" xfId="5" applyFont="1" applyFill="1" applyBorder="1" applyAlignment="1">
      <alignment horizontal="center" vertical="center"/>
    </xf>
    <xf numFmtId="0" fontId="13" fillId="0" borderId="0" xfId="5" applyFont="1" applyBorder="1" applyAlignment="1">
      <alignment vertical="center"/>
    </xf>
    <xf numFmtId="0" fontId="31" fillId="0" borderId="0" xfId="5" applyFont="1" applyAlignment="1">
      <alignment vertical="center"/>
    </xf>
    <xf numFmtId="0" fontId="23" fillId="0" borderId="19" xfId="5" applyFont="1" applyBorder="1" applyAlignment="1">
      <alignment horizontal="center" vertical="center"/>
    </xf>
    <xf numFmtId="0" fontId="17" fillId="0" borderId="0" xfId="5" applyFont="1" applyAlignment="1">
      <alignment horizontal="left" vertical="center"/>
    </xf>
    <xf numFmtId="0" fontId="20" fillId="0" borderId="0" xfId="5" applyFont="1" applyAlignment="1">
      <alignment horizontal="left" vertical="top" wrapText="1"/>
    </xf>
    <xf numFmtId="0" fontId="8" fillId="0" borderId="0" xfId="7" applyFont="1" applyAlignment="1">
      <alignment horizontal="center" vertical="center"/>
    </xf>
    <xf numFmtId="0" fontId="8" fillId="0" borderId="0" xfId="8" applyFont="1" applyAlignment="1">
      <alignment horizontal="left" vertical="center"/>
    </xf>
    <xf numFmtId="0" fontId="10" fillId="0" borderId="0" xfId="7" applyFont="1" applyAlignment="1" applyProtection="1">
      <alignment horizontal="center" vertical="center"/>
    </xf>
    <xf numFmtId="0" fontId="10" fillId="0" borderId="0" xfId="7" applyFont="1" applyAlignment="1">
      <alignment horizontal="center" vertical="center"/>
    </xf>
    <xf numFmtId="0" fontId="10" fillId="0" borderId="3" xfId="9" applyFont="1" applyBorder="1" applyAlignment="1" applyProtection="1">
      <alignment horizontal="center" vertical="center" shrinkToFit="1"/>
    </xf>
    <xf numFmtId="0" fontId="10" fillId="0" borderId="0" xfId="7" applyFont="1" applyAlignment="1">
      <alignment horizontal="left" vertical="center"/>
    </xf>
    <xf numFmtId="0" fontId="10" fillId="0" borderId="55" xfId="7" applyFont="1" applyBorder="1" applyAlignment="1" applyProtection="1">
      <alignment horizontal="center" vertical="center"/>
    </xf>
    <xf numFmtId="0" fontId="10" fillId="0" borderId="68" xfId="7" applyFont="1" applyBorder="1" applyAlignment="1" applyProtection="1">
      <alignment horizontal="center" vertical="center"/>
    </xf>
    <xf numFmtId="0" fontId="10" fillId="0" borderId="7" xfId="7" applyFont="1" applyBorder="1" applyAlignment="1" applyProtection="1">
      <alignment horizontal="left" vertical="center"/>
    </xf>
    <xf numFmtId="49" fontId="10" fillId="0" borderId="8" xfId="7" applyNumberFormat="1" applyFont="1" applyBorder="1" applyAlignment="1" applyProtection="1">
      <alignment horizontal="center" vertical="center"/>
      <protection locked="0"/>
    </xf>
    <xf numFmtId="0" fontId="10" fillId="0" borderId="8" xfId="7" applyFont="1" applyBorder="1" applyAlignment="1" applyProtection="1">
      <alignment horizontal="center" vertical="center"/>
    </xf>
    <xf numFmtId="0" fontId="10" fillId="0" borderId="8" xfId="7" applyFont="1" applyBorder="1" applyAlignment="1" applyProtection="1">
      <alignment horizontal="left" vertical="center"/>
    </xf>
    <xf numFmtId="0" fontId="10" fillId="0" borderId="9" xfId="7" applyFont="1" applyBorder="1" applyAlignment="1" applyProtection="1">
      <alignment horizontal="left" vertical="center"/>
    </xf>
    <xf numFmtId="0" fontId="10" fillId="0" borderId="3" xfId="7" applyFont="1" applyBorder="1" applyAlignment="1" applyProtection="1">
      <alignment horizontal="center" vertical="center"/>
    </xf>
    <xf numFmtId="0" fontId="10" fillId="0" borderId="18" xfId="7" applyFont="1" applyBorder="1" applyAlignment="1" applyProtection="1">
      <alignment horizontal="center" vertical="center"/>
    </xf>
    <xf numFmtId="0" fontId="10" fillId="0" borderId="1"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8" xfId="7" applyFont="1" applyBorder="1" applyAlignment="1" applyProtection="1">
      <alignment horizontal="left"/>
    </xf>
    <xf numFmtId="0" fontId="10" fillId="0" borderId="9" xfId="7" applyFont="1" applyBorder="1" applyAlignment="1" applyProtection="1">
      <alignment horizontal="left"/>
    </xf>
    <xf numFmtId="0" fontId="10" fillId="0" borderId="74" xfId="7" applyFont="1" applyBorder="1" applyAlignment="1" applyProtection="1">
      <alignment horizontal="center" vertical="center"/>
    </xf>
    <xf numFmtId="0" fontId="10" fillId="0" borderId="0" xfId="7" applyFont="1" applyBorder="1" applyAlignment="1" applyProtection="1"/>
    <xf numFmtId="0" fontId="10" fillId="0" borderId="14" xfId="7" applyFont="1" applyBorder="1" applyAlignment="1" applyProtection="1">
      <alignment horizontal="left"/>
    </xf>
    <xf numFmtId="0" fontId="10" fillId="0" borderId="12" xfId="7" applyFont="1" applyBorder="1" applyAlignment="1" applyProtection="1"/>
    <xf numFmtId="0" fontId="10" fillId="0" borderId="11" xfId="7" applyFont="1" applyBorder="1" applyAlignment="1" applyProtection="1">
      <alignment horizontal="center" vertical="center"/>
      <protection locked="0"/>
    </xf>
    <xf numFmtId="49" fontId="10" fillId="0" borderId="0" xfId="3" applyNumberFormat="1" applyFont="1" applyBorder="1" applyAlignment="1" applyProtection="1">
      <alignment horizontal="left" vertical="center"/>
    </xf>
    <xf numFmtId="0" fontId="8" fillId="0" borderId="77" xfId="7" applyFont="1" applyBorder="1" applyAlignment="1" applyProtection="1">
      <alignment horizontal="center" vertical="center"/>
      <protection locked="0"/>
    </xf>
    <xf numFmtId="49" fontId="10" fillId="0" borderId="0" xfId="3" applyNumberFormat="1" applyFont="1" applyBorder="1" applyAlignment="1" applyProtection="1">
      <alignment horizontal="center" vertical="center" shrinkToFit="1"/>
    </xf>
    <xf numFmtId="0" fontId="10" fillId="0" borderId="8" xfId="7" applyFont="1" applyBorder="1" applyAlignment="1" applyProtection="1">
      <alignment horizontal="left" vertical="center"/>
      <protection locked="0"/>
    </xf>
    <xf numFmtId="0" fontId="10" fillId="0" borderId="9"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12"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14" xfId="7" applyFont="1" applyBorder="1" applyAlignment="1" applyProtection="1">
      <alignment horizontal="center" vertical="center"/>
    </xf>
    <xf numFmtId="0" fontId="10" fillId="0" borderId="16" xfId="7" applyFont="1" applyBorder="1" applyAlignment="1" applyProtection="1">
      <alignment horizontal="center" vertical="center"/>
    </xf>
    <xf numFmtId="0" fontId="8" fillId="0" borderId="0" xfId="7" applyFont="1" applyBorder="1" applyAlignment="1" applyProtection="1">
      <alignment horizontal="center" vertical="center"/>
    </xf>
    <xf numFmtId="0" fontId="10" fillId="0" borderId="18" xfId="7" applyFont="1" applyBorder="1" applyAlignment="1" applyProtection="1">
      <alignment horizontal="center" vertical="center"/>
      <protection locked="0"/>
    </xf>
    <xf numFmtId="49" fontId="35" fillId="0" borderId="1" xfId="3" applyNumberFormat="1" applyFont="1" applyBorder="1" applyAlignment="1" applyProtection="1">
      <alignment horizontal="center" vertical="center"/>
    </xf>
    <xf numFmtId="0" fontId="8" fillId="0" borderId="1" xfId="7" applyFont="1" applyBorder="1" applyAlignment="1" applyProtection="1">
      <alignment horizontal="center" vertical="center"/>
      <protection locked="0"/>
    </xf>
    <xf numFmtId="0" fontId="8" fillId="0" borderId="2" xfId="7" applyFont="1" applyBorder="1" applyAlignment="1" applyProtection="1">
      <alignment horizontal="center" vertical="center"/>
    </xf>
    <xf numFmtId="0" fontId="8" fillId="0" borderId="2" xfId="7" applyFont="1" applyBorder="1" applyAlignment="1" applyProtection="1">
      <alignment horizontal="center" vertical="center"/>
      <protection locked="0"/>
    </xf>
    <xf numFmtId="49" fontId="35" fillId="0" borderId="2" xfId="3" applyNumberFormat="1" applyFont="1" applyBorder="1" applyAlignment="1" applyProtection="1">
      <alignment horizontal="center" vertical="center"/>
    </xf>
    <xf numFmtId="49" fontId="35" fillId="0" borderId="18" xfId="3" applyNumberFormat="1" applyFont="1" applyBorder="1" applyAlignment="1" applyProtection="1">
      <alignment horizontal="center" vertical="center"/>
    </xf>
    <xf numFmtId="49" fontId="35" fillId="0" borderId="55" xfId="3" applyNumberFormat="1" applyFont="1" applyBorder="1" applyAlignment="1" applyProtection="1">
      <alignment horizontal="center" vertical="center" shrinkToFit="1"/>
    </xf>
    <xf numFmtId="0" fontId="8" fillId="0" borderId="7" xfId="7" applyFont="1" applyBorder="1" applyAlignment="1" applyProtection="1">
      <alignment horizontal="center" vertical="center"/>
      <protection locked="0"/>
    </xf>
    <xf numFmtId="0" fontId="8" fillId="0" borderId="8" xfId="7" applyFont="1" applyBorder="1" applyAlignment="1" applyProtection="1">
      <alignment horizontal="center" vertical="center"/>
    </xf>
    <xf numFmtId="0" fontId="10" fillId="0" borderId="3" xfId="7" applyFont="1" applyBorder="1" applyProtection="1">
      <protection locked="0"/>
    </xf>
    <xf numFmtId="0" fontId="10" fillId="0" borderId="18" xfId="7" applyFont="1" applyBorder="1" applyAlignment="1" applyProtection="1">
      <alignment horizontal="center" vertical="center" wrapText="1"/>
    </xf>
    <xf numFmtId="0" fontId="10" fillId="0" borderId="65" xfId="7" applyFont="1" applyBorder="1" applyAlignment="1" applyProtection="1">
      <alignment horizontal="center" vertical="center"/>
      <protection locked="0"/>
    </xf>
    <xf numFmtId="0" fontId="10" fillId="0" borderId="66" xfId="7" applyFont="1" applyBorder="1" applyAlignment="1" applyProtection="1">
      <alignment horizontal="center" vertical="center"/>
      <protection locked="0"/>
    </xf>
    <xf numFmtId="0" fontId="10" fillId="0" borderId="14" xfId="7" applyFont="1" applyBorder="1" applyAlignment="1" applyProtection="1">
      <alignment horizontal="center" vertical="center"/>
      <protection locked="0"/>
    </xf>
    <xf numFmtId="0" fontId="10" fillId="0" borderId="16" xfId="7" applyFont="1" applyBorder="1" applyAlignment="1" applyProtection="1">
      <alignment horizontal="center" vertical="center"/>
      <protection locked="0"/>
    </xf>
    <xf numFmtId="49" fontId="10" fillId="0" borderId="1" xfId="3" applyNumberFormat="1" applyFont="1" applyBorder="1" applyAlignment="1" applyProtection="1">
      <alignment horizontal="center" vertical="center"/>
    </xf>
    <xf numFmtId="49" fontId="10" fillId="0" borderId="2" xfId="3" applyNumberFormat="1" applyFont="1" applyBorder="1" applyAlignment="1" applyProtection="1">
      <alignment horizontal="center" vertical="center"/>
    </xf>
    <xf numFmtId="49" fontId="10" fillId="0" borderId="18" xfId="3" applyNumberFormat="1" applyFont="1" applyBorder="1" applyAlignment="1" applyProtection="1">
      <alignment horizontal="center" vertical="center"/>
    </xf>
    <xf numFmtId="49" fontId="10" fillId="0" borderId="55" xfId="3" applyNumberFormat="1" applyFont="1" applyBorder="1" applyAlignment="1" applyProtection="1">
      <alignment horizontal="center" vertical="center" shrinkToFit="1"/>
    </xf>
    <xf numFmtId="0" fontId="10" fillId="0" borderId="0" xfId="7" applyFont="1" applyAlignment="1" applyProtection="1">
      <alignment horizontal="left" vertical="center"/>
    </xf>
    <xf numFmtId="0" fontId="8" fillId="0" borderId="0" xfId="7" applyFont="1" applyAlignment="1" applyProtection="1">
      <alignment horizontal="left" vertical="center"/>
    </xf>
    <xf numFmtId="0" fontId="8" fillId="0" borderId="0" xfId="7" applyFont="1" applyAlignment="1" applyProtection="1">
      <alignment horizontal="center" vertical="center"/>
    </xf>
    <xf numFmtId="0" fontId="10" fillId="0" borderId="79" xfId="7" applyFont="1" applyBorder="1" applyAlignment="1" applyProtection="1">
      <alignment horizontal="center" vertical="center"/>
    </xf>
    <xf numFmtId="0" fontId="33" fillId="0" borderId="2" xfId="9" applyFont="1" applyBorder="1" applyAlignment="1" applyProtection="1">
      <alignment horizontal="left" vertical="center" shrinkToFit="1"/>
    </xf>
    <xf numFmtId="0" fontId="33" fillId="0" borderId="3" xfId="9" applyFont="1" applyBorder="1" applyAlignment="1" applyProtection="1">
      <alignment horizontal="left" vertical="center" shrinkToFit="1"/>
    </xf>
    <xf numFmtId="0" fontId="10" fillId="0" borderId="18" xfId="7" applyFont="1" applyFill="1" applyBorder="1" applyAlignment="1" applyProtection="1">
      <alignment horizontal="center" vertical="center" wrapText="1"/>
    </xf>
    <xf numFmtId="0" fontId="2" fillId="0" borderId="0" xfId="8" applyFont="1" applyAlignment="1">
      <alignment horizontal="left" vertical="center"/>
    </xf>
    <xf numFmtId="0" fontId="11" fillId="0" borderId="0" xfId="7" applyFont="1" applyAlignment="1" applyProtection="1">
      <alignment horizontal="center" vertical="center"/>
    </xf>
    <xf numFmtId="0" fontId="11" fillId="0" borderId="0" xfId="7" applyFont="1" applyAlignment="1">
      <alignment horizontal="center" vertical="center"/>
    </xf>
    <xf numFmtId="0" fontId="2" fillId="0" borderId="0" xfId="7" applyFont="1" applyAlignment="1">
      <alignment horizontal="center" vertical="center"/>
    </xf>
    <xf numFmtId="0" fontId="11" fillId="0" borderId="55" xfId="7" applyFont="1" applyBorder="1" applyAlignment="1" applyProtection="1">
      <alignment horizontal="center" vertical="center"/>
    </xf>
    <xf numFmtId="0" fontId="11" fillId="0" borderId="68" xfId="7" applyFont="1" applyBorder="1" applyAlignment="1" applyProtection="1">
      <alignment horizontal="center" vertical="center"/>
    </xf>
    <xf numFmtId="0" fontId="11" fillId="0" borderId="3" xfId="7" applyFont="1" applyBorder="1" applyAlignment="1" applyProtection="1">
      <alignment horizontal="center" vertical="center"/>
    </xf>
    <xf numFmtId="0" fontId="11" fillId="0" borderId="18" xfId="7" applyFont="1" applyBorder="1" applyAlignment="1" applyProtection="1">
      <alignment horizontal="center" vertical="center"/>
    </xf>
    <xf numFmtId="0" fontId="11" fillId="0" borderId="1" xfId="7" applyFont="1" applyBorder="1" applyAlignment="1" applyProtection="1">
      <alignment horizontal="center" vertical="center"/>
    </xf>
    <xf numFmtId="0" fontId="11" fillId="0" borderId="11" xfId="7" applyFont="1" applyBorder="1" applyAlignment="1" applyProtection="1">
      <alignment horizontal="center" vertical="center"/>
    </xf>
    <xf numFmtId="0" fontId="11" fillId="0" borderId="8" xfId="7" applyFont="1" applyBorder="1" applyAlignment="1" applyProtection="1">
      <alignment horizontal="left"/>
    </xf>
    <xf numFmtId="0" fontId="11" fillId="0" borderId="9" xfId="7" applyFont="1" applyBorder="1" applyAlignment="1" applyProtection="1">
      <alignment horizontal="left"/>
    </xf>
    <xf numFmtId="0" fontId="11" fillId="0" borderId="74" xfId="7" applyFont="1" applyBorder="1" applyAlignment="1" applyProtection="1">
      <alignment horizontal="center" vertical="center"/>
    </xf>
    <xf numFmtId="0" fontId="11" fillId="0" borderId="0" xfId="7" applyFont="1" applyBorder="1" applyAlignment="1" applyProtection="1"/>
    <xf numFmtId="0" fontId="11" fillId="0" borderId="14" xfId="7" applyFont="1" applyBorder="1" applyAlignment="1" applyProtection="1">
      <alignment horizontal="left"/>
    </xf>
    <xf numFmtId="0" fontId="11" fillId="0" borderId="12" xfId="7" applyFont="1" applyBorder="1" applyAlignment="1" applyProtection="1"/>
    <xf numFmtId="0" fontId="11" fillId="0" borderId="7" xfId="7" applyFont="1" applyBorder="1" applyAlignment="1" applyProtection="1">
      <alignment horizontal="left" vertical="center"/>
    </xf>
    <xf numFmtId="49" fontId="11" fillId="0" borderId="8" xfId="7" applyNumberFormat="1" applyFont="1" applyBorder="1" applyAlignment="1" applyProtection="1">
      <alignment horizontal="center" vertical="center"/>
      <protection locked="0"/>
    </xf>
    <xf numFmtId="0" fontId="11" fillId="0" borderId="8" xfId="7" applyFont="1" applyBorder="1" applyAlignment="1" applyProtection="1">
      <alignment horizontal="center" vertical="center"/>
    </xf>
    <xf numFmtId="0" fontId="11" fillId="0" borderId="8" xfId="7" applyFont="1" applyBorder="1" applyAlignment="1" applyProtection="1">
      <alignment horizontal="left" vertical="center"/>
    </xf>
    <xf numFmtId="0" fontId="11" fillId="0" borderId="9" xfId="7" applyFont="1" applyBorder="1" applyAlignment="1" applyProtection="1">
      <alignment horizontal="left" vertical="center"/>
    </xf>
    <xf numFmtId="0" fontId="11" fillId="0" borderId="11" xfId="7" applyFont="1" applyBorder="1" applyAlignment="1" applyProtection="1">
      <alignment horizontal="center" vertical="center"/>
      <protection locked="0"/>
    </xf>
    <xf numFmtId="49" fontId="11" fillId="0" borderId="0" xfId="3" applyNumberFormat="1" applyFont="1" applyBorder="1" applyAlignment="1" applyProtection="1">
      <alignment horizontal="left" vertical="center"/>
    </xf>
    <xf numFmtId="0" fontId="2" fillId="0" borderId="77" xfId="7" applyFont="1" applyBorder="1" applyAlignment="1" applyProtection="1">
      <alignment horizontal="center" vertical="center"/>
      <protection locked="0"/>
    </xf>
    <xf numFmtId="49" fontId="11" fillId="0" borderId="0" xfId="3" applyNumberFormat="1" applyFont="1" applyBorder="1" applyAlignment="1" applyProtection="1">
      <alignment horizontal="center" vertical="center" shrinkToFit="1"/>
    </xf>
    <xf numFmtId="0" fontId="11" fillId="0" borderId="65" xfId="7" applyFont="1" applyBorder="1" applyAlignment="1" applyProtection="1">
      <alignment horizontal="center" vertical="center"/>
      <protection locked="0"/>
    </xf>
    <xf numFmtId="0" fontId="11" fillId="0" borderId="66" xfId="7" applyFont="1" applyBorder="1" applyAlignment="1" applyProtection="1">
      <alignment horizontal="center" vertical="center"/>
      <protection locked="0"/>
    </xf>
    <xf numFmtId="0" fontId="11" fillId="0" borderId="14" xfId="7" applyFont="1" applyBorder="1" applyAlignment="1" applyProtection="1">
      <alignment horizontal="center" vertical="center"/>
      <protection locked="0"/>
    </xf>
    <xf numFmtId="0" fontId="11" fillId="0" borderId="16" xfId="7" applyFont="1" applyBorder="1" applyAlignment="1" applyProtection="1">
      <alignment horizontal="center" vertical="center"/>
      <protection locked="0"/>
    </xf>
    <xf numFmtId="0" fontId="11" fillId="0" borderId="8" xfId="7" applyFont="1" applyBorder="1" applyAlignment="1" applyProtection="1">
      <alignment horizontal="left" vertical="center"/>
      <protection locked="0"/>
    </xf>
    <xf numFmtId="0" fontId="11" fillId="0" borderId="0" xfId="7" applyFont="1" applyAlignment="1">
      <alignment horizontal="left" vertical="center"/>
    </xf>
    <xf numFmtId="0" fontId="11" fillId="0" borderId="9" xfId="7" applyFont="1" applyBorder="1" applyAlignment="1" applyProtection="1">
      <alignment horizontal="center" vertical="center"/>
    </xf>
    <xf numFmtId="0" fontId="11" fillId="0" borderId="0" xfId="7" applyFont="1" applyBorder="1" applyAlignment="1" applyProtection="1">
      <alignment horizontal="center" vertical="center"/>
    </xf>
    <xf numFmtId="0" fontId="11" fillId="0" borderId="12" xfId="7" applyFont="1" applyBorder="1" applyAlignment="1" applyProtection="1">
      <alignment horizontal="center" vertical="center"/>
    </xf>
    <xf numFmtId="0" fontId="11" fillId="0" borderId="2" xfId="7" applyFont="1" applyBorder="1" applyAlignment="1" applyProtection="1">
      <alignment horizontal="center" vertical="center"/>
    </xf>
    <xf numFmtId="0" fontId="11" fillId="0" borderId="14" xfId="7" applyFont="1" applyBorder="1" applyAlignment="1" applyProtection="1">
      <alignment horizontal="center" vertical="center"/>
    </xf>
    <xf numFmtId="0" fontId="11" fillId="0" borderId="16" xfId="7" applyFont="1" applyBorder="1" applyAlignment="1" applyProtection="1">
      <alignment horizontal="center" vertical="center"/>
    </xf>
    <xf numFmtId="0" fontId="2" fillId="0" borderId="0" xfId="7" applyFont="1" applyBorder="1" applyAlignment="1" applyProtection="1">
      <alignment horizontal="center" vertical="center"/>
    </xf>
    <xf numFmtId="0" fontId="11" fillId="0" borderId="18" xfId="7" applyFont="1" applyBorder="1" applyAlignment="1" applyProtection="1">
      <alignment horizontal="center" vertical="center"/>
      <protection locked="0"/>
    </xf>
    <xf numFmtId="49" fontId="38" fillId="0" borderId="1" xfId="3" applyNumberFormat="1" applyFont="1" applyBorder="1" applyAlignment="1" applyProtection="1">
      <alignment horizontal="center" vertical="center"/>
    </xf>
    <xf numFmtId="0" fontId="2" fillId="0" borderId="1" xfId="7" applyFont="1" applyBorder="1" applyAlignment="1" applyProtection="1">
      <alignment horizontal="center" vertical="center"/>
      <protection locked="0"/>
    </xf>
    <xf numFmtId="0" fontId="2" fillId="0" borderId="2" xfId="7" applyFont="1" applyBorder="1" applyAlignment="1" applyProtection="1">
      <alignment horizontal="center" vertical="center"/>
    </xf>
    <xf numFmtId="0" fontId="2" fillId="0" borderId="2" xfId="7" applyFont="1" applyBorder="1" applyAlignment="1" applyProtection="1">
      <alignment horizontal="center" vertical="center"/>
      <protection locked="0"/>
    </xf>
    <xf numFmtId="49" fontId="38" fillId="0" borderId="2" xfId="3" applyNumberFormat="1" applyFont="1" applyBorder="1" applyAlignment="1" applyProtection="1">
      <alignment horizontal="center" vertical="center"/>
    </xf>
    <xf numFmtId="49" fontId="38" fillId="0" borderId="18" xfId="3" applyNumberFormat="1" applyFont="1" applyBorder="1" applyAlignment="1" applyProtection="1">
      <alignment horizontal="center" vertical="center"/>
    </xf>
    <xf numFmtId="49" fontId="38" fillId="0" borderId="55" xfId="3" applyNumberFormat="1" applyFont="1" applyBorder="1" applyAlignment="1" applyProtection="1">
      <alignment horizontal="center" vertical="center" shrinkToFit="1"/>
    </xf>
    <xf numFmtId="0" fontId="2" fillId="0" borderId="7" xfId="7" applyFont="1" applyBorder="1" applyAlignment="1" applyProtection="1">
      <alignment horizontal="center" vertical="center"/>
      <protection locked="0"/>
    </xf>
    <xf numFmtId="0" fontId="2" fillId="0" borderId="8" xfId="7" applyFont="1" applyBorder="1" applyAlignment="1" applyProtection="1">
      <alignment horizontal="center" vertical="center"/>
    </xf>
    <xf numFmtId="0" fontId="11" fillId="0" borderId="0" xfId="7" applyFont="1" applyAlignment="1" applyProtection="1">
      <alignment horizontal="left" vertical="center"/>
    </xf>
    <xf numFmtId="0" fontId="2" fillId="0" borderId="0" xfId="7" applyFont="1" applyAlignment="1" applyProtection="1">
      <alignment horizontal="left" vertical="center"/>
    </xf>
    <xf numFmtId="0" fontId="2" fillId="0" borderId="0" xfId="7" applyFont="1" applyAlignment="1" applyProtection="1">
      <alignment horizontal="center" vertical="center"/>
    </xf>
    <xf numFmtId="0" fontId="11" fillId="0" borderId="79" xfId="7" applyFont="1" applyBorder="1" applyAlignment="1" applyProtection="1">
      <alignment horizontal="center" vertical="center"/>
    </xf>
    <xf numFmtId="0" fontId="23" fillId="0" borderId="58" xfId="5" applyFont="1" applyBorder="1" applyAlignment="1">
      <alignment horizontal="center" vertical="center" wrapText="1"/>
    </xf>
    <xf numFmtId="0" fontId="13" fillId="4" borderId="83" xfId="5" applyFont="1" applyFill="1" applyBorder="1" applyAlignment="1">
      <alignment vertical="center"/>
    </xf>
    <xf numFmtId="0" fontId="13" fillId="0" borderId="84" xfId="5" applyFont="1" applyBorder="1" applyAlignment="1">
      <alignment horizontal="center" vertical="center"/>
    </xf>
    <xf numFmtId="0" fontId="13" fillId="4" borderId="49" xfId="5" applyFont="1" applyFill="1" applyBorder="1" applyAlignment="1">
      <alignment vertical="center"/>
    </xf>
    <xf numFmtId="0" fontId="13" fillId="0" borderId="84" xfId="5" applyFont="1" applyBorder="1" applyAlignment="1">
      <alignment vertical="center"/>
    </xf>
    <xf numFmtId="0" fontId="13" fillId="4" borderId="85" xfId="5" applyFont="1" applyFill="1" applyBorder="1" applyAlignment="1">
      <alignment vertical="center"/>
    </xf>
    <xf numFmtId="0" fontId="13" fillId="0" borderId="85" xfId="5" applyFont="1" applyBorder="1" applyAlignment="1">
      <alignment vertical="center"/>
    </xf>
    <xf numFmtId="0" fontId="13" fillId="5" borderId="84" xfId="5" applyFont="1" applyFill="1" applyBorder="1" applyAlignment="1">
      <alignment vertical="center"/>
    </xf>
    <xf numFmtId="0" fontId="13" fillId="0" borderId="86" xfId="5" applyFont="1" applyBorder="1" applyAlignment="1">
      <alignment vertical="center"/>
    </xf>
    <xf numFmtId="0" fontId="23" fillId="0" borderId="87" xfId="5" applyFont="1" applyBorder="1" applyAlignment="1">
      <alignment horizontal="center" vertical="center" wrapText="1"/>
    </xf>
    <xf numFmtId="0" fontId="13" fillId="4" borderId="88" xfId="5" applyFont="1" applyFill="1" applyBorder="1" applyAlignment="1">
      <alignment horizontal="center" vertical="center"/>
    </xf>
    <xf numFmtId="0" fontId="13" fillId="0" borderId="89" xfId="5" applyFont="1" applyBorder="1" applyAlignment="1">
      <alignment horizontal="center" vertical="center" wrapText="1"/>
    </xf>
    <xf numFmtId="0" fontId="13" fillId="4" borderId="89" xfId="5" applyFont="1" applyFill="1" applyBorder="1" applyAlignment="1">
      <alignment horizontal="center" vertical="center" wrapText="1"/>
    </xf>
    <xf numFmtId="0" fontId="13" fillId="4" borderId="89" xfId="5" applyFont="1" applyFill="1" applyBorder="1" applyAlignment="1">
      <alignment horizontal="center" vertical="center"/>
    </xf>
    <xf numFmtId="0" fontId="13" fillId="5" borderId="90" xfId="5" applyFont="1" applyFill="1" applyBorder="1" applyAlignment="1">
      <alignment horizontal="center" vertical="center" wrapText="1"/>
    </xf>
    <xf numFmtId="0" fontId="13" fillId="0" borderId="90" xfId="5" applyFont="1" applyFill="1" applyBorder="1" applyAlignment="1">
      <alignment horizontal="center" vertical="center" wrapText="1"/>
    </xf>
    <xf numFmtId="0" fontId="13" fillId="4" borderId="90" xfId="5" applyFont="1" applyFill="1" applyBorder="1" applyAlignment="1">
      <alignment horizontal="center" vertical="center" wrapText="1"/>
    </xf>
    <xf numFmtId="0" fontId="13" fillId="0" borderId="91" xfId="5" applyFont="1" applyFill="1" applyBorder="1" applyAlignment="1">
      <alignment horizontal="center" vertical="center" wrapText="1"/>
    </xf>
    <xf numFmtId="0" fontId="39" fillId="0" borderId="0" xfId="11" applyFont="1" applyAlignment="1">
      <alignment horizontal="left" vertical="center"/>
    </xf>
    <xf numFmtId="0" fontId="40" fillId="0" borderId="0" xfId="11" applyFont="1" applyAlignment="1">
      <alignment vertical="center" textRotation="255" shrinkToFit="1"/>
    </xf>
    <xf numFmtId="0" fontId="8" fillId="0" borderId="0" xfId="11" applyFont="1" applyAlignment="1">
      <alignment horizontal="left" vertical="center"/>
    </xf>
    <xf numFmtId="0" fontId="10" fillId="0" borderId="0" xfId="11" applyFont="1" applyAlignment="1">
      <alignment horizontal="left" vertical="center"/>
    </xf>
    <xf numFmtId="0" fontId="10" fillId="0" borderId="0" xfId="11" applyFont="1">
      <alignment vertical="center"/>
    </xf>
    <xf numFmtId="0" fontId="35" fillId="0" borderId="0" xfId="8" applyFont="1">
      <alignment vertical="center"/>
    </xf>
    <xf numFmtId="0" fontId="10" fillId="0" borderId="0" xfId="11" applyFont="1" applyAlignment="1">
      <alignment horizontal="right" vertical="center"/>
    </xf>
    <xf numFmtId="0" fontId="40" fillId="0" borderId="0" xfId="11" applyFont="1">
      <alignment vertical="center"/>
    </xf>
    <xf numFmtId="0" fontId="10" fillId="0" borderId="0" xfId="11" applyFont="1" applyAlignment="1">
      <alignment vertical="center"/>
    </xf>
    <xf numFmtId="0" fontId="10" fillId="0" borderId="0" xfId="11" applyFont="1" applyAlignment="1">
      <alignment horizontal="center" vertical="center"/>
    </xf>
    <xf numFmtId="0" fontId="10" fillId="0" borderId="0" xfId="11" applyFont="1" applyFill="1" applyBorder="1" applyAlignment="1">
      <alignment horizontal="center" vertical="center"/>
    </xf>
    <xf numFmtId="0" fontId="42" fillId="0" borderId="0" xfId="8" applyFont="1">
      <alignment vertical="center"/>
    </xf>
    <xf numFmtId="0" fontId="35" fillId="0" borderId="0" xfId="8" applyFont="1" applyAlignment="1">
      <alignment horizontal="right" vertical="center"/>
    </xf>
    <xf numFmtId="0" fontId="10" fillId="0" borderId="0" xfId="8" applyFont="1">
      <alignment vertical="center"/>
    </xf>
    <xf numFmtId="0" fontId="10" fillId="0" borderId="0" xfId="8" applyFont="1" applyFill="1" applyAlignment="1">
      <alignment horizontal="right" vertical="center"/>
    </xf>
    <xf numFmtId="0" fontId="35" fillId="10" borderId="56" xfId="8" applyFont="1" applyFill="1" applyBorder="1">
      <alignment vertical="center"/>
    </xf>
    <xf numFmtId="0" fontId="34" fillId="0" borderId="0" xfId="11" applyFont="1" applyBorder="1" applyAlignment="1">
      <alignment horizontal="center" vertical="center"/>
    </xf>
    <xf numFmtId="0" fontId="10" fillId="0" borderId="0" xfId="11" applyFont="1" applyBorder="1" applyAlignment="1">
      <alignment horizontal="center" vertical="center"/>
    </xf>
    <xf numFmtId="177" fontId="34" fillId="0" borderId="18" xfId="11" applyNumberFormat="1" applyFont="1" applyBorder="1" applyAlignment="1">
      <alignment vertical="center"/>
    </xf>
    <xf numFmtId="178" fontId="34" fillId="0" borderId="18" xfId="11" applyNumberFormat="1" applyFont="1" applyBorder="1" applyAlignment="1">
      <alignment vertical="center"/>
    </xf>
    <xf numFmtId="0" fontId="10" fillId="0" borderId="18" xfId="11" applyFont="1" applyBorder="1" applyAlignment="1">
      <alignment vertical="center"/>
    </xf>
    <xf numFmtId="0" fontId="34" fillId="7" borderId="18" xfId="11" applyFont="1" applyFill="1" applyBorder="1" applyAlignment="1">
      <alignment horizontal="left" vertical="center"/>
    </xf>
    <xf numFmtId="0" fontId="34" fillId="7" borderId="1" xfId="11" applyFont="1" applyFill="1" applyBorder="1" applyAlignment="1">
      <alignment horizontal="center" vertical="center"/>
    </xf>
    <xf numFmtId="0" fontId="34" fillId="9" borderId="18" xfId="11" applyFont="1" applyFill="1" applyBorder="1" applyAlignment="1">
      <alignment vertical="center"/>
    </xf>
    <xf numFmtId="0" fontId="34" fillId="9" borderId="1" xfId="11" applyFont="1" applyFill="1" applyBorder="1" applyAlignment="1">
      <alignment vertical="center"/>
    </xf>
    <xf numFmtId="0" fontId="34" fillId="8" borderId="18" xfId="11" applyFont="1" applyFill="1" applyBorder="1" applyAlignment="1">
      <alignment horizontal="right" vertical="center"/>
    </xf>
    <xf numFmtId="0" fontId="34" fillId="0" borderId="3" xfId="11" applyFont="1" applyBorder="1" applyAlignment="1">
      <alignment horizontal="right" vertical="center"/>
    </xf>
    <xf numFmtId="179" fontId="34" fillId="0" borderId="18" xfId="11" applyNumberFormat="1" applyFont="1" applyBorder="1" applyAlignment="1">
      <alignment horizontal="right" vertical="center"/>
    </xf>
    <xf numFmtId="0" fontId="34" fillId="0" borderId="18" xfId="11" applyFont="1" applyBorder="1" applyAlignment="1">
      <alignment horizontal="right" vertical="center"/>
    </xf>
    <xf numFmtId="0" fontId="34" fillId="8" borderId="56" xfId="11" applyFont="1" applyFill="1" applyBorder="1" applyAlignment="1">
      <alignment horizontal="right" vertical="center"/>
    </xf>
    <xf numFmtId="0" fontId="34" fillId="0" borderId="92" xfId="11" applyFont="1" applyBorder="1" applyAlignment="1">
      <alignment horizontal="right" vertical="center"/>
    </xf>
    <xf numFmtId="0" fontId="34" fillId="0" borderId="0" xfId="11" applyFont="1" applyFill="1" applyBorder="1" applyAlignment="1">
      <alignment horizontal="center" vertical="center"/>
    </xf>
    <xf numFmtId="0" fontId="34" fillId="0" borderId="0" xfId="11" applyFont="1" applyFill="1" applyBorder="1" applyAlignment="1">
      <alignment vertical="center"/>
    </xf>
    <xf numFmtId="0" fontId="10" fillId="0" borderId="0" xfId="11" applyFont="1" applyFill="1" applyAlignment="1">
      <alignment vertical="center"/>
    </xf>
    <xf numFmtId="0" fontId="40" fillId="0" borderId="0" xfId="11" applyFont="1" applyFill="1">
      <alignment vertical="center"/>
    </xf>
    <xf numFmtId="0" fontId="34" fillId="0" borderId="0" xfId="11" applyFont="1" applyFill="1" applyBorder="1" applyAlignment="1">
      <alignment horizontal="left" vertical="center"/>
    </xf>
    <xf numFmtId="0" fontId="34" fillId="0" borderId="0" xfId="11" applyFont="1" applyFill="1" applyBorder="1">
      <alignment vertical="center"/>
    </xf>
    <xf numFmtId="0" fontId="44" fillId="0" borderId="0" xfId="11" applyFont="1" applyFill="1" applyBorder="1" applyAlignment="1">
      <alignment vertical="center"/>
    </xf>
    <xf numFmtId="0" fontId="10" fillId="0" borderId="0" xfId="11" applyFont="1" applyBorder="1" applyAlignment="1">
      <alignment horizontal="left" vertical="center"/>
    </xf>
    <xf numFmtId="0" fontId="10" fillId="0" borderId="0" xfId="11" applyFont="1" applyBorder="1" applyAlignment="1">
      <alignment vertical="center"/>
    </xf>
    <xf numFmtId="0" fontId="34" fillId="0" borderId="1" xfId="3" applyFont="1" applyBorder="1" applyAlignment="1">
      <alignment horizontal="center" vertical="center"/>
    </xf>
    <xf numFmtId="0" fontId="34" fillId="0" borderId="18" xfId="3" applyFont="1" applyBorder="1" applyAlignment="1">
      <alignment horizontal="center" vertical="center"/>
    </xf>
    <xf numFmtId="0" fontId="34" fillId="0" borderId="18" xfId="11" applyFont="1" applyBorder="1" applyAlignment="1">
      <alignment horizontal="center" vertical="center"/>
    </xf>
    <xf numFmtId="0" fontId="34" fillId="0" borderId="18" xfId="11" applyFont="1" applyBorder="1" applyAlignment="1">
      <alignment horizontal="center" vertical="center" wrapText="1"/>
    </xf>
    <xf numFmtId="0" fontId="45" fillId="0" borderId="0" xfId="3" applyFont="1" applyBorder="1" applyAlignment="1">
      <alignment horizontal="center" vertical="center"/>
    </xf>
    <xf numFmtId="0" fontId="10" fillId="0" borderId="0" xfId="3" applyFont="1" applyBorder="1" applyAlignment="1">
      <alignment horizontal="center" vertical="center"/>
    </xf>
    <xf numFmtId="0" fontId="34" fillId="0" borderId="0" xfId="11" applyFont="1" applyAlignment="1">
      <alignment vertical="center"/>
    </xf>
    <xf numFmtId="0" fontId="46" fillId="0" borderId="0" xfId="11" applyFont="1" applyBorder="1" applyAlignment="1">
      <alignment horizontal="center" vertical="center"/>
    </xf>
    <xf numFmtId="0" fontId="46" fillId="0" borderId="0" xfId="3" applyFont="1" applyBorder="1" applyAlignment="1">
      <alignment horizontal="center" vertical="center"/>
    </xf>
    <xf numFmtId="0" fontId="46" fillId="0" borderId="0" xfId="11" applyFont="1" applyAlignment="1">
      <alignment vertical="center"/>
    </xf>
    <xf numFmtId="0" fontId="45" fillId="0" borderId="0" xfId="11" applyFont="1" applyBorder="1" applyAlignment="1">
      <alignment vertical="center"/>
    </xf>
    <xf numFmtId="0" fontId="45" fillId="0" borderId="0" xfId="11" applyFont="1" applyBorder="1" applyAlignment="1">
      <alignment horizontal="center" vertical="center"/>
    </xf>
    <xf numFmtId="0" fontId="34" fillId="0" borderId="0" xfId="11" applyFont="1" applyAlignment="1">
      <alignment horizontal="left" vertical="center"/>
    </xf>
    <xf numFmtId="0" fontId="34" fillId="0" borderId="0" xfId="11" applyFont="1">
      <alignment vertical="center"/>
    </xf>
    <xf numFmtId="0" fontId="34" fillId="0" borderId="0" xfId="11" applyFont="1" applyFill="1" applyAlignment="1">
      <alignment horizontal="left" vertical="center"/>
    </xf>
    <xf numFmtId="0" fontId="34" fillId="0" borderId="0" xfId="11" applyFont="1" applyAlignment="1">
      <alignment vertical="center" textRotation="255" shrinkToFit="1"/>
    </xf>
    <xf numFmtId="0" fontId="34" fillId="0" borderId="18" xfId="11" applyFont="1" applyBorder="1" applyAlignment="1">
      <alignment vertical="center" textRotation="255" shrinkToFit="1"/>
    </xf>
    <xf numFmtId="0" fontId="10" fillId="0" borderId="0" xfId="8" applyFont="1" applyFill="1">
      <alignment vertical="center"/>
    </xf>
    <xf numFmtId="0" fontId="10" fillId="0" borderId="0" xfId="11" applyFont="1" applyFill="1" applyAlignment="1">
      <alignment horizontal="right" vertical="center"/>
    </xf>
    <xf numFmtId="0" fontId="35" fillId="10" borderId="18" xfId="8" applyFont="1" applyFill="1" applyBorder="1">
      <alignment vertical="center"/>
    </xf>
    <xf numFmtId="0" fontId="51" fillId="0" borderId="0" xfId="11" applyFont="1" applyAlignment="1">
      <alignment horizontal="left" vertical="center"/>
    </xf>
    <xf numFmtId="0" fontId="52" fillId="0" borderId="0" xfId="11" applyFont="1" applyAlignment="1">
      <alignment vertical="center" textRotation="255" shrinkToFit="1"/>
    </xf>
    <xf numFmtId="0" fontId="53" fillId="0" borderId="0" xfId="11" applyFont="1" applyAlignment="1">
      <alignment horizontal="left" vertical="center"/>
    </xf>
    <xf numFmtId="0" fontId="47" fillId="0" borderId="0" xfId="11" applyFont="1" applyAlignment="1">
      <alignment horizontal="left" vertical="center"/>
    </xf>
    <xf numFmtId="0" fontId="47" fillId="0" borderId="0" xfId="11" applyFont="1">
      <alignment vertical="center"/>
    </xf>
    <xf numFmtId="0" fontId="54" fillId="0" borderId="0" xfId="8" applyFont="1">
      <alignment vertical="center"/>
    </xf>
    <xf numFmtId="0" fontId="47" fillId="0" borderId="0" xfId="11" applyFont="1" applyAlignment="1">
      <alignment horizontal="right" vertical="center"/>
    </xf>
    <xf numFmtId="0" fontId="52" fillId="0" borderId="0" xfId="11" applyFont="1">
      <alignment vertical="center"/>
    </xf>
    <xf numFmtId="0" fontId="47" fillId="0" borderId="0" xfId="11" applyFont="1" applyAlignment="1">
      <alignment vertical="center"/>
    </xf>
    <xf numFmtId="0" fontId="47" fillId="0" borderId="0" xfId="11" applyFont="1" applyAlignment="1">
      <alignment horizontal="center" vertical="center"/>
    </xf>
    <xf numFmtId="0" fontId="47" fillId="0" borderId="0" xfId="11" applyFont="1" applyFill="1" applyBorder="1" applyAlignment="1">
      <alignment horizontal="center" vertical="center"/>
    </xf>
    <xf numFmtId="0" fontId="55" fillId="0" borderId="0" xfId="8" applyFont="1">
      <alignment vertical="center"/>
    </xf>
    <xf numFmtId="0" fontId="7" fillId="0" borderId="0" xfId="8" applyFont="1">
      <alignment vertical="center"/>
    </xf>
    <xf numFmtId="0" fontId="7" fillId="0" borderId="0" xfId="8" applyFont="1" applyAlignment="1">
      <alignment horizontal="right" vertical="center"/>
    </xf>
    <xf numFmtId="0" fontId="47" fillId="0" borderId="0" xfId="8" applyFont="1" applyFill="1">
      <alignment vertical="center"/>
    </xf>
    <xf numFmtId="0" fontId="47" fillId="0" borderId="0" xfId="8" applyFont="1" applyFill="1" applyAlignment="1">
      <alignment horizontal="right" vertical="center"/>
    </xf>
    <xf numFmtId="0" fontId="47" fillId="0" borderId="0" xfId="11" applyFont="1" applyFill="1" applyAlignment="1">
      <alignment horizontal="right" vertical="center"/>
    </xf>
    <xf numFmtId="0" fontId="7" fillId="10" borderId="18" xfId="8" applyFont="1" applyFill="1" applyBorder="1">
      <alignment vertical="center"/>
    </xf>
    <xf numFmtId="0" fontId="56" fillId="0" borderId="0" xfId="11" applyFont="1" applyBorder="1" applyAlignment="1">
      <alignment horizontal="center" vertical="center"/>
    </xf>
    <xf numFmtId="0" fontId="47" fillId="0" borderId="0" xfId="11" applyFont="1" applyBorder="1" applyAlignment="1">
      <alignment horizontal="center" vertical="center"/>
    </xf>
    <xf numFmtId="177" fontId="56" fillId="0" borderId="18" xfId="11" applyNumberFormat="1" applyFont="1" applyBorder="1" applyAlignment="1">
      <alignment vertical="center"/>
    </xf>
    <xf numFmtId="178" fontId="56" fillId="0" borderId="18" xfId="11" applyNumberFormat="1" applyFont="1" applyBorder="1" applyAlignment="1">
      <alignment vertical="center"/>
    </xf>
    <xf numFmtId="0" fontId="47" fillId="0" borderId="18" xfId="11" applyFont="1" applyBorder="1" applyAlignment="1">
      <alignment vertical="center"/>
    </xf>
    <xf numFmtId="0" fontId="56" fillId="7" borderId="18" xfId="11" applyFont="1" applyFill="1" applyBorder="1" applyAlignment="1">
      <alignment horizontal="left" vertical="center"/>
    </xf>
    <xf numFmtId="0" fontId="56" fillId="7" borderId="1" xfId="11" applyFont="1" applyFill="1" applyBorder="1" applyAlignment="1">
      <alignment horizontal="center" vertical="center"/>
    </xf>
    <xf numFmtId="0" fontId="56" fillId="9" borderId="18" xfId="11" applyFont="1" applyFill="1" applyBorder="1" applyAlignment="1">
      <alignment vertical="center"/>
    </xf>
    <xf numFmtId="0" fontId="56" fillId="9" borderId="1" xfId="11" applyFont="1" applyFill="1" applyBorder="1" applyAlignment="1">
      <alignment vertical="center"/>
    </xf>
    <xf numFmtId="0" fontId="56" fillId="8" borderId="18" xfId="11" applyFont="1" applyFill="1" applyBorder="1" applyAlignment="1">
      <alignment horizontal="right" vertical="center"/>
    </xf>
    <xf numFmtId="0" fontId="56" fillId="0" borderId="3" xfId="11" applyFont="1" applyBorder="1" applyAlignment="1">
      <alignment horizontal="right" vertical="center"/>
    </xf>
    <xf numFmtId="179" fontId="56" fillId="0" borderId="18" xfId="11" applyNumberFormat="1" applyFont="1" applyBorder="1" applyAlignment="1">
      <alignment horizontal="right" vertical="center"/>
    </xf>
    <xf numFmtId="0" fontId="56" fillId="0" borderId="18" xfId="11" applyFont="1" applyBorder="1" applyAlignment="1">
      <alignment horizontal="right" vertical="center"/>
    </xf>
    <xf numFmtId="0" fontId="56" fillId="8" borderId="56" xfId="11" applyFont="1" applyFill="1" applyBorder="1" applyAlignment="1">
      <alignment horizontal="right" vertical="center"/>
    </xf>
    <xf numFmtId="0" fontId="56" fillId="0" borderId="92" xfId="11" applyFont="1" applyBorder="1" applyAlignment="1">
      <alignment horizontal="right" vertical="center"/>
    </xf>
    <xf numFmtId="0" fontId="56" fillId="0" borderId="0" xfId="11" applyFont="1" applyFill="1" applyBorder="1" applyAlignment="1">
      <alignment horizontal="center" vertical="center"/>
    </xf>
    <xf numFmtId="0" fontId="56" fillId="0" borderId="0" xfId="11" applyFont="1" applyFill="1" applyBorder="1" applyAlignment="1">
      <alignment vertical="center"/>
    </xf>
    <xf numFmtId="0" fontId="47" fillId="0" borderId="0" xfId="11" applyFont="1" applyFill="1" applyAlignment="1">
      <alignment vertical="center"/>
    </xf>
    <xf numFmtId="0" fontId="52" fillId="0" borderId="0" xfId="11" applyFont="1" applyFill="1">
      <alignment vertical="center"/>
    </xf>
    <xf numFmtId="0" fontId="47" fillId="0" borderId="0" xfId="11" applyFont="1" applyBorder="1" applyAlignment="1">
      <alignment horizontal="left" vertical="center"/>
    </xf>
    <xf numFmtId="0" fontId="47" fillId="0" borderId="0" xfId="11" applyFont="1" applyBorder="1" applyAlignment="1">
      <alignment vertical="center"/>
    </xf>
    <xf numFmtId="0" fontId="56" fillId="0" borderId="1" xfId="3" applyFont="1" applyBorder="1" applyAlignment="1">
      <alignment horizontal="center" vertical="center"/>
    </xf>
    <xf numFmtId="0" fontId="56" fillId="0" borderId="18" xfId="3" applyFont="1" applyBorder="1" applyAlignment="1">
      <alignment horizontal="center" vertical="center"/>
    </xf>
    <xf numFmtId="0" fontId="56" fillId="0" borderId="18" xfId="11" applyFont="1" applyBorder="1" applyAlignment="1">
      <alignment horizontal="center" vertical="center"/>
    </xf>
    <xf numFmtId="0" fontId="56" fillId="0" borderId="18" xfId="11" applyFont="1" applyBorder="1" applyAlignment="1">
      <alignment horizontal="center" vertical="center" wrapText="1"/>
    </xf>
    <xf numFmtId="0" fontId="57" fillId="0" borderId="0" xfId="3" applyFont="1" applyBorder="1" applyAlignment="1">
      <alignment horizontal="center" vertical="center"/>
    </xf>
    <xf numFmtId="0" fontId="47" fillId="0" borderId="0" xfId="3" applyFont="1" applyBorder="1" applyAlignment="1">
      <alignment horizontal="center" vertical="center"/>
    </xf>
    <xf numFmtId="0" fontId="56" fillId="0" borderId="0" xfId="11" applyFont="1" applyAlignment="1">
      <alignment vertical="center"/>
    </xf>
    <xf numFmtId="0" fontId="58" fillId="0" borderId="0" xfId="11" applyFont="1" applyBorder="1" applyAlignment="1">
      <alignment horizontal="center" vertical="center"/>
    </xf>
    <xf numFmtId="0" fontId="58" fillId="0" borderId="0" xfId="3" applyFont="1" applyBorder="1" applyAlignment="1">
      <alignment horizontal="center" vertical="center"/>
    </xf>
    <xf numFmtId="0" fontId="58" fillId="0" borderId="0" xfId="11" applyFont="1" applyAlignment="1">
      <alignment vertical="center"/>
    </xf>
    <xf numFmtId="0" fontId="57" fillId="0" borderId="0" xfId="11" applyFont="1" applyBorder="1" applyAlignment="1">
      <alignment vertical="center"/>
    </xf>
    <xf numFmtId="0" fontId="57" fillId="0" borderId="0" xfId="11" applyFont="1" applyBorder="1" applyAlignment="1">
      <alignment horizontal="center" vertical="center"/>
    </xf>
    <xf numFmtId="0" fontId="56" fillId="0" borderId="0" xfId="11" applyFont="1" applyAlignment="1">
      <alignment horizontal="left" vertical="center"/>
    </xf>
    <xf numFmtId="0" fontId="56" fillId="0" borderId="0" xfId="11" applyFont="1">
      <alignment vertical="center"/>
    </xf>
    <xf numFmtId="0" fontId="56" fillId="0" borderId="0" xfId="11" applyFont="1" applyFill="1" applyAlignment="1">
      <alignment horizontal="left" vertical="center"/>
    </xf>
    <xf numFmtId="0" fontId="56" fillId="0" borderId="0" xfId="11" applyFont="1" applyAlignment="1">
      <alignment vertical="center" textRotation="255" shrinkToFit="1"/>
    </xf>
    <xf numFmtId="0" fontId="56" fillId="0" borderId="18" xfId="11" applyFont="1" applyBorder="1" applyAlignment="1">
      <alignment vertical="center" textRotation="255" shrinkToFit="1"/>
    </xf>
    <xf numFmtId="0" fontId="62" fillId="11" borderId="0" xfId="12" applyFont="1" applyFill="1"/>
    <xf numFmtId="0" fontId="63" fillId="11" borderId="0" xfId="12" applyFont="1" applyFill="1"/>
    <xf numFmtId="0" fontId="63" fillId="0" borderId="0" xfId="12" applyFont="1"/>
    <xf numFmtId="0" fontId="63" fillId="11" borderId="56" xfId="12" applyFont="1" applyFill="1" applyBorder="1" applyAlignment="1">
      <alignment horizontal="distributed" vertical="center"/>
    </xf>
    <xf numFmtId="0" fontId="63" fillId="11" borderId="7" xfId="12" applyFont="1" applyFill="1" applyBorder="1" applyAlignment="1">
      <alignment vertical="top"/>
    </xf>
    <xf numFmtId="0" fontId="63" fillId="11" borderId="8" xfId="12" applyFont="1" applyFill="1" applyBorder="1" applyAlignment="1">
      <alignment vertical="top"/>
    </xf>
    <xf numFmtId="0" fontId="63" fillId="11" borderId="9" xfId="12" applyFont="1" applyFill="1" applyBorder="1" applyAlignment="1">
      <alignment vertical="top"/>
    </xf>
    <xf numFmtId="0" fontId="63" fillId="11" borderId="18" xfId="12" applyFont="1" applyFill="1" applyBorder="1" applyAlignment="1">
      <alignment horizontal="distributed"/>
    </xf>
    <xf numFmtId="0" fontId="65" fillId="11" borderId="0" xfId="12" applyFont="1" applyFill="1"/>
    <xf numFmtId="0" fontId="62" fillId="11" borderId="0" xfId="13" applyFont="1" applyFill="1"/>
    <xf numFmtId="0" fontId="63" fillId="11" borderId="0" xfId="13" applyFont="1" applyFill="1"/>
    <xf numFmtId="0" fontId="63" fillId="11" borderId="56" xfId="13" applyFont="1" applyFill="1" applyBorder="1" applyAlignment="1">
      <alignment horizontal="distributed" vertical="center"/>
    </xf>
    <xf numFmtId="0" fontId="63" fillId="11" borderId="7" xfId="13" applyFont="1" applyFill="1" applyBorder="1" applyAlignment="1">
      <alignment vertical="top"/>
    </xf>
    <xf numFmtId="0" fontId="63" fillId="11" borderId="8" xfId="13" applyFont="1" applyFill="1" applyBorder="1" applyAlignment="1">
      <alignment vertical="top"/>
    </xf>
    <xf numFmtId="0" fontId="63" fillId="11" borderId="9" xfId="13" applyFont="1" applyFill="1" applyBorder="1" applyAlignment="1">
      <alignment vertical="top"/>
    </xf>
    <xf numFmtId="0" fontId="63" fillId="11" borderId="18" xfId="13" applyFont="1" applyFill="1" applyBorder="1" applyAlignment="1">
      <alignment horizontal="distributed"/>
    </xf>
    <xf numFmtId="0" fontId="65" fillId="11" borderId="0" xfId="13" applyFont="1" applyFill="1"/>
    <xf numFmtId="49" fontId="53" fillId="0" borderId="0" xfId="14" applyNumberFormat="1" applyFont="1" applyAlignment="1" applyProtection="1">
      <alignment vertical="center"/>
      <protection locked="0"/>
    </xf>
    <xf numFmtId="49" fontId="52" fillId="0" borderId="0" xfId="14" applyNumberFormat="1" applyFont="1" applyAlignment="1" applyProtection="1">
      <alignment vertical="center"/>
      <protection locked="0"/>
    </xf>
    <xf numFmtId="49" fontId="66" fillId="0" borderId="0" xfId="14" applyNumberFormat="1" applyFont="1" applyAlignment="1" applyProtection="1">
      <alignment vertical="center"/>
      <protection locked="0"/>
    </xf>
    <xf numFmtId="49" fontId="68" fillId="0" borderId="0" xfId="14" applyNumberFormat="1" applyFont="1" applyAlignment="1" applyProtection="1">
      <alignment vertical="center"/>
      <protection locked="0"/>
    </xf>
    <xf numFmtId="49" fontId="52" fillId="0" borderId="0" xfId="14" applyNumberFormat="1" applyFont="1" applyAlignment="1" applyProtection="1">
      <alignment horizontal="center" vertical="center"/>
      <protection locked="0"/>
    </xf>
    <xf numFmtId="49" fontId="52" fillId="0" borderId="0" xfId="14" applyNumberFormat="1" applyFont="1" applyAlignment="1" applyProtection="1">
      <alignment horizontal="right" vertical="center"/>
      <protection locked="0"/>
    </xf>
    <xf numFmtId="49" fontId="66" fillId="0" borderId="0" xfId="14" applyNumberFormat="1" applyFont="1" applyAlignment="1" applyProtection="1">
      <alignment vertical="center" wrapText="1"/>
      <protection locked="0"/>
    </xf>
    <xf numFmtId="49" fontId="52" fillId="0" borderId="117" xfId="14" applyNumberFormat="1" applyFont="1" applyBorder="1" applyAlignment="1" applyProtection="1">
      <alignment vertical="center"/>
      <protection locked="0"/>
    </xf>
    <xf numFmtId="49" fontId="52" fillId="0" borderId="0" xfId="14" applyNumberFormat="1" applyFont="1" applyBorder="1" applyAlignment="1" applyProtection="1">
      <alignment horizontal="center" vertical="center" shrinkToFit="1"/>
      <protection locked="0"/>
    </xf>
    <xf numFmtId="49" fontId="47" fillId="0" borderId="0" xfId="14" applyNumberFormat="1" applyFont="1" applyAlignment="1" applyProtection="1">
      <alignment horizontal="right" vertical="center"/>
      <protection locked="0"/>
    </xf>
    <xf numFmtId="49" fontId="47" fillId="0" borderId="0" xfId="14" applyNumberFormat="1" applyFont="1" applyAlignment="1" applyProtection="1">
      <alignment horizontal="center" vertical="top"/>
      <protection locked="0"/>
    </xf>
    <xf numFmtId="49" fontId="73" fillId="0" borderId="0" xfId="14" applyNumberFormat="1" applyFont="1" applyAlignment="1" applyProtection="1">
      <alignment vertical="center"/>
      <protection locked="0"/>
    </xf>
    <xf numFmtId="49" fontId="47" fillId="0" borderId="0" xfId="14" applyNumberFormat="1" applyFont="1" applyAlignment="1" applyProtection="1">
      <alignment vertical="center"/>
      <protection locked="0"/>
    </xf>
    <xf numFmtId="49" fontId="47" fillId="0" borderId="0" xfId="14" applyNumberFormat="1" applyFont="1" applyAlignment="1" applyProtection="1">
      <alignment vertical="top"/>
      <protection locked="0"/>
    </xf>
    <xf numFmtId="49" fontId="10" fillId="0" borderId="0" xfId="14" applyNumberFormat="1" applyFont="1" applyAlignment="1" applyProtection="1">
      <alignment horizontal="left" vertical="top" wrapText="1"/>
      <protection locked="0"/>
    </xf>
    <xf numFmtId="49" fontId="10" fillId="0" borderId="0" xfId="14" applyNumberFormat="1" applyFont="1" applyAlignment="1" applyProtection="1">
      <alignment vertical="top" wrapText="1"/>
      <protection locked="0"/>
    </xf>
    <xf numFmtId="49" fontId="73" fillId="0" borderId="0" xfId="14" applyNumberFormat="1" applyFont="1" applyAlignment="1" applyProtection="1">
      <alignment horizontal="center" vertical="center"/>
      <protection locked="0"/>
    </xf>
    <xf numFmtId="0" fontId="76" fillId="11" borderId="0" xfId="8" applyFont="1" applyFill="1" applyBorder="1" applyAlignment="1">
      <alignment horizontal="left" vertical="top"/>
    </xf>
    <xf numFmtId="0" fontId="78" fillId="11" borderId="0" xfId="8" applyFont="1" applyFill="1" applyBorder="1" applyAlignment="1">
      <alignment horizontal="center" vertical="center"/>
    </xf>
    <xf numFmtId="0" fontId="79" fillId="11" borderId="0" xfId="8" applyFont="1" applyFill="1" applyBorder="1" applyAlignment="1">
      <alignment vertical="center"/>
    </xf>
    <xf numFmtId="0" fontId="79" fillId="11" borderId="0" xfId="8" applyFont="1" applyFill="1" applyBorder="1" applyAlignment="1">
      <alignment horizontal="right" vertical="center"/>
    </xf>
    <xf numFmtId="0" fontId="79" fillId="11" borderId="0" xfId="8" applyFont="1" applyFill="1" applyBorder="1" applyAlignment="1">
      <alignment horizontal="center" vertical="center"/>
    </xf>
    <xf numFmtId="0" fontId="79" fillId="11" borderId="0" xfId="8" applyFont="1" applyFill="1" applyBorder="1" applyAlignment="1">
      <alignment horizontal="left" vertical="center"/>
    </xf>
    <xf numFmtId="0" fontId="80" fillId="11" borderId="0" xfId="8" applyFont="1" applyFill="1" applyBorder="1" applyAlignment="1"/>
    <xf numFmtId="0" fontId="76" fillId="11" borderId="0" xfId="8" applyFont="1" applyFill="1" applyBorder="1" applyAlignment="1">
      <alignment horizontal="left"/>
    </xf>
    <xf numFmtId="0" fontId="77" fillId="11" borderId="0" xfId="8" applyFont="1" applyFill="1" applyBorder="1" applyAlignment="1">
      <alignment horizontal="right" vertical="top"/>
    </xf>
    <xf numFmtId="0" fontId="76" fillId="11" borderId="14" xfId="8" applyFont="1" applyFill="1" applyBorder="1" applyAlignment="1"/>
    <xf numFmtId="0" fontId="76" fillId="11" borderId="0" xfId="8" applyFont="1" applyFill="1" applyBorder="1" applyAlignment="1">
      <alignment horizontal="center"/>
    </xf>
    <xf numFmtId="0" fontId="80" fillId="11" borderId="0" xfId="8" applyFont="1" applyFill="1" applyBorder="1" applyAlignment="1">
      <alignment horizontal="center" vertical="center"/>
    </xf>
    <xf numFmtId="0" fontId="79" fillId="11" borderId="0" xfId="8" applyFont="1" applyFill="1" applyBorder="1" applyAlignment="1">
      <alignment horizontal="center" vertical="top"/>
    </xf>
    <xf numFmtId="0" fontId="11" fillId="11" borderId="0" xfId="8" applyFont="1" applyFill="1" applyBorder="1" applyAlignment="1">
      <alignment horizontal="left" vertical="top" indent="3"/>
    </xf>
    <xf numFmtId="0" fontId="11" fillId="11" borderId="0" xfId="8" applyFont="1" applyFill="1" applyBorder="1" applyAlignment="1">
      <alignment vertical="top" wrapText="1"/>
    </xf>
    <xf numFmtId="0" fontId="75" fillId="11" borderId="0" xfId="8" applyFont="1" applyFill="1" applyBorder="1" applyAlignment="1">
      <alignment horizontal="left" vertical="top"/>
    </xf>
    <xf numFmtId="0" fontId="11" fillId="11" borderId="0" xfId="8" applyFont="1" applyFill="1" applyBorder="1" applyAlignment="1">
      <alignment vertical="top"/>
    </xf>
    <xf numFmtId="0" fontId="76" fillId="0" borderId="0" xfId="8" applyFont="1" applyFill="1" applyAlignment="1">
      <alignment horizontal="left" vertical="top"/>
    </xf>
    <xf numFmtId="0" fontId="76" fillId="0" borderId="18" xfId="8" applyFont="1" applyFill="1" applyBorder="1" applyAlignment="1">
      <alignment horizontal="center" vertical="center"/>
    </xf>
    <xf numFmtId="0" fontId="76" fillId="0" borderId="0" xfId="8" applyFont="1" applyFill="1" applyBorder="1" applyAlignment="1">
      <alignment horizontal="center" vertical="center"/>
    </xf>
    <xf numFmtId="0" fontId="79" fillId="0" borderId="0" xfId="8" applyFont="1" applyFill="1" applyBorder="1" applyAlignment="1">
      <alignment horizontal="left" vertical="center"/>
    </xf>
    <xf numFmtId="0" fontId="76" fillId="11" borderId="0" xfId="8" applyFont="1" applyFill="1" applyBorder="1" applyAlignment="1">
      <alignment horizontal="left" vertical="center"/>
    </xf>
    <xf numFmtId="0" fontId="42" fillId="0" borderId="0" xfId="3" applyFont="1" applyAlignment="1"/>
    <xf numFmtId="0" fontId="42" fillId="0" borderId="0" xfId="3" applyFont="1" applyAlignment="1">
      <alignment horizontal="center" wrapText="1"/>
    </xf>
    <xf numFmtId="0" fontId="8" fillId="0" borderId="0" xfId="3" applyFont="1" applyAlignment="1"/>
    <xf numFmtId="0" fontId="44" fillId="0" borderId="0" xfId="3" applyFont="1" applyAlignment="1">
      <alignment wrapText="1"/>
    </xf>
    <xf numFmtId="0" fontId="44" fillId="0" borderId="0" xfId="3" applyFont="1" applyAlignment="1">
      <alignment vertical="top"/>
    </xf>
    <xf numFmtId="0" fontId="44" fillId="0" borderId="0" xfId="3" applyFont="1" applyAlignment="1">
      <alignment vertical="top" wrapText="1"/>
    </xf>
    <xf numFmtId="0" fontId="81" fillId="0" borderId="0" xfId="3" applyFont="1" applyAlignment="1"/>
    <xf numFmtId="0" fontId="81" fillId="0" borderId="0" xfId="3" applyFont="1" applyAlignment="1">
      <alignment wrapText="1"/>
    </xf>
    <xf numFmtId="0" fontId="44" fillId="0" borderId="0" xfId="3" applyFont="1" applyAlignment="1">
      <alignment horizontal="left" vertical="top"/>
    </xf>
    <xf numFmtId="0" fontId="0" fillId="11" borderId="0" xfId="15" applyFont="1" applyFill="1">
      <alignment vertical="center"/>
    </xf>
    <xf numFmtId="0" fontId="5" fillId="11" borderId="0" xfId="15" applyFill="1">
      <alignment vertical="center"/>
    </xf>
    <xf numFmtId="0" fontId="5" fillId="11" borderId="0" xfId="16" applyFill="1" applyAlignment="1">
      <alignment vertical="center"/>
    </xf>
    <xf numFmtId="0" fontId="1" fillId="11" borderId="0" xfId="15" applyFont="1" applyFill="1">
      <alignment vertical="center"/>
    </xf>
    <xf numFmtId="0" fontId="1" fillId="11" borderId="14" xfId="15" applyFont="1" applyFill="1" applyBorder="1" applyAlignment="1"/>
    <xf numFmtId="0" fontId="1" fillId="11" borderId="2" xfId="15" applyFont="1" applyFill="1" applyBorder="1" applyAlignment="1"/>
    <xf numFmtId="0" fontId="1" fillId="11" borderId="124" xfId="15" applyFont="1" applyFill="1" applyBorder="1" applyAlignment="1">
      <alignment horizontal="center" vertical="center"/>
    </xf>
    <xf numFmtId="0" fontId="1" fillId="11" borderId="126" xfId="15" applyFont="1" applyFill="1" applyBorder="1" applyAlignment="1" applyProtection="1">
      <alignment horizontal="center" vertical="center"/>
      <protection locked="0"/>
    </xf>
    <xf numFmtId="0" fontId="1" fillId="11" borderId="125" xfId="15" applyFont="1" applyFill="1" applyBorder="1" applyAlignment="1">
      <alignment vertical="center"/>
    </xf>
    <xf numFmtId="0" fontId="1" fillId="11" borderId="127" xfId="15" applyFont="1" applyFill="1" applyBorder="1" applyAlignment="1">
      <alignment horizontal="center" vertical="center"/>
    </xf>
    <xf numFmtId="0" fontId="82" fillId="11" borderId="0" xfId="17" applyFont="1" applyFill="1" applyAlignment="1">
      <alignment horizontal="left"/>
    </xf>
    <xf numFmtId="0" fontId="8" fillId="11" borderId="0" xfId="17" applyFont="1" applyFill="1"/>
    <xf numFmtId="0" fontId="82" fillId="11" borderId="0" xfId="17" applyFont="1" applyFill="1"/>
    <xf numFmtId="0" fontId="8" fillId="11" borderId="0" xfId="17" applyFont="1" applyFill="1" applyAlignment="1">
      <alignment horizontal="right"/>
    </xf>
    <xf numFmtId="0" fontId="8" fillId="11" borderId="0" xfId="17" applyFont="1" applyFill="1" applyAlignment="1">
      <alignment horizontal="center" shrinkToFit="1"/>
    </xf>
    <xf numFmtId="0" fontId="8" fillId="11" borderId="0" xfId="17" applyFont="1" applyFill="1" applyAlignment="1"/>
    <xf numFmtId="0" fontId="8" fillId="11" borderId="0" xfId="17" applyFont="1" applyFill="1" applyAlignment="1">
      <alignment horizontal="center"/>
    </xf>
    <xf numFmtId="0" fontId="8" fillId="11" borderId="97" xfId="17" applyFont="1" applyFill="1" applyBorder="1" applyAlignment="1">
      <alignment horizontal="center"/>
    </xf>
    <xf numFmtId="0" fontId="8" fillId="11" borderId="34" xfId="17" applyFont="1" applyFill="1" applyBorder="1" applyAlignment="1">
      <alignment horizontal="center"/>
    </xf>
    <xf numFmtId="0" fontId="8" fillId="11" borderId="128" xfId="17" applyFont="1" applyFill="1" applyBorder="1" applyAlignment="1">
      <alignment horizontal="center"/>
    </xf>
    <xf numFmtId="176" fontId="8" fillId="11" borderId="119" xfId="17" applyNumberFormat="1" applyFont="1" applyFill="1" applyBorder="1" applyAlignment="1">
      <alignment wrapText="1"/>
    </xf>
    <xf numFmtId="0" fontId="8" fillId="11" borderId="67" xfId="17" applyFont="1" applyFill="1" applyBorder="1"/>
    <xf numFmtId="0" fontId="8" fillId="11" borderId="119" xfId="17" applyFont="1" applyFill="1" applyBorder="1"/>
    <xf numFmtId="0" fontId="8" fillId="11" borderId="109" xfId="17" applyFont="1" applyFill="1" applyBorder="1"/>
    <xf numFmtId="0" fontId="8" fillId="11" borderId="56" xfId="17" applyFont="1" applyFill="1" applyBorder="1"/>
    <xf numFmtId="0" fontId="8" fillId="11" borderId="131" xfId="17" applyFont="1" applyFill="1" applyBorder="1" applyAlignment="1">
      <alignment horizontal="center"/>
    </xf>
    <xf numFmtId="0" fontId="8" fillId="11" borderId="18" xfId="17" applyFont="1" applyFill="1" applyBorder="1" applyAlignment="1">
      <alignment horizontal="center"/>
    </xf>
    <xf numFmtId="0" fontId="8" fillId="11" borderId="114" xfId="17" applyFont="1" applyFill="1" applyBorder="1"/>
    <xf numFmtId="0" fontId="8" fillId="11" borderId="55" xfId="17" applyFont="1" applyFill="1" applyBorder="1"/>
    <xf numFmtId="0" fontId="8" fillId="11" borderId="28" xfId="17" applyFont="1" applyFill="1" applyBorder="1"/>
    <xf numFmtId="0" fontId="8" fillId="11" borderId="30" xfId="17" applyFont="1" applyFill="1" applyBorder="1"/>
    <xf numFmtId="0" fontId="34" fillId="11" borderId="0" xfId="17" applyFont="1" applyFill="1"/>
    <xf numFmtId="0" fontId="2" fillId="11" borderId="126" xfId="18" applyFont="1" applyFill="1" applyBorder="1" applyAlignment="1">
      <alignment vertical="center" wrapText="1"/>
    </xf>
    <xf numFmtId="0" fontId="2" fillId="11" borderId="8" xfId="18" applyFont="1" applyFill="1" applyBorder="1" applyAlignment="1">
      <alignment vertical="center"/>
    </xf>
    <xf numFmtId="0" fontId="2" fillId="11" borderId="115" xfId="18" applyFont="1" applyFill="1" applyBorder="1" applyAlignment="1">
      <alignment vertical="center"/>
    </xf>
    <xf numFmtId="0" fontId="2" fillId="11" borderId="0" xfId="18" applyFont="1" applyFill="1" applyBorder="1" applyAlignment="1">
      <alignment vertical="center"/>
    </xf>
    <xf numFmtId="0" fontId="2" fillId="11" borderId="49" xfId="18" applyFont="1" applyFill="1" applyBorder="1" applyAlignment="1">
      <alignment vertical="center"/>
    </xf>
    <xf numFmtId="0" fontId="2" fillId="11" borderId="14" xfId="18" applyFont="1" applyFill="1" applyBorder="1" applyAlignment="1">
      <alignment vertical="center"/>
    </xf>
    <xf numFmtId="0" fontId="2" fillId="11" borderId="110" xfId="18" applyFont="1" applyFill="1" applyBorder="1" applyAlignment="1">
      <alignment vertical="center"/>
    </xf>
    <xf numFmtId="0" fontId="2" fillId="11" borderId="0" xfId="18" applyFont="1" applyFill="1">
      <alignment vertical="center"/>
    </xf>
    <xf numFmtId="0" fontId="84" fillId="11" borderId="0" xfId="18" applyFont="1" applyFill="1" applyBorder="1" applyAlignment="1">
      <alignment vertical="center"/>
    </xf>
    <xf numFmtId="0" fontId="5" fillId="11" borderId="0" xfId="18" applyFont="1" applyFill="1" applyAlignment="1">
      <alignment vertical="center"/>
    </xf>
    <xf numFmtId="0" fontId="2" fillId="11" borderId="0" xfId="18" applyFont="1" applyFill="1" applyAlignment="1">
      <alignment vertical="center"/>
    </xf>
    <xf numFmtId="0" fontId="84" fillId="11" borderId="0" xfId="18" applyFont="1" applyFill="1" applyAlignment="1">
      <alignment vertical="center"/>
    </xf>
    <xf numFmtId="0" fontId="86" fillId="11" borderId="0" xfId="18" applyFont="1" applyFill="1" applyAlignment="1">
      <alignment vertical="center"/>
    </xf>
    <xf numFmtId="0" fontId="87" fillId="11" borderId="0" xfId="18" applyFont="1" applyFill="1" applyAlignment="1">
      <alignment vertical="center"/>
    </xf>
    <xf numFmtId="0" fontId="88" fillId="11" borderId="0" xfId="18" applyFont="1" applyFill="1" applyAlignment="1">
      <alignment vertical="center"/>
    </xf>
    <xf numFmtId="0" fontId="5" fillId="11" borderId="0" xfId="18" applyFont="1" applyFill="1" applyAlignment="1">
      <alignment vertical="center" wrapText="1"/>
    </xf>
    <xf numFmtId="0" fontId="2" fillId="11" borderId="14" xfId="18" applyFont="1" applyFill="1" applyBorder="1" applyAlignment="1">
      <alignment horizontal="center" vertical="center"/>
    </xf>
    <xf numFmtId="0" fontId="2" fillId="11" borderId="16" xfId="18" applyFont="1" applyFill="1" applyBorder="1" applyAlignment="1">
      <alignment horizontal="center" vertical="center"/>
    </xf>
    <xf numFmtId="0" fontId="2" fillId="11" borderId="1" xfId="18" applyFont="1" applyFill="1" applyBorder="1" applyAlignment="1">
      <alignment horizontal="center" vertical="center"/>
    </xf>
    <xf numFmtId="0" fontId="2" fillId="11" borderId="2" xfId="18" applyFont="1" applyFill="1" applyBorder="1" applyAlignment="1">
      <alignment horizontal="center" vertical="center"/>
    </xf>
    <xf numFmtId="0" fontId="2" fillId="11" borderId="122" xfId="18" applyFont="1" applyFill="1" applyBorder="1" applyAlignment="1">
      <alignment horizontal="center" vertical="center"/>
    </xf>
    <xf numFmtId="0" fontId="2" fillId="11" borderId="14" xfId="18" applyFont="1" applyFill="1" applyBorder="1">
      <alignment vertical="center"/>
    </xf>
    <xf numFmtId="0" fontId="2" fillId="11" borderId="16" xfId="18" applyFont="1" applyFill="1" applyBorder="1">
      <alignment vertical="center"/>
    </xf>
    <xf numFmtId="0" fontId="2" fillId="11" borderId="1" xfId="18" applyFont="1" applyFill="1" applyBorder="1" applyAlignment="1">
      <alignment vertical="center"/>
    </xf>
    <xf numFmtId="0" fontId="2" fillId="11" borderId="2" xfId="18" applyFont="1" applyFill="1" applyBorder="1" applyAlignment="1">
      <alignment vertical="center"/>
    </xf>
    <xf numFmtId="0" fontId="2" fillId="11" borderId="122" xfId="18" applyFont="1" applyFill="1" applyBorder="1" applyAlignment="1">
      <alignment vertical="center"/>
    </xf>
    <xf numFmtId="0" fontId="2" fillId="11" borderId="7" xfId="18" applyFont="1" applyFill="1" applyBorder="1" applyAlignment="1">
      <alignment vertical="center"/>
    </xf>
    <xf numFmtId="0" fontId="2" fillId="11" borderId="8" xfId="18" applyFont="1" applyFill="1" applyBorder="1">
      <alignment vertical="center"/>
    </xf>
    <xf numFmtId="0" fontId="93" fillId="11" borderId="25" xfId="18" applyFont="1" applyFill="1" applyBorder="1" applyAlignment="1">
      <alignment vertical="center"/>
    </xf>
    <xf numFmtId="0" fontId="2" fillId="11" borderId="59" xfId="18" applyFont="1" applyFill="1" applyBorder="1" applyAlignment="1">
      <alignment vertical="center"/>
    </xf>
    <xf numFmtId="0" fontId="2" fillId="11" borderId="59" xfId="18" applyFont="1" applyFill="1" applyBorder="1">
      <alignment vertical="center"/>
    </xf>
    <xf numFmtId="0" fontId="93" fillId="11" borderId="7" xfId="18" applyFont="1" applyFill="1" applyBorder="1" applyAlignment="1">
      <alignment horizontal="left" vertical="center" wrapText="1"/>
    </xf>
    <xf numFmtId="0" fontId="2" fillId="11" borderId="9" xfId="18" applyFont="1" applyFill="1" applyBorder="1">
      <alignment vertical="center"/>
    </xf>
    <xf numFmtId="0" fontId="94" fillId="11" borderId="0" xfId="18" applyFont="1" applyFill="1">
      <alignment vertical="center"/>
    </xf>
    <xf numFmtId="0" fontId="93" fillId="11" borderId="11" xfId="18" applyFont="1" applyFill="1" applyBorder="1" applyAlignment="1">
      <alignment horizontal="left" vertical="center" wrapText="1"/>
    </xf>
    <xf numFmtId="0" fontId="2" fillId="11" borderId="0" xfId="18" applyFont="1" applyFill="1" applyBorder="1">
      <alignment vertical="center"/>
    </xf>
    <xf numFmtId="0" fontId="2" fillId="11" borderId="12" xfId="18" applyFont="1" applyFill="1" applyBorder="1">
      <alignment vertical="center"/>
    </xf>
    <xf numFmtId="0" fontId="2" fillId="11" borderId="11" xfId="18" applyFont="1" applyFill="1" applyBorder="1">
      <alignment vertical="center"/>
    </xf>
    <xf numFmtId="0" fontId="92" fillId="11" borderId="0" xfId="18" applyFont="1" applyFill="1" applyBorder="1" applyAlignment="1">
      <alignment horizontal="right" vertical="center"/>
    </xf>
    <xf numFmtId="0" fontId="93" fillId="11" borderId="13" xfId="18" applyFont="1" applyFill="1" applyBorder="1" applyAlignment="1">
      <alignment horizontal="left" vertical="center" wrapText="1"/>
    </xf>
    <xf numFmtId="0" fontId="2" fillId="11" borderId="13" xfId="18" applyFont="1" applyFill="1" applyBorder="1">
      <alignment vertical="center"/>
    </xf>
    <xf numFmtId="0" fontId="91" fillId="11" borderId="13" xfId="18" applyFont="1" applyFill="1" applyBorder="1" applyAlignment="1">
      <alignment vertical="center"/>
    </xf>
    <xf numFmtId="0" fontId="91" fillId="11" borderId="14" xfId="18" applyFont="1" applyFill="1" applyBorder="1" applyAlignment="1">
      <alignment vertical="center"/>
    </xf>
    <xf numFmtId="0" fontId="93" fillId="11" borderId="1" xfId="18" applyFont="1" applyFill="1" applyBorder="1" applyAlignment="1">
      <alignment horizontal="left" vertical="center" wrapText="1"/>
    </xf>
    <xf numFmtId="0" fontId="2" fillId="11" borderId="2" xfId="18" applyFont="1" applyFill="1" applyBorder="1">
      <alignment vertical="center"/>
    </xf>
    <xf numFmtId="0" fontId="2" fillId="11" borderId="3" xfId="18" applyFont="1" applyFill="1" applyBorder="1">
      <alignment vertical="center"/>
    </xf>
    <xf numFmtId="0" fontId="11" fillId="11" borderId="0" xfId="18" applyFont="1" applyFill="1" applyBorder="1">
      <alignment vertical="center"/>
    </xf>
    <xf numFmtId="0" fontId="2" fillId="11" borderId="49" xfId="18" applyFont="1" applyFill="1" applyBorder="1" applyAlignment="1">
      <alignment horizontal="center" vertical="center"/>
    </xf>
    <xf numFmtId="0" fontId="2" fillId="11" borderId="7" xfId="18" applyFont="1" applyFill="1" applyBorder="1">
      <alignment vertical="center"/>
    </xf>
    <xf numFmtId="0" fontId="93" fillId="11" borderId="21" xfId="18" applyFont="1" applyFill="1" applyBorder="1" applyAlignment="1">
      <alignment horizontal="left" vertical="center" wrapText="1"/>
    </xf>
    <xf numFmtId="0" fontId="2" fillId="11" borderId="21" xfId="18" applyFont="1" applyFill="1" applyBorder="1">
      <alignment vertical="center"/>
    </xf>
    <xf numFmtId="0" fontId="2" fillId="11" borderId="21" xfId="18" applyFont="1" applyFill="1" applyBorder="1" applyAlignment="1">
      <alignment vertical="center" wrapText="1"/>
    </xf>
    <xf numFmtId="0" fontId="2" fillId="11" borderId="132" xfId="18" applyFont="1" applyFill="1" applyBorder="1" applyAlignment="1">
      <alignment vertical="center" wrapText="1"/>
    </xf>
    <xf numFmtId="0" fontId="2" fillId="11" borderId="24" xfId="18" applyFont="1" applyFill="1" applyBorder="1" applyAlignment="1">
      <alignment vertical="center"/>
    </xf>
    <xf numFmtId="0" fontId="2" fillId="11" borderId="21" xfId="18" applyFont="1" applyFill="1" applyBorder="1" applyAlignment="1">
      <alignment horizontal="left" vertical="center"/>
    </xf>
    <xf numFmtId="0" fontId="5" fillId="11" borderId="21" xfId="18" applyFont="1" applyFill="1" applyBorder="1" applyAlignment="1">
      <alignment vertical="center"/>
    </xf>
    <xf numFmtId="0" fontId="5" fillId="11" borderId="57" xfId="18" applyFont="1" applyFill="1" applyBorder="1" applyAlignment="1">
      <alignment vertical="center"/>
    </xf>
    <xf numFmtId="0" fontId="2" fillId="11" borderId="0" xfId="18" applyFont="1" applyFill="1" applyBorder="1" applyAlignment="1">
      <alignment vertical="center" wrapText="1"/>
    </xf>
    <xf numFmtId="0" fontId="2" fillId="11" borderId="11" xfId="18" applyFont="1" applyFill="1" applyBorder="1" applyAlignment="1">
      <alignment vertical="center" wrapText="1"/>
    </xf>
    <xf numFmtId="0" fontId="2" fillId="11" borderId="124" xfId="18" applyFont="1" applyFill="1" applyBorder="1">
      <alignment vertical="center"/>
    </xf>
    <xf numFmtId="0" fontId="93" fillId="11" borderId="126" xfId="18" applyFont="1" applyFill="1" applyBorder="1" applyAlignment="1">
      <alignment horizontal="left" vertical="center" wrapText="1"/>
    </xf>
    <xf numFmtId="0" fontId="2" fillId="11" borderId="126" xfId="18" applyFont="1" applyFill="1" applyBorder="1">
      <alignment vertical="center"/>
    </xf>
    <xf numFmtId="0" fontId="2" fillId="11" borderId="126" xfId="18" applyFont="1" applyFill="1" applyBorder="1" applyAlignment="1">
      <alignment horizontal="left" vertical="center" wrapText="1"/>
    </xf>
    <xf numFmtId="0" fontId="95" fillId="11" borderId="126" xfId="18" applyFont="1" applyFill="1" applyBorder="1" applyAlignment="1">
      <alignment vertical="center"/>
    </xf>
    <xf numFmtId="0" fontId="91" fillId="11" borderId="126" xfId="18" applyFont="1" applyFill="1" applyBorder="1" applyAlignment="1">
      <alignment vertical="center"/>
    </xf>
    <xf numFmtId="0" fontId="91" fillId="11" borderId="126" xfId="18" applyFont="1" applyFill="1" applyBorder="1" applyAlignment="1">
      <alignment horizontal="right" vertical="center"/>
    </xf>
    <xf numFmtId="0" fontId="91" fillId="11" borderId="127" xfId="18" applyFont="1" applyFill="1" applyBorder="1" applyAlignment="1">
      <alignment horizontal="right" vertical="center"/>
    </xf>
    <xf numFmtId="0" fontId="91" fillId="11" borderId="0" xfId="18" applyFont="1" applyFill="1" applyBorder="1" applyAlignment="1">
      <alignment vertical="center"/>
    </xf>
    <xf numFmtId="0" fontId="93" fillId="11" borderId="0" xfId="18" applyFont="1" applyFill="1" applyBorder="1" applyAlignment="1">
      <alignment horizontal="left" vertical="center" wrapText="1"/>
    </xf>
    <xf numFmtId="0" fontId="93" fillId="11" borderId="0" xfId="18" applyFont="1" applyFill="1" applyBorder="1" applyAlignment="1">
      <alignment vertical="center" wrapText="1"/>
    </xf>
    <xf numFmtId="0" fontId="2" fillId="11" borderId="0" xfId="18" applyFont="1" applyFill="1" applyBorder="1" applyAlignment="1">
      <alignment horizontal="left" vertical="center" wrapText="1"/>
    </xf>
    <xf numFmtId="0" fontId="2" fillId="11" borderId="24" xfId="18" applyFont="1" applyFill="1" applyBorder="1">
      <alignment vertical="center"/>
    </xf>
    <xf numFmtId="0" fontId="97" fillId="11" borderId="21" xfId="18" applyFont="1" applyFill="1" applyBorder="1" applyAlignment="1">
      <alignment horizontal="left" vertical="center" wrapText="1"/>
    </xf>
    <xf numFmtId="0" fontId="94" fillId="11" borderId="21" xfId="18" applyFont="1" applyFill="1" applyBorder="1">
      <alignment vertical="center"/>
    </xf>
    <xf numFmtId="0" fontId="94" fillId="11" borderId="21" xfId="18" applyFont="1" applyFill="1" applyBorder="1" applyAlignment="1">
      <alignment vertical="center" wrapText="1"/>
    </xf>
    <xf numFmtId="0" fontId="94" fillId="11" borderId="57" xfId="18" applyFont="1" applyFill="1" applyBorder="1" applyAlignment="1">
      <alignment vertical="center" wrapText="1"/>
    </xf>
    <xf numFmtId="0" fontId="97" fillId="11" borderId="13" xfId="18" applyFont="1" applyFill="1" applyBorder="1" applyAlignment="1">
      <alignment horizontal="left" vertical="center" wrapText="1"/>
    </xf>
    <xf numFmtId="0" fontId="98" fillId="11" borderId="0" xfId="18" applyFont="1" applyFill="1" applyBorder="1" applyAlignment="1">
      <alignment vertical="center"/>
    </xf>
    <xf numFmtId="0" fontId="97" fillId="11" borderId="0" xfId="18" applyFont="1" applyFill="1" applyBorder="1">
      <alignment vertical="center"/>
    </xf>
    <xf numFmtId="0" fontId="94" fillId="11" borderId="0" xfId="18" applyFont="1" applyFill="1" applyBorder="1">
      <alignment vertical="center"/>
    </xf>
    <xf numFmtId="0" fontId="99" fillId="11" borderId="0" xfId="18" applyFont="1" applyFill="1" applyBorder="1">
      <alignment vertical="center"/>
    </xf>
    <xf numFmtId="0" fontId="100" fillId="11" borderId="0" xfId="18" applyFont="1" applyFill="1" applyBorder="1" applyAlignment="1">
      <alignment vertical="center"/>
    </xf>
    <xf numFmtId="0" fontId="97" fillId="11" borderId="8" xfId="18" applyFont="1" applyFill="1" applyBorder="1" applyAlignment="1">
      <alignment horizontal="left" vertical="center" wrapText="1"/>
    </xf>
    <xf numFmtId="0" fontId="94" fillId="11" borderId="8" xfId="18" applyFont="1" applyFill="1" applyBorder="1" applyAlignment="1">
      <alignment vertical="center"/>
    </xf>
    <xf numFmtId="0" fontId="98" fillId="11" borderId="8" xfId="18" applyFont="1" applyFill="1" applyBorder="1" applyAlignment="1">
      <alignment vertical="center"/>
    </xf>
    <xf numFmtId="0" fontId="94" fillId="11" borderId="8" xfId="18" applyFont="1" applyFill="1" applyBorder="1">
      <alignment vertical="center"/>
    </xf>
    <xf numFmtId="0" fontId="99" fillId="11" borderId="8" xfId="18" applyFont="1" applyFill="1" applyBorder="1" applyAlignment="1">
      <alignment vertical="center"/>
    </xf>
    <xf numFmtId="0" fontId="100" fillId="11" borderId="8" xfId="18" applyFont="1" applyFill="1" applyBorder="1" applyAlignment="1">
      <alignment vertical="center"/>
    </xf>
    <xf numFmtId="0" fontId="100" fillId="11" borderId="115" xfId="18" applyFont="1" applyFill="1" applyBorder="1" applyAlignment="1">
      <alignment vertical="center"/>
    </xf>
    <xf numFmtId="0" fontId="97" fillId="11" borderId="11" xfId="18" applyFont="1" applyFill="1" applyBorder="1" applyAlignment="1">
      <alignment horizontal="left" vertical="center" wrapText="1"/>
    </xf>
    <xf numFmtId="0" fontId="94" fillId="11" borderId="0" xfId="18" applyFont="1" applyFill="1" applyBorder="1" applyAlignment="1">
      <alignment vertical="center"/>
    </xf>
    <xf numFmtId="0" fontId="94" fillId="11" borderId="0" xfId="18" applyFont="1" applyFill="1" applyBorder="1" applyAlignment="1">
      <alignment vertical="center" wrapText="1"/>
    </xf>
    <xf numFmtId="0" fontId="94" fillId="11" borderId="49" xfId="18" applyFont="1" applyFill="1" applyBorder="1" applyAlignment="1">
      <alignment vertical="center" wrapText="1"/>
    </xf>
    <xf numFmtId="0" fontId="94" fillId="11" borderId="0" xfId="18" applyFont="1" applyFill="1" applyBorder="1" applyAlignment="1">
      <alignment horizontal="left" vertical="center" wrapText="1"/>
    </xf>
    <xf numFmtId="0" fontId="94" fillId="11" borderId="49" xfId="18" applyFont="1" applyFill="1" applyBorder="1" applyAlignment="1">
      <alignment vertical="center"/>
    </xf>
    <xf numFmtId="0" fontId="102" fillId="11" borderId="0" xfId="18" applyFont="1" applyFill="1" applyBorder="1">
      <alignment vertical="center"/>
    </xf>
    <xf numFmtId="0" fontId="97" fillId="11" borderId="0" xfId="18" applyFont="1" applyFill="1" applyBorder="1" applyAlignment="1">
      <alignment vertical="center" wrapText="1"/>
    </xf>
    <xf numFmtId="0" fontId="107" fillId="11" borderId="0" xfId="18" applyFont="1" applyFill="1" applyBorder="1" applyAlignment="1">
      <alignment vertical="center"/>
    </xf>
    <xf numFmtId="0" fontId="97" fillId="11" borderId="11" xfId="18" applyFont="1" applyFill="1" applyBorder="1">
      <alignment vertical="center"/>
    </xf>
    <xf numFmtId="0" fontId="94" fillId="11" borderId="49" xfId="18" applyFont="1" applyFill="1" applyBorder="1">
      <alignment vertical="center"/>
    </xf>
    <xf numFmtId="0" fontId="97" fillId="11" borderId="31" xfId="18" applyFont="1" applyFill="1" applyBorder="1" applyAlignment="1">
      <alignment horizontal="left" vertical="center" wrapText="1"/>
    </xf>
    <xf numFmtId="0" fontId="94" fillId="11" borderId="19" xfId="18" applyFont="1" applyFill="1" applyBorder="1" applyAlignment="1">
      <alignment vertical="center"/>
    </xf>
    <xf numFmtId="0" fontId="94" fillId="11" borderId="19" xfId="18" applyFont="1" applyFill="1" applyBorder="1" applyAlignment="1">
      <alignment vertical="center" wrapText="1"/>
    </xf>
    <xf numFmtId="0" fontId="94" fillId="11" borderId="19" xfId="18" applyFont="1" applyFill="1" applyBorder="1" applyAlignment="1">
      <alignment horizontal="left" vertical="center" wrapText="1"/>
    </xf>
    <xf numFmtId="0" fontId="94" fillId="11" borderId="19" xfId="18" applyFont="1" applyFill="1" applyBorder="1">
      <alignment vertical="center"/>
    </xf>
    <xf numFmtId="0" fontId="99" fillId="11" borderId="0" xfId="18" applyFont="1" applyFill="1" applyBorder="1" applyAlignment="1">
      <alignment vertical="center"/>
    </xf>
    <xf numFmtId="0" fontId="99" fillId="11" borderId="49" xfId="18" applyFont="1" applyFill="1" applyBorder="1" applyAlignment="1">
      <alignment vertical="center"/>
    </xf>
    <xf numFmtId="0" fontId="102" fillId="11" borderId="0" xfId="18" applyFont="1" applyFill="1" applyBorder="1" applyAlignment="1">
      <alignment vertical="center"/>
    </xf>
    <xf numFmtId="0" fontId="94" fillId="11" borderId="0" xfId="18" applyFont="1" applyFill="1" applyBorder="1" applyAlignment="1">
      <alignment horizontal="left" vertical="center"/>
    </xf>
    <xf numFmtId="0" fontId="97" fillId="11" borderId="0" xfId="18" applyFont="1" applyFill="1" applyBorder="1" applyAlignment="1">
      <alignment horizontal="left" vertical="center" wrapText="1"/>
    </xf>
    <xf numFmtId="0" fontId="97" fillId="11" borderId="19" xfId="18" applyFont="1" applyFill="1" applyBorder="1">
      <alignment vertical="center"/>
    </xf>
    <xf numFmtId="0" fontId="109" fillId="11" borderId="0" xfId="18" applyFont="1" applyFill="1">
      <alignment vertical="center"/>
    </xf>
    <xf numFmtId="0" fontId="88" fillId="11" borderId="0" xfId="18" applyFont="1" applyFill="1">
      <alignment vertical="center"/>
    </xf>
    <xf numFmtId="0" fontId="88" fillId="11" borderId="0" xfId="18" applyFont="1" applyFill="1" applyBorder="1">
      <alignment vertical="center"/>
    </xf>
    <xf numFmtId="0" fontId="88" fillId="11" borderId="0" xfId="18" applyFont="1" applyFill="1" applyBorder="1" applyAlignment="1">
      <alignment vertical="center"/>
    </xf>
    <xf numFmtId="0" fontId="5" fillId="11" borderId="0" xfId="18" applyFill="1" applyAlignment="1">
      <alignment horizontal="right" vertical="center"/>
    </xf>
    <xf numFmtId="0" fontId="5" fillId="11" borderId="0" xfId="18" applyFill="1">
      <alignment vertical="center"/>
    </xf>
    <xf numFmtId="0" fontId="5" fillId="11" borderId="0" xfId="18" applyFill="1" applyAlignment="1">
      <alignment vertical="center"/>
    </xf>
    <xf numFmtId="0" fontId="14" fillId="0" borderId="0" xfId="5" applyFont="1" applyAlignment="1">
      <alignment vertical="center"/>
    </xf>
    <xf numFmtId="0" fontId="15" fillId="0" borderId="0" xfId="5" applyFont="1" applyAlignment="1">
      <alignment vertical="center"/>
    </xf>
    <xf numFmtId="0" fontId="17" fillId="0" borderId="0" xfId="5" applyFont="1" applyAlignment="1">
      <alignment horizontal="left" vertical="center"/>
    </xf>
    <xf numFmtId="0" fontId="20" fillId="0" borderId="0" xfId="5" applyFont="1" applyAlignment="1">
      <alignment horizontal="left" vertical="top" wrapText="1"/>
    </xf>
    <xf numFmtId="0" fontId="13" fillId="3" borderId="23" xfId="5" applyFont="1" applyFill="1" applyBorder="1" applyAlignment="1">
      <alignment horizontal="center" vertical="center" wrapText="1"/>
    </xf>
    <xf numFmtId="0" fontId="13" fillId="3" borderId="30" xfId="5" applyFont="1" applyFill="1" applyBorder="1" applyAlignment="1">
      <alignment horizontal="center" vertical="center" wrapText="1"/>
    </xf>
    <xf numFmtId="0" fontId="13" fillId="0" borderId="23" xfId="5" applyFont="1" applyBorder="1" applyAlignment="1">
      <alignment horizontal="center" vertical="center" wrapText="1"/>
    </xf>
    <xf numFmtId="0" fontId="13" fillId="0" borderId="30" xfId="5" applyFont="1" applyBorder="1" applyAlignment="1">
      <alignment horizontal="center" vertical="center" wrapText="1"/>
    </xf>
    <xf numFmtId="0" fontId="24" fillId="0" borderId="23" xfId="5" applyFont="1" applyBorder="1" applyAlignment="1">
      <alignment horizontal="center" vertical="center" wrapText="1"/>
    </xf>
    <xf numFmtId="0" fontId="24" fillId="0" borderId="30" xfId="5" applyFont="1" applyBorder="1" applyAlignment="1">
      <alignment horizontal="center" vertical="center" wrapText="1"/>
    </xf>
    <xf numFmtId="0" fontId="13" fillId="4" borderId="37" xfId="5" applyFont="1" applyFill="1" applyBorder="1" applyAlignment="1">
      <alignment horizontal="left" vertical="center"/>
    </xf>
    <xf numFmtId="0" fontId="13" fillId="4" borderId="38" xfId="5" applyFont="1" applyFill="1" applyBorder="1" applyAlignment="1">
      <alignment horizontal="left" vertical="center"/>
    </xf>
    <xf numFmtId="0" fontId="13" fillId="0" borderId="43" xfId="5" applyFont="1" applyBorder="1" applyAlignment="1">
      <alignment horizontal="left" vertical="center" wrapText="1"/>
    </xf>
    <xf numFmtId="0" fontId="13" fillId="0" borderId="44" xfId="5" applyFont="1" applyBorder="1" applyAlignment="1">
      <alignment horizontal="left" vertical="center" wrapText="1"/>
    </xf>
    <xf numFmtId="0" fontId="24" fillId="0" borderId="25" xfId="5" applyFont="1" applyBorder="1" applyAlignment="1">
      <alignment horizontal="center" vertical="center" wrapText="1"/>
    </xf>
    <xf numFmtId="0" fontId="24" fillId="0" borderId="26" xfId="5" applyFont="1" applyBorder="1" applyAlignment="1">
      <alignment horizontal="center" vertical="center" wrapText="1"/>
    </xf>
    <xf numFmtId="0" fontId="26" fillId="3" borderId="23" xfId="5" applyFont="1" applyFill="1" applyBorder="1" applyAlignment="1">
      <alignment horizontal="center" vertical="center" wrapText="1"/>
    </xf>
    <xf numFmtId="0" fontId="26" fillId="3" borderId="30" xfId="5" applyFont="1" applyFill="1" applyBorder="1" applyAlignment="1">
      <alignment horizontal="center" vertical="center" wrapText="1"/>
    </xf>
    <xf numFmtId="0" fontId="13" fillId="0" borderId="51" xfId="5" applyFont="1" applyFill="1" applyBorder="1" applyAlignment="1">
      <alignment horizontal="left" vertical="center" wrapText="1"/>
    </xf>
    <xf numFmtId="0" fontId="13" fillId="0" borderId="52" xfId="5" applyFont="1" applyFill="1" applyBorder="1" applyAlignment="1">
      <alignment horizontal="left" vertical="center" wrapText="1"/>
    </xf>
    <xf numFmtId="0" fontId="21" fillId="0" borderId="61" xfId="5" applyFont="1" applyBorder="1" applyAlignment="1">
      <alignment horizontal="left" vertical="top" wrapText="1"/>
    </xf>
    <xf numFmtId="0" fontId="21" fillId="0" borderId="62" xfId="5" applyFont="1" applyBorder="1" applyAlignment="1">
      <alignment horizontal="left" vertical="top" wrapText="1"/>
    </xf>
    <xf numFmtId="0" fontId="21" fillId="0" borderId="63" xfId="5" applyFont="1" applyBorder="1" applyAlignment="1">
      <alignment horizontal="left" vertical="top" wrapText="1"/>
    </xf>
    <xf numFmtId="0" fontId="13" fillId="4" borderId="43" xfId="5" applyFont="1" applyFill="1" applyBorder="1" applyAlignment="1">
      <alignment horizontal="left" vertical="center" wrapText="1"/>
    </xf>
    <xf numFmtId="0" fontId="13" fillId="4" borderId="44" xfId="5" applyFont="1" applyFill="1" applyBorder="1" applyAlignment="1">
      <alignment horizontal="left" vertical="center" wrapText="1"/>
    </xf>
    <xf numFmtId="0" fontId="13" fillId="0" borderId="43" xfId="5" applyFont="1" applyFill="1" applyBorder="1" applyAlignment="1">
      <alignment horizontal="left" vertical="center" wrapText="1"/>
    </xf>
    <xf numFmtId="0" fontId="13" fillId="0" borderId="44" xfId="5" applyFont="1" applyFill="1" applyBorder="1" applyAlignment="1">
      <alignment horizontal="left" vertical="center" wrapText="1"/>
    </xf>
    <xf numFmtId="0" fontId="30" fillId="3" borderId="90" xfId="5" applyFont="1" applyFill="1" applyBorder="1" applyAlignment="1">
      <alignment horizontal="center" vertical="center" wrapText="1"/>
    </xf>
    <xf numFmtId="0" fontId="20" fillId="3" borderId="48" xfId="5" applyFont="1" applyFill="1" applyBorder="1" applyAlignment="1">
      <alignment horizontal="center" vertical="center" wrapText="1"/>
    </xf>
    <xf numFmtId="0" fontId="20" fillId="3" borderId="45" xfId="5" applyFont="1" applyFill="1" applyBorder="1" applyAlignment="1">
      <alignment horizontal="center" vertical="center" wrapText="1"/>
    </xf>
    <xf numFmtId="0" fontId="13" fillId="4" borderId="43" xfId="5" applyFont="1" applyFill="1" applyBorder="1" applyAlignment="1">
      <alignment vertical="center"/>
    </xf>
    <xf numFmtId="0" fontId="13" fillId="4" borderId="44" xfId="5" applyFont="1" applyFill="1" applyBorder="1" applyAlignment="1">
      <alignment vertical="center"/>
    </xf>
    <xf numFmtId="0" fontId="13" fillId="5" borderId="43" xfId="5" applyFont="1" applyFill="1" applyBorder="1" applyAlignment="1">
      <alignment horizontal="left" vertical="center" wrapText="1"/>
    </xf>
    <xf numFmtId="0" fontId="13" fillId="5" borderId="44" xfId="5" applyFont="1" applyFill="1" applyBorder="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49" fontId="11" fillId="2" borderId="7" xfId="1" applyNumberFormat="1" applyFont="1" applyFill="1" applyBorder="1" applyAlignment="1">
      <alignment horizontal="center" vertical="center"/>
    </xf>
    <xf numFmtId="49" fontId="11" fillId="2" borderId="8"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49" fontId="11" fillId="2" borderId="11" xfId="1" applyNumberFormat="1" applyFont="1" applyFill="1" applyBorder="1" applyAlignment="1">
      <alignment horizontal="center" vertical="center"/>
    </xf>
    <xf numFmtId="49" fontId="11" fillId="2" borderId="0" xfId="1" applyNumberFormat="1" applyFont="1" applyFill="1" applyBorder="1" applyAlignment="1">
      <alignment horizontal="center" vertical="center"/>
    </xf>
    <xf numFmtId="49" fontId="11" fillId="2" borderId="12" xfId="1" applyNumberFormat="1" applyFont="1" applyFill="1" applyBorder="1" applyAlignment="1">
      <alignment horizontal="center" vertical="center"/>
    </xf>
    <xf numFmtId="49" fontId="11" fillId="2" borderId="13" xfId="1" applyNumberFormat="1" applyFont="1" applyFill="1" applyBorder="1" applyAlignment="1">
      <alignment horizontal="center" vertical="center"/>
    </xf>
    <xf numFmtId="49" fontId="11" fillId="2" borderId="14" xfId="1" applyNumberFormat="1" applyFont="1" applyFill="1" applyBorder="1" applyAlignment="1">
      <alignment horizontal="center" vertical="center"/>
    </xf>
    <xf numFmtId="49" fontId="11" fillId="2" borderId="16" xfId="1" applyNumberFormat="1" applyFont="1" applyFill="1" applyBorder="1" applyAlignment="1">
      <alignment horizontal="center" vertical="center"/>
    </xf>
    <xf numFmtId="49" fontId="11" fillId="0" borderId="7" xfId="2" applyNumberFormat="1" applyFont="1" applyFill="1" applyBorder="1" applyAlignment="1">
      <alignment horizontal="center" vertical="center"/>
    </xf>
    <xf numFmtId="49" fontId="11" fillId="0" borderId="8" xfId="2" applyNumberFormat="1" applyFont="1" applyFill="1" applyBorder="1" applyAlignment="1">
      <alignment horizontal="center" vertical="center"/>
    </xf>
    <xf numFmtId="49" fontId="11" fillId="0" borderId="10" xfId="2" applyNumberFormat="1" applyFont="1" applyFill="1" applyBorder="1" applyAlignment="1">
      <alignment horizontal="center" vertical="center"/>
    </xf>
    <xf numFmtId="49" fontId="11" fillId="0" borderId="13" xfId="2" applyNumberFormat="1" applyFont="1" applyFill="1" applyBorder="1" applyAlignment="1">
      <alignment horizontal="center" vertical="center"/>
    </xf>
    <xf numFmtId="49" fontId="11" fillId="0" borderId="14" xfId="2" applyNumberFormat="1" applyFont="1" applyFill="1" applyBorder="1" applyAlignment="1">
      <alignment horizontal="center" vertical="center"/>
    </xf>
    <xf numFmtId="49" fontId="11" fillId="0" borderId="15" xfId="2" applyNumberFormat="1" applyFont="1" applyFill="1" applyBorder="1" applyAlignment="1">
      <alignment horizontal="center" vertical="center"/>
    </xf>
    <xf numFmtId="49" fontId="11" fillId="0" borderId="8" xfId="1" applyNumberFormat="1" applyFont="1" applyBorder="1" applyAlignment="1">
      <alignment horizontal="left" vertical="center" wrapText="1"/>
    </xf>
    <xf numFmtId="49" fontId="11" fillId="0" borderId="9" xfId="1" applyNumberFormat="1" applyFont="1" applyBorder="1" applyAlignment="1">
      <alignment horizontal="left" vertical="center" wrapText="1"/>
    </xf>
    <xf numFmtId="49" fontId="11" fillId="0" borderId="14" xfId="1" applyNumberFormat="1" applyFont="1" applyBorder="1" applyAlignment="1">
      <alignment horizontal="left" vertical="center" wrapText="1"/>
    </xf>
    <xf numFmtId="49" fontId="11" fillId="0" borderId="16" xfId="1" applyNumberFormat="1" applyFont="1" applyBorder="1" applyAlignment="1">
      <alignment horizontal="left" vertical="center" wrapText="1"/>
    </xf>
    <xf numFmtId="49" fontId="11" fillId="0" borderId="11" xfId="2" applyNumberFormat="1" applyFont="1" applyFill="1" applyBorder="1" applyAlignment="1">
      <alignment horizontal="center" vertical="center"/>
    </xf>
    <xf numFmtId="49" fontId="11" fillId="0" borderId="0" xfId="2" applyNumberFormat="1" applyFont="1" applyFill="1" applyBorder="1" applyAlignment="1">
      <alignment horizontal="center" vertical="center"/>
    </xf>
    <xf numFmtId="49" fontId="11" fillId="0" borderId="17" xfId="2" applyNumberFormat="1" applyFont="1" applyFill="1" applyBorder="1" applyAlignment="1">
      <alignment horizontal="center" vertical="center"/>
    </xf>
    <xf numFmtId="49" fontId="11" fillId="0" borderId="8" xfId="2" applyNumberFormat="1" applyFont="1" applyBorder="1" applyAlignment="1">
      <alignment horizontal="left" vertical="top"/>
    </xf>
    <xf numFmtId="49" fontId="11" fillId="0" borderId="9" xfId="2" applyNumberFormat="1" applyFont="1" applyBorder="1" applyAlignment="1">
      <alignment horizontal="left" vertical="top"/>
    </xf>
    <xf numFmtId="49" fontId="11" fillId="0" borderId="0" xfId="2" applyNumberFormat="1" applyFont="1" applyBorder="1" applyAlignment="1">
      <alignment horizontal="left" vertical="top"/>
    </xf>
    <xf numFmtId="49" fontId="11" fillId="0" borderId="12" xfId="2" applyNumberFormat="1" applyFont="1" applyBorder="1" applyAlignment="1">
      <alignment horizontal="left" vertical="top"/>
    </xf>
    <xf numFmtId="49" fontId="11" fillId="0" borderId="14" xfId="2" applyNumberFormat="1" applyFont="1" applyBorder="1" applyAlignment="1">
      <alignment horizontal="left" vertical="top"/>
    </xf>
    <xf numFmtId="49" fontId="11" fillId="0" borderId="16" xfId="2" applyNumberFormat="1" applyFont="1" applyBorder="1" applyAlignment="1">
      <alignment horizontal="left" vertical="top"/>
    </xf>
    <xf numFmtId="49" fontId="2" fillId="0" borderId="0" xfId="1" applyNumberFormat="1" applyFont="1" applyAlignment="1">
      <alignment horizontal="center" vertical="top"/>
    </xf>
    <xf numFmtId="49" fontId="11" fillId="0" borderId="1" xfId="2" applyNumberFormat="1" applyFont="1" applyBorder="1" applyAlignment="1">
      <alignment horizontal="center" vertical="center"/>
    </xf>
    <xf numFmtId="49" fontId="11" fillId="0" borderId="2" xfId="2" applyNumberFormat="1" applyFont="1" applyBorder="1" applyAlignment="1">
      <alignment horizontal="center" vertical="center"/>
    </xf>
    <xf numFmtId="49" fontId="11" fillId="0" borderId="3" xfId="2" applyNumberFormat="1" applyFont="1" applyBorder="1" applyAlignment="1">
      <alignment horizontal="center" vertical="center"/>
    </xf>
    <xf numFmtId="49" fontId="11" fillId="2" borderId="1" xfId="1" applyNumberFormat="1" applyFont="1" applyFill="1" applyBorder="1" applyAlignment="1">
      <alignment horizontal="center" vertical="center"/>
    </xf>
    <xf numFmtId="49" fontId="11" fillId="2" borderId="2" xfId="1" applyNumberFormat="1" applyFont="1" applyFill="1" applyBorder="1" applyAlignment="1">
      <alignment horizontal="center" vertical="center"/>
    </xf>
    <xf numFmtId="49" fontId="11" fillId="2" borderId="3" xfId="1" applyNumberFormat="1" applyFont="1" applyFill="1" applyBorder="1" applyAlignment="1">
      <alignment horizontal="center" vertical="center"/>
    </xf>
    <xf numFmtId="49" fontId="11" fillId="0" borderId="1" xfId="1" applyNumberFormat="1" applyFont="1" applyBorder="1" applyAlignment="1">
      <alignment horizontal="left" vertical="center" wrapText="1"/>
    </xf>
    <xf numFmtId="49" fontId="11" fillId="0" borderId="2" xfId="1" applyNumberFormat="1" applyFont="1" applyBorder="1" applyAlignment="1">
      <alignment horizontal="left" vertical="center" wrapText="1"/>
    </xf>
    <xf numFmtId="49" fontId="11" fillId="0" borderId="3" xfId="1" applyNumberFormat="1" applyFont="1" applyBorder="1" applyAlignment="1">
      <alignment horizontal="left" vertical="center" wrapText="1"/>
    </xf>
    <xf numFmtId="49" fontId="11" fillId="0" borderId="1"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0" borderId="18" xfId="1" applyNumberFormat="1" applyFont="1" applyBorder="1" applyAlignment="1">
      <alignment horizontal="center" vertical="center"/>
    </xf>
    <xf numFmtId="49" fontId="11" fillId="0" borderId="18" xfId="1" applyNumberFormat="1" applyFont="1" applyFill="1" applyBorder="1" applyAlignment="1">
      <alignment horizontal="left" vertical="center"/>
    </xf>
    <xf numFmtId="49" fontId="11" fillId="0" borderId="18" xfId="1" applyNumberFormat="1" applyFont="1" applyBorder="1" applyAlignment="1">
      <alignment horizontal="left" vertical="top"/>
    </xf>
    <xf numFmtId="49" fontId="11" fillId="0" borderId="11" xfId="1" applyNumberFormat="1" applyFont="1" applyBorder="1" applyAlignment="1">
      <alignment horizontal="left" vertical="top"/>
    </xf>
    <xf numFmtId="49" fontId="11" fillId="0" borderId="0" xfId="1" applyNumberFormat="1" applyFont="1" applyBorder="1" applyAlignment="1">
      <alignment horizontal="left" vertical="top"/>
    </xf>
    <xf numFmtId="49" fontId="11" fillId="0" borderId="12" xfId="1" applyNumberFormat="1" applyFont="1" applyBorder="1" applyAlignment="1">
      <alignment horizontal="left" vertical="top"/>
    </xf>
    <xf numFmtId="49" fontId="11" fillId="0" borderId="13" xfId="1" applyNumberFormat="1" applyFont="1" applyBorder="1" applyAlignment="1">
      <alignment horizontal="left" vertical="top"/>
    </xf>
    <xf numFmtId="49" fontId="11" fillId="0" borderId="14" xfId="1" applyNumberFormat="1" applyFont="1" applyBorder="1" applyAlignment="1">
      <alignment horizontal="left" vertical="top"/>
    </xf>
    <xf numFmtId="49" fontId="11" fillId="0" borderId="16" xfId="1" applyNumberFormat="1" applyFont="1" applyBorder="1" applyAlignment="1">
      <alignment horizontal="left" vertical="top"/>
    </xf>
    <xf numFmtId="49" fontId="11" fillId="0" borderId="18" xfId="1" applyNumberFormat="1" applyFont="1" applyFill="1" applyBorder="1" applyAlignment="1">
      <alignment horizontal="left" vertical="top" wrapText="1"/>
    </xf>
    <xf numFmtId="49" fontId="11" fillId="0" borderId="18" xfId="1" applyNumberFormat="1" applyFont="1" applyFill="1" applyBorder="1" applyAlignment="1">
      <alignment horizontal="left" vertical="center" wrapText="1"/>
    </xf>
    <xf numFmtId="49" fontId="11" fillId="0" borderId="18" xfId="1" applyNumberFormat="1" applyFont="1" applyBorder="1" applyAlignment="1">
      <alignment horizontal="left" vertical="center"/>
    </xf>
    <xf numFmtId="0" fontId="8" fillId="0" borderId="0" xfId="7" applyFont="1" applyAlignment="1">
      <alignment horizontal="center" vertical="center"/>
    </xf>
    <xf numFmtId="0" fontId="10" fillId="0" borderId="1" xfId="9" applyFont="1" applyBorder="1" applyAlignment="1" applyProtection="1">
      <alignment horizontal="left" vertical="center"/>
    </xf>
    <xf numFmtId="0" fontId="10" fillId="0" borderId="2" xfId="9" applyFont="1" applyBorder="1" applyAlignment="1" applyProtection="1">
      <alignment horizontal="left" vertical="center"/>
    </xf>
    <xf numFmtId="0" fontId="10" fillId="0" borderId="1" xfId="9" applyFont="1" applyBorder="1" applyAlignment="1" applyProtection="1">
      <alignment horizontal="center" vertical="center"/>
    </xf>
    <xf numFmtId="0" fontId="10" fillId="0" borderId="2" xfId="9" applyFont="1" applyBorder="1" applyAlignment="1" applyProtection="1">
      <alignment horizontal="center" vertical="center"/>
    </xf>
    <xf numFmtId="0" fontId="10" fillId="0" borderId="2" xfId="9" applyFont="1" applyBorder="1" applyAlignment="1" applyProtection="1">
      <alignment horizontal="left" vertical="center" shrinkToFit="1"/>
    </xf>
    <xf numFmtId="0" fontId="33" fillId="0" borderId="2" xfId="9" applyFont="1" applyBorder="1" applyAlignment="1" applyProtection="1">
      <alignment horizontal="left" vertical="center" shrinkToFit="1"/>
    </xf>
    <xf numFmtId="0" fontId="33" fillId="0" borderId="3" xfId="9" applyFont="1" applyBorder="1" applyAlignment="1" applyProtection="1">
      <alignment horizontal="left" vertical="center" shrinkToFit="1"/>
    </xf>
    <xf numFmtId="0" fontId="10" fillId="0" borderId="55" xfId="7" applyFont="1" applyBorder="1" applyAlignment="1" applyProtection="1">
      <alignment horizontal="center" vertical="center" textRotation="255" wrapText="1"/>
    </xf>
    <xf numFmtId="0" fontId="10" fillId="0" borderId="67" xfId="7" applyFont="1" applyBorder="1" applyAlignment="1" applyProtection="1">
      <alignment horizontal="center" vertical="center" textRotation="255" wrapText="1"/>
    </xf>
    <xf numFmtId="0" fontId="10" fillId="0" borderId="56" xfId="7" applyFont="1" applyBorder="1" applyAlignment="1" applyProtection="1">
      <alignment horizontal="center" vertical="center" textRotation="255" wrapText="1"/>
    </xf>
    <xf numFmtId="0" fontId="10" fillId="0" borderId="64" xfId="7" applyFont="1" applyBorder="1" applyAlignment="1" applyProtection="1">
      <alignment horizontal="center" vertical="center"/>
      <protection locked="0"/>
    </xf>
    <xf numFmtId="0" fontId="10" fillId="0" borderId="65" xfId="7" applyFont="1" applyBorder="1" applyAlignment="1" applyProtection="1">
      <alignment horizontal="center" vertical="center"/>
      <protection locked="0"/>
    </xf>
    <xf numFmtId="0" fontId="10" fillId="0" borderId="66" xfId="7" applyFont="1" applyBorder="1" applyAlignment="1" applyProtection="1">
      <alignment horizontal="center" vertical="center"/>
      <protection locked="0"/>
    </xf>
    <xf numFmtId="0" fontId="10" fillId="0" borderId="68" xfId="7" applyFont="1" applyBorder="1" applyAlignment="1" applyProtection="1">
      <alignment horizontal="center" vertical="center"/>
      <protection locked="0"/>
    </xf>
    <xf numFmtId="0" fontId="10" fillId="0" borderId="69" xfId="7" applyFont="1" applyBorder="1" applyAlignment="1" applyProtection="1">
      <alignment horizontal="center" vertical="center"/>
      <protection locked="0"/>
    </xf>
    <xf numFmtId="0" fontId="10" fillId="0" borderId="70" xfId="7" applyFont="1" applyBorder="1" applyAlignment="1" applyProtection="1">
      <alignment horizontal="center" vertical="center"/>
      <protection locked="0"/>
    </xf>
    <xf numFmtId="0" fontId="10" fillId="0" borderId="8"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14" xfId="7" applyFont="1" applyBorder="1" applyAlignment="1" applyProtection="1">
      <alignment horizontal="center" vertical="center"/>
    </xf>
    <xf numFmtId="49" fontId="10" fillId="0" borderId="11" xfId="3" applyNumberFormat="1" applyFont="1" applyBorder="1" applyAlignment="1" applyProtection="1">
      <alignment horizontal="center" vertical="center"/>
    </xf>
    <xf numFmtId="49" fontId="10" fillId="0" borderId="0" xfId="3" applyNumberFormat="1" applyFont="1" applyBorder="1" applyAlignment="1" applyProtection="1">
      <alignment horizontal="center" vertical="center"/>
    </xf>
    <xf numFmtId="49" fontId="10" fillId="0" borderId="13" xfId="3" applyNumberFormat="1" applyFont="1" applyBorder="1" applyAlignment="1" applyProtection="1">
      <alignment horizontal="center" vertical="center"/>
    </xf>
    <xf numFmtId="49" fontId="10" fillId="0" borderId="14" xfId="3" applyNumberFormat="1" applyFont="1" applyBorder="1" applyAlignment="1" applyProtection="1">
      <alignment horizontal="center" vertical="center"/>
    </xf>
    <xf numFmtId="49" fontId="10" fillId="0" borderId="12" xfId="3" applyNumberFormat="1" applyFont="1" applyBorder="1" applyAlignment="1" applyProtection="1">
      <alignment horizontal="center" vertical="center"/>
    </xf>
    <xf numFmtId="49" fontId="10" fillId="0" borderId="16" xfId="3" applyNumberFormat="1" applyFont="1" applyBorder="1" applyAlignment="1" applyProtection="1">
      <alignment horizontal="center" vertical="center"/>
    </xf>
    <xf numFmtId="0" fontId="10" fillId="0" borderId="18" xfId="7" applyFont="1" applyBorder="1" applyAlignment="1" applyProtection="1">
      <alignment horizontal="center" vertical="center"/>
      <protection locked="0"/>
    </xf>
    <xf numFmtId="0" fontId="10" fillId="0" borderId="55" xfId="7" applyFont="1" applyBorder="1" applyAlignment="1" applyProtection="1">
      <alignment horizontal="center" vertical="center"/>
      <protection locked="0"/>
    </xf>
    <xf numFmtId="0" fontId="10" fillId="0" borderId="1" xfId="7" applyFont="1" applyBorder="1" applyAlignment="1" applyProtection="1">
      <alignment horizontal="center" vertical="center"/>
      <protection locked="0"/>
    </xf>
    <xf numFmtId="0" fontId="10" fillId="0" borderId="2" xfId="7" applyFont="1" applyBorder="1" applyAlignment="1" applyProtection="1">
      <alignment horizontal="center" vertical="center"/>
      <protection locked="0"/>
    </xf>
    <xf numFmtId="0" fontId="10" fillId="0" borderId="3" xfId="7" applyFont="1" applyBorder="1" applyAlignment="1" applyProtection="1">
      <alignment horizontal="center" vertical="center"/>
      <protection locked="0"/>
    </xf>
    <xf numFmtId="0" fontId="10" fillId="0" borderId="67" xfId="7" applyFont="1" applyBorder="1" applyAlignment="1" applyProtection="1">
      <alignment horizontal="center" vertical="center" textRotation="255"/>
    </xf>
    <xf numFmtId="0" fontId="10" fillId="0" borderId="56" xfId="7" applyFont="1" applyBorder="1" applyAlignment="1" applyProtection="1">
      <alignment horizontal="center" vertical="center" textRotation="255"/>
    </xf>
    <xf numFmtId="0" fontId="10" fillId="0" borderId="71" xfId="7" applyFont="1" applyBorder="1" applyAlignment="1" applyProtection="1">
      <alignment horizontal="center" vertical="center"/>
      <protection locked="0"/>
    </xf>
    <xf numFmtId="0" fontId="10" fillId="0" borderId="72" xfId="7" applyFont="1" applyBorder="1" applyAlignment="1" applyProtection="1">
      <alignment horizontal="center" vertical="center"/>
      <protection locked="0"/>
    </xf>
    <xf numFmtId="0" fontId="10" fillId="0" borderId="73" xfId="7" applyFont="1" applyBorder="1" applyAlignment="1" applyProtection="1">
      <alignment horizontal="center" vertical="center"/>
      <protection locked="0"/>
    </xf>
    <xf numFmtId="0" fontId="10" fillId="0" borderId="18" xfId="7" applyFont="1" applyBorder="1" applyAlignment="1" applyProtection="1">
      <alignment horizontal="center" vertical="center"/>
    </xf>
    <xf numFmtId="0" fontId="10" fillId="0" borderId="8" xfId="7" applyFont="1" applyBorder="1" applyAlignment="1" applyProtection="1">
      <alignment horizontal="center"/>
      <protection locked="0"/>
    </xf>
    <xf numFmtId="0" fontId="10" fillId="0" borderId="14" xfId="7" applyFont="1" applyBorder="1" applyAlignment="1" applyProtection="1">
      <alignment horizontal="center"/>
      <protection locked="0"/>
    </xf>
    <xf numFmtId="0" fontId="10" fillId="0" borderId="74" xfId="7" applyFont="1" applyBorder="1" applyAlignment="1" applyProtection="1">
      <alignment horizontal="center" vertical="center"/>
      <protection locked="0"/>
    </xf>
    <xf numFmtId="0" fontId="10" fillId="0" borderId="75" xfId="7" applyFont="1" applyBorder="1" applyAlignment="1" applyProtection="1">
      <alignment horizontal="center" vertical="center"/>
      <protection locked="0"/>
    </xf>
    <xf numFmtId="0" fontId="10" fillId="0" borderId="76" xfId="7" applyFont="1" applyBorder="1" applyAlignment="1" applyProtection="1">
      <alignment horizontal="center" vertical="center"/>
      <protection locked="0"/>
    </xf>
    <xf numFmtId="0" fontId="10" fillId="0" borderId="7"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13" xfId="7" applyFont="1" applyBorder="1" applyAlignment="1" applyProtection="1">
      <alignment horizontal="center" vertical="center"/>
    </xf>
    <xf numFmtId="0" fontId="10" fillId="0" borderId="77" xfId="7" applyFont="1" applyBorder="1" applyProtection="1">
      <protection locked="0"/>
    </xf>
    <xf numFmtId="0" fontId="10" fillId="0" borderId="78" xfId="7" applyFont="1" applyBorder="1" applyProtection="1">
      <protection locked="0"/>
    </xf>
    <xf numFmtId="0" fontId="34" fillId="0" borderId="7" xfId="7" applyFont="1" applyBorder="1" applyAlignment="1" applyProtection="1">
      <alignment horizontal="left" vertical="center" wrapText="1" shrinkToFit="1"/>
    </xf>
    <xf numFmtId="0" fontId="34" fillId="0" borderId="8" xfId="7" applyFont="1" applyBorder="1" applyAlignment="1" applyProtection="1">
      <alignment horizontal="left" vertical="center" wrapText="1" shrinkToFit="1"/>
    </xf>
    <xf numFmtId="0" fontId="34" fillId="0" borderId="11" xfId="7" applyFont="1" applyBorder="1" applyAlignment="1" applyProtection="1">
      <alignment horizontal="left" vertical="center" wrapText="1" shrinkToFit="1"/>
    </xf>
    <xf numFmtId="0" fontId="34" fillId="0" borderId="0" xfId="7" applyFont="1" applyBorder="1" applyAlignment="1" applyProtection="1">
      <alignment horizontal="left" vertical="center" wrapText="1" shrinkToFit="1"/>
    </xf>
    <xf numFmtId="0" fontId="34" fillId="0" borderId="13" xfId="7" applyFont="1" applyBorder="1" applyAlignment="1" applyProtection="1">
      <alignment horizontal="left" vertical="center" wrapText="1" shrinkToFit="1"/>
    </xf>
    <xf numFmtId="0" fontId="34" fillId="0" borderId="14" xfId="7" applyFont="1" applyBorder="1" applyAlignment="1" applyProtection="1">
      <alignment horizontal="left" vertical="center" wrapText="1" shrinkToFit="1"/>
    </xf>
    <xf numFmtId="0" fontId="10" fillId="0" borderId="1" xfId="7" applyFont="1" applyBorder="1" applyAlignment="1" applyProtection="1">
      <alignment horizontal="left" vertical="center"/>
    </xf>
    <xf numFmtId="0" fontId="10" fillId="0" borderId="3" xfId="7" applyFont="1" applyBorder="1" applyAlignment="1" applyProtection="1">
      <alignment horizontal="left" vertical="center"/>
    </xf>
    <xf numFmtId="0" fontId="10" fillId="0" borderId="14" xfId="7" applyFont="1" applyBorder="1" applyAlignment="1" applyProtection="1">
      <alignment horizontal="center" vertical="center"/>
      <protection locked="0"/>
    </xf>
    <xf numFmtId="0" fontId="10" fillId="0" borderId="7" xfId="7" applyFont="1" applyBorder="1" applyAlignment="1" applyProtection="1">
      <alignment horizontal="left" vertical="center" wrapText="1"/>
    </xf>
    <xf numFmtId="0" fontId="10" fillId="0" borderId="9" xfId="7" applyFont="1" applyBorder="1" applyAlignment="1" applyProtection="1">
      <alignment vertical="center"/>
    </xf>
    <xf numFmtId="0" fontId="10" fillId="0" borderId="13" xfId="7" applyFont="1" applyBorder="1" applyAlignment="1" applyProtection="1">
      <alignment vertical="center"/>
    </xf>
    <xf numFmtId="0" fontId="10" fillId="0" borderId="16" xfId="7" applyFont="1" applyBorder="1" applyAlignment="1" applyProtection="1">
      <alignment vertical="center"/>
    </xf>
    <xf numFmtId="0" fontId="10" fillId="0" borderId="9" xfId="7" applyFont="1" applyBorder="1" applyAlignment="1" applyProtection="1">
      <alignment horizontal="center" vertical="center"/>
    </xf>
    <xf numFmtId="0" fontId="10" fillId="0" borderId="16" xfId="7" applyFont="1" applyBorder="1" applyAlignment="1" applyProtection="1">
      <alignment horizontal="center" vertical="center"/>
    </xf>
    <xf numFmtId="0" fontId="10" fillId="6" borderId="18" xfId="7" applyFont="1" applyFill="1" applyBorder="1" applyAlignment="1" applyProtection="1">
      <alignment horizontal="center" vertical="center"/>
    </xf>
    <xf numFmtId="0" fontId="10" fillId="0" borderId="1" xfId="9" applyFont="1" applyBorder="1" applyAlignment="1" applyProtection="1">
      <alignment horizontal="center" vertical="center" shrinkToFit="1"/>
    </xf>
    <xf numFmtId="0" fontId="10" fillId="0" borderId="2" xfId="9" applyFont="1" applyBorder="1" applyAlignment="1" applyProtection="1">
      <alignment horizontal="center" vertical="center" shrinkToFit="1"/>
    </xf>
    <xf numFmtId="0" fontId="10" fillId="0" borderId="8" xfId="9" applyFont="1" applyBorder="1" applyAlignment="1" applyProtection="1">
      <alignment horizontal="center" vertical="center" shrinkToFit="1"/>
    </xf>
    <xf numFmtId="0" fontId="10" fillId="0" borderId="3" xfId="9" applyFont="1" applyBorder="1" applyAlignment="1" applyProtection="1">
      <alignment horizontal="center" vertical="center"/>
    </xf>
    <xf numFmtId="0" fontId="10" fillId="0" borderId="1" xfId="9" applyFont="1" applyBorder="1" applyAlignment="1" applyProtection="1">
      <alignment horizontal="center" vertical="center"/>
      <protection locked="0"/>
    </xf>
    <xf numFmtId="0" fontId="10" fillId="0" borderId="2" xfId="9" applyFont="1" applyBorder="1" applyAlignment="1" applyProtection="1">
      <alignment horizontal="center" vertical="center"/>
      <protection locked="0"/>
    </xf>
    <xf numFmtId="0" fontId="10" fillId="0" borderId="3" xfId="9" applyFont="1" applyBorder="1" applyAlignment="1" applyProtection="1">
      <alignment horizontal="center" vertical="center"/>
      <protection locked="0"/>
    </xf>
    <xf numFmtId="0" fontId="33" fillId="0" borderId="1" xfId="9" applyFont="1" applyBorder="1" applyAlignment="1" applyProtection="1">
      <alignment horizontal="left" vertical="center" shrinkToFit="1"/>
    </xf>
    <xf numFmtId="0" fontId="10" fillId="0" borderId="9" xfId="7" applyFont="1" applyBorder="1" applyAlignment="1" applyProtection="1">
      <alignment horizontal="left" vertical="center" wrapText="1"/>
    </xf>
    <xf numFmtId="0" fontId="10" fillId="0" borderId="13" xfId="7" applyFont="1" applyBorder="1" applyAlignment="1" applyProtection="1">
      <alignment horizontal="left" vertical="center" wrapText="1"/>
    </xf>
    <xf numFmtId="0" fontId="10" fillId="0" borderId="16" xfId="7" applyFont="1" applyBorder="1" applyAlignment="1" applyProtection="1">
      <alignment horizontal="left" vertical="center" wrapText="1"/>
    </xf>
    <xf numFmtId="0" fontId="10" fillId="0" borderId="1" xfId="7" applyFont="1" applyBorder="1" applyAlignment="1" applyProtection="1">
      <alignment horizontal="left" vertical="center"/>
      <protection locked="0"/>
    </xf>
    <xf numFmtId="0" fontId="10" fillId="0" borderId="2" xfId="7" applyFont="1" applyBorder="1" applyAlignment="1" applyProtection="1">
      <alignment horizontal="left" vertical="center"/>
      <protection locked="0"/>
    </xf>
    <xf numFmtId="0" fontId="10" fillId="0" borderId="3" xfId="7" applyFont="1" applyBorder="1" applyAlignment="1" applyProtection="1">
      <alignment horizontal="left" vertical="center"/>
      <protection locked="0"/>
    </xf>
    <xf numFmtId="0" fontId="10" fillId="0" borderId="7" xfId="10" applyFont="1" applyBorder="1" applyAlignment="1">
      <alignment horizontal="left" vertical="center" wrapText="1"/>
    </xf>
    <xf numFmtId="0" fontId="10" fillId="0" borderId="8" xfId="10" applyFont="1" applyBorder="1" applyAlignment="1">
      <alignment horizontal="left" vertical="center" wrapText="1"/>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0" fillId="0" borderId="3" xfId="10" applyFont="1" applyBorder="1" applyAlignment="1">
      <alignment horizontal="center" vertical="center"/>
    </xf>
    <xf numFmtId="0" fontId="10" fillId="0" borderId="11" xfId="7" applyFont="1" applyBorder="1" applyAlignment="1" applyProtection="1">
      <alignment horizontal="left" vertical="center" wrapText="1"/>
    </xf>
    <xf numFmtId="0" fontId="10" fillId="0" borderId="12" xfId="7" applyFont="1" applyBorder="1" applyAlignment="1" applyProtection="1">
      <alignment horizontal="left" vertical="center" wrapText="1"/>
    </xf>
    <xf numFmtId="0" fontId="10" fillId="0" borderId="1"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2" xfId="7" applyFont="1" applyBorder="1" applyProtection="1">
      <protection locked="0"/>
    </xf>
    <xf numFmtId="0" fontId="10" fillId="0" borderId="3" xfId="7" applyFont="1" applyBorder="1" applyProtection="1">
      <protection locked="0"/>
    </xf>
    <xf numFmtId="49" fontId="35" fillId="0" borderId="2" xfId="3" applyNumberFormat="1" applyFont="1" applyBorder="1" applyAlignment="1" applyProtection="1">
      <alignment horizontal="center" vertical="center" shrinkToFit="1"/>
      <protection locked="0"/>
    </xf>
    <xf numFmtId="49" fontId="35" fillId="0" borderId="3" xfId="3" applyNumberFormat="1" applyFont="1" applyBorder="1" applyAlignment="1" applyProtection="1">
      <alignment horizontal="center" vertical="center" shrinkToFit="1"/>
      <protection locked="0"/>
    </xf>
    <xf numFmtId="49" fontId="35" fillId="0" borderId="2" xfId="3" applyNumberFormat="1" applyFont="1" applyBorder="1" applyAlignment="1" applyProtection="1">
      <alignment horizontal="center" vertical="center" shrinkToFit="1"/>
    </xf>
    <xf numFmtId="0" fontId="10" fillId="0" borderId="2" xfId="7" applyFont="1" applyBorder="1" applyAlignment="1" applyProtection="1">
      <alignment horizontal="center" vertical="center"/>
    </xf>
    <xf numFmtId="0" fontId="10" fillId="0" borderId="7" xfId="7" applyFont="1" applyBorder="1" applyAlignment="1" applyProtection="1">
      <alignment horizontal="left" vertical="center"/>
    </xf>
    <xf numFmtId="0" fontId="10" fillId="0" borderId="8" xfId="7" applyFont="1" applyBorder="1" applyAlignment="1" applyProtection="1">
      <alignment horizontal="left" vertical="center"/>
    </xf>
    <xf numFmtId="0" fontId="10" fillId="0" borderId="11" xfId="7" applyFont="1" applyBorder="1" applyAlignment="1" applyProtection="1">
      <alignment horizontal="left" vertical="center"/>
    </xf>
    <xf numFmtId="0" fontId="10" fillId="0" borderId="0" xfId="7" applyFont="1" applyBorder="1" applyAlignment="1" applyProtection="1">
      <alignment horizontal="left" vertical="center"/>
    </xf>
    <xf numFmtId="0" fontId="10" fillId="0" borderId="13" xfId="7" applyFont="1" applyBorder="1" applyAlignment="1" applyProtection="1">
      <alignment horizontal="left" vertical="center"/>
    </xf>
    <xf numFmtId="0" fontId="10" fillId="0" borderId="14" xfId="7" applyFont="1" applyBorder="1" applyAlignment="1" applyProtection="1">
      <alignment horizontal="left" vertical="center"/>
    </xf>
    <xf numFmtId="0" fontId="8" fillId="0" borderId="1" xfId="7" applyFont="1" applyBorder="1" applyAlignment="1">
      <alignment horizontal="left" vertical="center"/>
    </xf>
    <xf numFmtId="0" fontId="8" fillId="0" borderId="3" xfId="7" applyFont="1" applyBorder="1" applyAlignment="1">
      <alignment horizontal="left" vertical="center"/>
    </xf>
    <xf numFmtId="0" fontId="10" fillId="0" borderId="18" xfId="7" applyFont="1" applyBorder="1" applyAlignment="1" applyProtection="1">
      <alignment horizontal="left" vertical="center" wrapText="1"/>
      <protection locked="0"/>
    </xf>
    <xf numFmtId="0" fontId="10" fillId="0" borderId="18" xfId="7" applyFont="1" applyBorder="1" applyAlignment="1" applyProtection="1">
      <alignment horizontal="center" vertical="center" wrapText="1"/>
    </xf>
    <xf numFmtId="0" fontId="10" fillId="0" borderId="18" xfId="7" applyFont="1" applyBorder="1" applyProtection="1">
      <protection locked="0"/>
    </xf>
    <xf numFmtId="0" fontId="8" fillId="0" borderId="8" xfId="7" applyFont="1" applyBorder="1" applyAlignment="1">
      <alignment horizontal="center" vertical="center"/>
    </xf>
    <xf numFmtId="0" fontId="33" fillId="0" borderId="13" xfId="9" applyFont="1" applyBorder="1" applyAlignment="1" applyProtection="1">
      <alignment horizontal="left" vertical="center" shrinkToFit="1"/>
    </xf>
    <xf numFmtId="0" fontId="33" fillId="0" borderId="14" xfId="9" applyFont="1" applyBorder="1" applyAlignment="1" applyProtection="1">
      <alignment horizontal="left" vertical="center" shrinkToFit="1"/>
    </xf>
    <xf numFmtId="0" fontId="33" fillId="0" borderId="16" xfId="9" applyFont="1" applyBorder="1" applyAlignment="1" applyProtection="1">
      <alignment horizontal="left" vertical="center" shrinkToFit="1"/>
    </xf>
    <xf numFmtId="0" fontId="10" fillId="0" borderId="1" xfId="7" applyFont="1" applyBorder="1" applyAlignment="1" applyProtection="1">
      <alignment horizontal="left" vertical="center" wrapText="1"/>
    </xf>
    <xf numFmtId="0" fontId="10" fillId="0" borderId="3" xfId="7" applyFont="1" applyBorder="1" applyAlignment="1" applyProtection="1">
      <alignment horizontal="left" vertical="center" wrapText="1"/>
    </xf>
    <xf numFmtId="0" fontId="10" fillId="0" borderId="7" xfId="7" applyFont="1" applyBorder="1" applyAlignment="1" applyProtection="1">
      <alignment horizontal="left" vertical="center"/>
      <protection locked="0"/>
    </xf>
    <xf numFmtId="0" fontId="10" fillId="0" borderId="8" xfId="7" applyFont="1" applyBorder="1" applyAlignment="1" applyProtection="1">
      <alignment horizontal="left" vertical="center"/>
      <protection locked="0"/>
    </xf>
    <xf numFmtId="0" fontId="10" fillId="0" borderId="9" xfId="7" applyFont="1" applyBorder="1" applyAlignment="1" applyProtection="1">
      <alignment horizontal="left" vertical="center"/>
      <protection locked="0"/>
    </xf>
    <xf numFmtId="49" fontId="10" fillId="0" borderId="2" xfId="3" applyNumberFormat="1" applyFont="1" applyBorder="1" applyAlignment="1" applyProtection="1">
      <alignment horizontal="center" vertical="center" shrinkToFit="1"/>
      <protection locked="0"/>
    </xf>
    <xf numFmtId="49" fontId="10" fillId="0" borderId="2" xfId="3" applyNumberFormat="1" applyFont="1" applyBorder="1" applyAlignment="1" applyProtection="1">
      <alignment horizontal="center" vertical="center" shrinkToFit="1"/>
    </xf>
    <xf numFmtId="49" fontId="10" fillId="0" borderId="3" xfId="3" applyNumberFormat="1" applyFont="1" applyBorder="1" applyAlignment="1" applyProtection="1">
      <alignment horizontal="center" vertical="center" shrinkToFit="1"/>
      <protection locked="0"/>
    </xf>
    <xf numFmtId="0" fontId="10" fillId="0" borderId="0" xfId="7" applyFont="1" applyAlignment="1" applyProtection="1">
      <alignment horizontal="left" vertical="center" wrapText="1"/>
    </xf>
    <xf numFmtId="0" fontId="10" fillId="0" borderId="0" xfId="7" applyFont="1" applyAlignment="1" applyProtection="1">
      <alignment vertical="center" wrapText="1"/>
    </xf>
    <xf numFmtId="0" fontId="8" fillId="0" borderId="7" xfId="7" applyFont="1" applyBorder="1" applyAlignment="1">
      <alignment horizontal="left" vertical="center"/>
    </xf>
    <xf numFmtId="0" fontId="8" fillId="0" borderId="9" xfId="7" applyFont="1" applyBorder="1" applyAlignment="1">
      <alignment horizontal="left" vertical="center"/>
    </xf>
    <xf numFmtId="0" fontId="8" fillId="0" borderId="11" xfId="7" applyFont="1" applyBorder="1" applyAlignment="1">
      <alignment horizontal="left" vertical="center"/>
    </xf>
    <xf numFmtId="0" fontId="8" fillId="0" borderId="12" xfId="7" applyFont="1" applyBorder="1" applyAlignment="1">
      <alignment horizontal="left" vertical="center"/>
    </xf>
    <xf numFmtId="0" fontId="8" fillId="0" borderId="13" xfId="7" applyFont="1" applyBorder="1" applyAlignment="1">
      <alignment horizontal="left" vertical="center"/>
    </xf>
    <xf numFmtId="0" fontId="8" fillId="0" borderId="16" xfId="7" applyFont="1" applyBorder="1" applyAlignment="1">
      <alignment horizontal="left" vertical="center"/>
    </xf>
    <xf numFmtId="49" fontId="10" fillId="0" borderId="80" xfId="3" applyNumberFormat="1" applyFont="1" applyBorder="1" applyAlignment="1" applyProtection="1">
      <alignment horizontal="center" vertical="center"/>
    </xf>
    <xf numFmtId="49" fontId="10" fillId="0" borderId="81" xfId="3" applyNumberFormat="1" applyFont="1" applyBorder="1" applyAlignment="1" applyProtection="1">
      <alignment horizontal="center" vertical="center"/>
    </xf>
    <xf numFmtId="0" fontId="8" fillId="0" borderId="81" xfId="7" applyFont="1" applyBorder="1" applyAlignment="1" applyProtection="1">
      <alignment horizontal="center" vertical="center"/>
      <protection locked="0"/>
    </xf>
    <xf numFmtId="0" fontId="8" fillId="0" borderId="82" xfId="7" applyFont="1" applyBorder="1" applyAlignment="1" applyProtection="1">
      <alignment horizontal="center" vertical="center"/>
      <protection locked="0"/>
    </xf>
    <xf numFmtId="0" fontId="8" fillId="0" borderId="14" xfId="7" applyFont="1" applyBorder="1" applyAlignment="1" applyProtection="1">
      <alignment horizontal="center" vertical="center"/>
      <protection locked="0"/>
    </xf>
    <xf numFmtId="0" fontId="8" fillId="0" borderId="16" xfId="7" applyFont="1" applyBorder="1" applyAlignment="1" applyProtection="1">
      <alignment horizontal="center" vertical="center"/>
      <protection locked="0"/>
    </xf>
    <xf numFmtId="0" fontId="10" fillId="0" borderId="1" xfId="9" applyFont="1" applyBorder="1" applyAlignment="1" applyProtection="1">
      <alignment horizontal="left" vertical="center" shrinkToFit="1"/>
    </xf>
    <xf numFmtId="0" fontId="8" fillId="0" borderId="1" xfId="7" applyFont="1" applyFill="1" applyBorder="1" applyAlignment="1">
      <alignment horizontal="left" vertical="center"/>
    </xf>
    <xf numFmtId="0" fontId="8" fillId="0" borderId="3" xfId="7" applyFont="1" applyFill="1" applyBorder="1" applyAlignment="1">
      <alignment horizontal="left" vertical="center"/>
    </xf>
    <xf numFmtId="0" fontId="10" fillId="0" borderId="18" xfId="7" applyFont="1" applyFill="1" applyBorder="1" applyAlignment="1" applyProtection="1">
      <alignment horizontal="left" vertical="center" wrapText="1"/>
      <protection locked="0"/>
    </xf>
    <xf numFmtId="0" fontId="10" fillId="0" borderId="18" xfId="7" applyFont="1" applyFill="1" applyBorder="1" applyAlignment="1" applyProtection="1">
      <alignment horizontal="center" vertical="center" wrapText="1"/>
    </xf>
    <xf numFmtId="0" fontId="10" fillId="0" borderId="18" xfId="7" applyFont="1" applyFill="1" applyBorder="1" applyProtection="1">
      <protection locked="0"/>
    </xf>
    <xf numFmtId="0" fontId="11" fillId="0" borderId="55" xfId="7" applyFont="1" applyBorder="1" applyAlignment="1" applyProtection="1">
      <alignment horizontal="center" vertical="center" textRotation="255" wrapText="1"/>
    </xf>
    <xf numFmtId="0" fontId="11" fillId="0" borderId="67" xfId="7" applyFont="1" applyBorder="1" applyAlignment="1" applyProtection="1">
      <alignment horizontal="center" vertical="center" textRotation="255" wrapText="1"/>
    </xf>
    <xf numFmtId="0" fontId="11" fillId="0" borderId="56" xfId="7" applyFont="1" applyBorder="1" applyAlignment="1" applyProtection="1">
      <alignment horizontal="center" vertical="center" textRotation="255" wrapText="1"/>
    </xf>
    <xf numFmtId="0" fontId="11" fillId="0" borderId="64" xfId="7" applyFont="1" applyBorder="1" applyAlignment="1" applyProtection="1">
      <alignment horizontal="center" vertical="center"/>
      <protection locked="0"/>
    </xf>
    <xf numFmtId="0" fontId="11" fillId="0" borderId="65" xfId="7" applyFont="1" applyBorder="1" applyAlignment="1" applyProtection="1">
      <alignment horizontal="center" vertical="center"/>
      <protection locked="0"/>
    </xf>
    <xf numFmtId="0" fontId="11" fillId="0" borderId="66" xfId="7" applyFont="1" applyBorder="1" applyAlignment="1" applyProtection="1">
      <alignment horizontal="center" vertical="center"/>
      <protection locked="0"/>
    </xf>
    <xf numFmtId="0" fontId="11" fillId="0" borderId="68" xfId="7" applyFont="1" applyBorder="1" applyAlignment="1" applyProtection="1">
      <alignment horizontal="center" vertical="center"/>
      <protection locked="0"/>
    </xf>
    <xf numFmtId="0" fontId="11" fillId="0" borderId="69" xfId="7" applyFont="1" applyBorder="1" applyAlignment="1" applyProtection="1">
      <alignment horizontal="center" vertical="center"/>
      <protection locked="0"/>
    </xf>
    <xf numFmtId="0" fontId="11" fillId="0" borderId="70" xfId="7" applyFont="1" applyBorder="1" applyAlignment="1" applyProtection="1">
      <alignment horizontal="center" vertical="center"/>
      <protection locked="0"/>
    </xf>
    <xf numFmtId="0" fontId="11" fillId="0" borderId="8" xfId="7" applyFont="1" applyBorder="1" applyAlignment="1" applyProtection="1">
      <alignment horizontal="center" vertical="center"/>
    </xf>
    <xf numFmtId="0" fontId="11" fillId="0" borderId="0" xfId="7" applyFont="1" applyBorder="1" applyAlignment="1" applyProtection="1">
      <alignment horizontal="center" vertical="center"/>
    </xf>
    <xf numFmtId="0" fontId="11" fillId="0" borderId="14" xfId="7" applyFont="1" applyBorder="1" applyAlignment="1" applyProtection="1">
      <alignment horizontal="center" vertical="center"/>
    </xf>
    <xf numFmtId="0" fontId="11" fillId="0" borderId="18" xfId="7" applyFont="1" applyBorder="1" applyAlignment="1" applyProtection="1">
      <alignment horizontal="center" vertical="center"/>
      <protection locked="0"/>
    </xf>
    <xf numFmtId="0" fontId="11" fillId="0" borderId="55" xfId="7" applyFont="1" applyBorder="1" applyAlignment="1" applyProtection="1">
      <alignment horizontal="center" vertical="center"/>
      <protection locked="0"/>
    </xf>
    <xf numFmtId="0" fontId="11" fillId="0" borderId="1" xfId="7" applyFont="1" applyBorder="1" applyAlignment="1" applyProtection="1">
      <alignment horizontal="center" vertical="center"/>
      <protection locked="0"/>
    </xf>
    <xf numFmtId="0" fontId="11" fillId="0" borderId="2" xfId="7" applyFont="1" applyBorder="1" applyAlignment="1" applyProtection="1">
      <alignment horizontal="center" vertical="center"/>
      <protection locked="0"/>
    </xf>
    <xf numFmtId="0" fontId="11" fillId="0" borderId="3" xfId="7" applyFont="1" applyBorder="1" applyAlignment="1" applyProtection="1">
      <alignment horizontal="center" vertical="center"/>
      <protection locked="0"/>
    </xf>
    <xf numFmtId="0" fontId="36" fillId="0" borderId="7" xfId="7" applyFont="1" applyBorder="1" applyAlignment="1" applyProtection="1">
      <alignment horizontal="left" vertical="center" wrapText="1" shrinkToFit="1"/>
    </xf>
    <xf numFmtId="0" fontId="36" fillId="0" borderId="8" xfId="7" applyFont="1" applyBorder="1" applyAlignment="1" applyProtection="1">
      <alignment horizontal="left" vertical="center" wrapText="1" shrinkToFit="1"/>
    </xf>
    <xf numFmtId="0" fontId="36" fillId="0" borderId="11" xfId="7" applyFont="1" applyBorder="1" applyAlignment="1" applyProtection="1">
      <alignment horizontal="left" vertical="center" wrapText="1" shrinkToFit="1"/>
    </xf>
    <xf numFmtId="0" fontId="36" fillId="0" borderId="0" xfId="7" applyFont="1" applyBorder="1" applyAlignment="1" applyProtection="1">
      <alignment horizontal="left" vertical="center" wrapText="1" shrinkToFit="1"/>
    </xf>
    <xf numFmtId="0" fontId="36" fillId="0" borderId="13" xfId="7" applyFont="1" applyBorder="1" applyAlignment="1" applyProtection="1">
      <alignment horizontal="left" vertical="center" wrapText="1" shrinkToFit="1"/>
    </xf>
    <xf numFmtId="0" fontId="36" fillId="0" borderId="14" xfId="7" applyFont="1" applyBorder="1" applyAlignment="1" applyProtection="1">
      <alignment horizontal="left" vertical="center" wrapText="1" shrinkToFit="1"/>
    </xf>
    <xf numFmtId="0" fontId="11" fillId="0" borderId="1" xfId="7" applyFont="1" applyBorder="1" applyAlignment="1" applyProtection="1">
      <alignment horizontal="left" vertical="center"/>
    </xf>
    <xf numFmtId="0" fontId="11" fillId="0" borderId="3" xfId="7" applyFont="1" applyBorder="1" applyAlignment="1" applyProtection="1">
      <alignment horizontal="left" vertical="center"/>
    </xf>
    <xf numFmtId="0" fontId="11" fillId="0" borderId="14" xfId="7" applyFont="1" applyBorder="1" applyAlignment="1" applyProtection="1">
      <alignment horizontal="center" vertical="center"/>
      <protection locked="0"/>
    </xf>
    <xf numFmtId="0" fontId="11" fillId="0" borderId="7" xfId="7" applyFont="1" applyBorder="1" applyAlignment="1" applyProtection="1">
      <alignment horizontal="left" vertical="center" wrapText="1"/>
    </xf>
    <xf numFmtId="0" fontId="11" fillId="0" borderId="9" xfId="7" applyFont="1" applyBorder="1" applyAlignment="1" applyProtection="1">
      <alignment vertical="center"/>
    </xf>
    <xf numFmtId="0" fontId="11" fillId="0" borderId="13" xfId="7" applyFont="1" applyBorder="1" applyAlignment="1" applyProtection="1">
      <alignment vertical="center"/>
    </xf>
    <xf numFmtId="0" fontId="11" fillId="0" borderId="16" xfId="7" applyFont="1" applyBorder="1" applyAlignment="1" applyProtection="1">
      <alignment vertical="center"/>
    </xf>
    <xf numFmtId="0" fontId="11" fillId="0" borderId="71" xfId="7" applyFont="1" applyBorder="1" applyAlignment="1" applyProtection="1">
      <alignment horizontal="center" vertical="center"/>
      <protection locked="0"/>
    </xf>
    <xf numFmtId="0" fontId="11" fillId="0" borderId="72" xfId="7" applyFont="1" applyBorder="1" applyAlignment="1" applyProtection="1">
      <alignment horizontal="center" vertical="center"/>
      <protection locked="0"/>
    </xf>
    <xf numFmtId="0" fontId="11" fillId="0" borderId="73" xfId="7" applyFont="1" applyBorder="1" applyAlignment="1" applyProtection="1">
      <alignment horizontal="center" vertical="center"/>
      <protection locked="0"/>
    </xf>
    <xf numFmtId="0" fontId="11" fillId="0" borderId="18" xfId="7" applyFont="1" applyBorder="1" applyAlignment="1" applyProtection="1">
      <alignment horizontal="center" vertical="center"/>
    </xf>
    <xf numFmtId="0" fontId="11" fillId="0" borderId="8" xfId="7" applyFont="1" applyBorder="1" applyAlignment="1" applyProtection="1">
      <alignment horizontal="center"/>
      <protection locked="0"/>
    </xf>
    <xf numFmtId="0" fontId="11" fillId="0" borderId="14" xfId="7" applyFont="1" applyBorder="1" applyAlignment="1" applyProtection="1">
      <alignment horizontal="center"/>
      <protection locked="0"/>
    </xf>
    <xf numFmtId="0" fontId="11" fillId="0" borderId="67" xfId="7" applyFont="1" applyBorder="1" applyAlignment="1" applyProtection="1">
      <alignment horizontal="center" vertical="center" textRotation="255"/>
    </xf>
    <xf numFmtId="0" fontId="11" fillId="0" borderId="56" xfId="7" applyFont="1" applyBorder="1" applyAlignment="1" applyProtection="1">
      <alignment horizontal="center" vertical="center" textRotation="255"/>
    </xf>
    <xf numFmtId="0" fontId="11" fillId="0" borderId="74" xfId="7" applyFont="1" applyBorder="1" applyAlignment="1" applyProtection="1">
      <alignment horizontal="center" vertical="center"/>
      <protection locked="0"/>
    </xf>
    <xf numFmtId="0" fontId="11" fillId="0" borderId="75" xfId="7" applyFont="1" applyBorder="1" applyAlignment="1" applyProtection="1">
      <alignment horizontal="center" vertical="center"/>
      <protection locked="0"/>
    </xf>
    <xf numFmtId="0" fontId="11" fillId="0" borderId="76" xfId="7" applyFont="1" applyBorder="1" applyAlignment="1" applyProtection="1">
      <alignment horizontal="center" vertical="center"/>
      <protection locked="0"/>
    </xf>
    <xf numFmtId="0" fontId="11" fillId="0" borderId="7" xfId="7" applyFont="1" applyBorder="1" applyAlignment="1" applyProtection="1">
      <alignment horizontal="center" vertical="center"/>
    </xf>
    <xf numFmtId="0" fontId="11" fillId="0" borderId="11" xfId="7" applyFont="1" applyBorder="1" applyAlignment="1" applyProtection="1">
      <alignment horizontal="center" vertical="center"/>
    </xf>
    <xf numFmtId="0" fontId="11" fillId="0" borderId="13" xfId="7" applyFont="1" applyBorder="1" applyAlignment="1" applyProtection="1">
      <alignment horizontal="center" vertical="center"/>
    </xf>
    <xf numFmtId="0" fontId="11" fillId="0" borderId="77" xfId="7" applyFont="1" applyBorder="1" applyProtection="1">
      <protection locked="0"/>
    </xf>
    <xf numFmtId="0" fontId="11" fillId="0" borderId="78" xfId="7" applyFont="1" applyBorder="1" applyProtection="1">
      <protection locked="0"/>
    </xf>
    <xf numFmtId="0" fontId="37" fillId="0" borderId="1" xfId="9" applyFont="1" applyBorder="1" applyAlignment="1" applyProtection="1">
      <alignment horizontal="left" vertical="center" shrinkToFit="1"/>
    </xf>
    <xf numFmtId="0" fontId="37" fillId="0" borderId="2" xfId="9" applyFont="1" applyBorder="1" applyAlignment="1" applyProtection="1">
      <alignment horizontal="left" vertical="center" shrinkToFit="1"/>
    </xf>
    <xf numFmtId="0" fontId="37" fillId="0" borderId="3" xfId="9" applyFont="1" applyBorder="1" applyAlignment="1" applyProtection="1">
      <alignment horizontal="left" vertical="center" shrinkToFit="1"/>
    </xf>
    <xf numFmtId="0" fontId="11" fillId="0" borderId="9" xfId="7" applyFont="1" applyBorder="1" applyAlignment="1" applyProtection="1">
      <alignment horizontal="left" vertical="center" wrapText="1"/>
    </xf>
    <xf numFmtId="0" fontId="11" fillId="0" borderId="13" xfId="7" applyFont="1" applyBorder="1" applyAlignment="1" applyProtection="1">
      <alignment horizontal="left" vertical="center" wrapText="1"/>
    </xf>
    <xf numFmtId="0" fontId="11" fillId="0" borderId="16" xfId="7" applyFont="1" applyBorder="1" applyAlignment="1" applyProtection="1">
      <alignment horizontal="left" vertical="center" wrapText="1"/>
    </xf>
    <xf numFmtId="0" fontId="11" fillId="0" borderId="9" xfId="7" applyFont="1" applyBorder="1" applyAlignment="1" applyProtection="1">
      <alignment horizontal="center" vertical="center"/>
    </xf>
    <xf numFmtId="0" fontId="11" fillId="0" borderId="16" xfId="7" applyFont="1" applyBorder="1" applyAlignment="1" applyProtection="1">
      <alignment horizontal="center" vertical="center"/>
    </xf>
    <xf numFmtId="0" fontId="11" fillId="0" borderId="1" xfId="9" applyFont="1" applyBorder="1" applyAlignment="1" applyProtection="1">
      <alignment horizontal="center" vertical="center" shrinkToFit="1"/>
    </xf>
    <xf numFmtId="0" fontId="11" fillId="0" borderId="2" xfId="9" applyFont="1" applyBorder="1" applyAlignment="1" applyProtection="1">
      <alignment horizontal="center" vertical="center" shrinkToFit="1"/>
    </xf>
    <xf numFmtId="0" fontId="11" fillId="0" borderId="8" xfId="9" applyFont="1" applyBorder="1" applyAlignment="1" applyProtection="1">
      <alignment horizontal="center" vertical="center" shrinkToFit="1"/>
    </xf>
    <xf numFmtId="0" fontId="11" fillId="0" borderId="2" xfId="9" applyFont="1" applyBorder="1" applyAlignment="1" applyProtection="1">
      <alignment horizontal="center" vertical="center"/>
    </xf>
    <xf numFmtId="0" fontId="11" fillId="0" borderId="3" xfId="9" applyFont="1" applyBorder="1" applyAlignment="1" applyProtection="1">
      <alignment horizontal="center" vertical="center"/>
    </xf>
    <xf numFmtId="0" fontId="11" fillId="0" borderId="1" xfId="9" applyFont="1" applyBorder="1" applyAlignment="1" applyProtection="1">
      <alignment horizontal="center" vertical="center"/>
      <protection locked="0"/>
    </xf>
    <xf numFmtId="0" fontId="11" fillId="0" borderId="2" xfId="9" applyFont="1" applyBorder="1" applyAlignment="1" applyProtection="1">
      <alignment horizontal="center" vertical="center"/>
      <protection locked="0"/>
    </xf>
    <xf numFmtId="0" fontId="11" fillId="0" borderId="3" xfId="9" applyFont="1" applyBorder="1" applyAlignment="1" applyProtection="1">
      <alignment horizontal="center" vertical="center"/>
      <protection locked="0"/>
    </xf>
    <xf numFmtId="0" fontId="11" fillId="6" borderId="18" xfId="7" applyFont="1" applyFill="1" applyBorder="1" applyAlignment="1" applyProtection="1">
      <alignment horizontal="center" vertical="center"/>
    </xf>
    <xf numFmtId="0" fontId="11" fillId="0" borderId="11" xfId="7" applyFont="1" applyBorder="1" applyAlignment="1" applyProtection="1">
      <alignment horizontal="left" vertical="center" wrapText="1"/>
    </xf>
    <xf numFmtId="0" fontId="11" fillId="0" borderId="12" xfId="7" applyFont="1" applyBorder="1" applyAlignment="1" applyProtection="1">
      <alignment horizontal="left" vertical="center" wrapText="1"/>
    </xf>
    <xf numFmtId="0" fontId="11" fillId="0" borderId="1" xfId="7" applyFont="1" applyBorder="1" applyAlignment="1" applyProtection="1">
      <alignment horizontal="center" vertical="center"/>
    </xf>
    <xf numFmtId="0" fontId="11" fillId="0" borderId="3" xfId="7" applyFont="1" applyBorder="1" applyAlignment="1" applyProtection="1">
      <alignment horizontal="center" vertical="center"/>
    </xf>
    <xf numFmtId="0" fontId="11" fillId="0" borderId="2" xfId="7" applyFont="1" applyBorder="1" applyProtection="1">
      <protection locked="0"/>
    </xf>
    <xf numFmtId="0" fontId="11" fillId="0" borderId="3" xfId="7" applyFont="1" applyBorder="1" applyProtection="1">
      <protection locked="0"/>
    </xf>
    <xf numFmtId="0" fontId="11" fillId="0" borderId="2" xfId="7" applyFont="1" applyBorder="1" applyAlignment="1" applyProtection="1">
      <alignment horizontal="center" vertical="center"/>
    </xf>
    <xf numFmtId="0" fontId="11" fillId="0" borderId="7" xfId="7" applyFont="1" applyBorder="1" applyAlignment="1" applyProtection="1">
      <alignment horizontal="left" vertical="center"/>
    </xf>
    <xf numFmtId="0" fontId="11" fillId="0" borderId="8" xfId="7" applyFont="1" applyBorder="1" applyAlignment="1" applyProtection="1">
      <alignment horizontal="left" vertical="center"/>
    </xf>
    <xf numFmtId="0" fontId="11" fillId="0" borderId="11" xfId="7" applyFont="1" applyBorder="1" applyAlignment="1" applyProtection="1">
      <alignment horizontal="left" vertical="center"/>
    </xf>
    <xf numFmtId="0" fontId="11" fillId="0" borderId="0" xfId="7" applyFont="1" applyBorder="1" applyAlignment="1" applyProtection="1">
      <alignment horizontal="left" vertical="center"/>
    </xf>
    <xf numFmtId="0" fontId="11" fillId="0" borderId="13" xfId="7" applyFont="1" applyBorder="1" applyAlignment="1" applyProtection="1">
      <alignment horizontal="left" vertical="center"/>
    </xf>
    <xf numFmtId="0" fontId="11" fillId="0" borderId="14" xfId="7" applyFont="1" applyBorder="1" applyAlignment="1" applyProtection="1">
      <alignment horizontal="left" vertical="center"/>
    </xf>
    <xf numFmtId="49" fontId="38" fillId="0" borderId="2" xfId="3" applyNumberFormat="1" applyFont="1" applyBorder="1" applyAlignment="1" applyProtection="1">
      <alignment horizontal="center" vertical="center" shrinkToFit="1"/>
      <protection locked="0"/>
    </xf>
    <xf numFmtId="49" fontId="38" fillId="0" borderId="2" xfId="3" applyNumberFormat="1" applyFont="1" applyBorder="1" applyAlignment="1" applyProtection="1">
      <alignment horizontal="center" vertical="center" shrinkToFit="1"/>
    </xf>
    <xf numFmtId="49" fontId="38" fillId="0" borderId="3" xfId="3" applyNumberFormat="1" applyFont="1" applyBorder="1" applyAlignment="1" applyProtection="1">
      <alignment horizontal="center" vertical="center" shrinkToFit="1"/>
      <protection locked="0"/>
    </xf>
    <xf numFmtId="0" fontId="11" fillId="0" borderId="1" xfId="7" applyFont="1" applyBorder="1" applyAlignment="1" applyProtection="1">
      <alignment horizontal="left" vertical="center"/>
      <protection locked="0"/>
    </xf>
    <xf numFmtId="0" fontId="11" fillId="0" borderId="2" xfId="7" applyFont="1" applyBorder="1" applyAlignment="1" applyProtection="1">
      <alignment horizontal="left" vertical="center"/>
      <protection locked="0"/>
    </xf>
    <xf numFmtId="0" fontId="11" fillId="0" borderId="3" xfId="7" applyFont="1" applyBorder="1" applyAlignment="1" applyProtection="1">
      <alignment horizontal="left" vertical="center"/>
      <protection locked="0"/>
    </xf>
    <xf numFmtId="0" fontId="11" fillId="0" borderId="1" xfId="7" applyFont="1" applyBorder="1" applyAlignment="1" applyProtection="1">
      <alignment horizontal="left" vertical="center" wrapText="1"/>
    </xf>
    <xf numFmtId="0" fontId="11" fillId="0" borderId="3" xfId="7" applyFont="1" applyBorder="1" applyAlignment="1" applyProtection="1">
      <alignment horizontal="left" vertical="center" wrapText="1"/>
    </xf>
    <xf numFmtId="0" fontId="11" fillId="0" borderId="0" xfId="7" applyFont="1" applyAlignment="1" applyProtection="1">
      <alignment horizontal="left" vertical="center" wrapText="1"/>
    </xf>
    <xf numFmtId="0" fontId="11" fillId="0" borderId="0" xfId="7" applyFont="1" applyAlignment="1" applyProtection="1">
      <alignment vertical="center" wrapText="1"/>
    </xf>
    <xf numFmtId="0" fontId="8" fillId="11" borderId="129" xfId="17" applyFont="1" applyFill="1" applyBorder="1" applyAlignment="1">
      <alignment horizontal="center"/>
    </xf>
    <xf numFmtId="0" fontId="8" fillId="11" borderId="130" xfId="17" applyFont="1" applyFill="1" applyBorder="1" applyAlignment="1">
      <alignment horizontal="center"/>
    </xf>
    <xf numFmtId="0" fontId="8" fillId="11" borderId="32" xfId="17" applyFont="1" applyFill="1" applyBorder="1" applyAlignment="1">
      <alignment horizontal="center"/>
    </xf>
    <xf numFmtId="0" fontId="64" fillId="11" borderId="0" xfId="12" applyFont="1" applyFill="1" applyAlignment="1">
      <alignment horizontal="center"/>
    </xf>
    <xf numFmtId="0" fontId="63" fillId="11" borderId="1" xfId="12" applyFont="1" applyFill="1" applyBorder="1" applyAlignment="1">
      <alignment horizontal="distributed"/>
    </xf>
    <xf numFmtId="0" fontId="63" fillId="11" borderId="3" xfId="12" applyFont="1" applyFill="1" applyBorder="1" applyAlignment="1">
      <alignment horizontal="distributed"/>
    </xf>
    <xf numFmtId="0" fontId="63" fillId="11" borderId="1" xfId="12" applyFont="1" applyFill="1" applyBorder="1" applyAlignment="1">
      <alignment horizontal="center"/>
    </xf>
    <xf numFmtId="0" fontId="63" fillId="11" borderId="2" xfId="12" applyFont="1" applyFill="1" applyBorder="1" applyAlignment="1">
      <alignment horizontal="center"/>
    </xf>
    <xf numFmtId="0" fontId="63" fillId="11" borderId="3" xfId="12" applyFont="1" applyFill="1" applyBorder="1" applyAlignment="1">
      <alignment horizontal="center"/>
    </xf>
    <xf numFmtId="0" fontId="63" fillId="11" borderId="77" xfId="12" applyFont="1" applyFill="1" applyBorder="1" applyAlignment="1">
      <alignment horizontal="center"/>
    </xf>
    <xf numFmtId="0" fontId="63" fillId="11" borderId="67" xfId="12" applyFont="1" applyFill="1" applyBorder="1" applyAlignment="1">
      <alignment horizontal="distributed" vertical="center"/>
    </xf>
    <xf numFmtId="180" fontId="63" fillId="11" borderId="11" xfId="12" applyNumberFormat="1" applyFont="1" applyFill="1" applyBorder="1" applyAlignment="1">
      <alignment horizontal="center" vertical="center"/>
    </xf>
    <xf numFmtId="180" fontId="63" fillId="11" borderId="0" xfId="12" applyNumberFormat="1" applyFont="1" applyFill="1" applyBorder="1" applyAlignment="1">
      <alignment horizontal="center" vertical="center"/>
    </xf>
    <xf numFmtId="180" fontId="63" fillId="11" borderId="12" xfId="12" applyNumberFormat="1" applyFont="1" applyFill="1" applyBorder="1" applyAlignment="1">
      <alignment horizontal="center" vertical="center"/>
    </xf>
    <xf numFmtId="0" fontId="63" fillId="11" borderId="55" xfId="12" applyFont="1" applyFill="1" applyBorder="1" applyAlignment="1">
      <alignment horizontal="distributed" vertical="center"/>
    </xf>
    <xf numFmtId="0" fontId="63" fillId="11" borderId="56" xfId="12" applyFont="1" applyFill="1" applyBorder="1" applyAlignment="1">
      <alignment horizontal="distributed" vertical="center"/>
    </xf>
    <xf numFmtId="0" fontId="63" fillId="11" borderId="0" xfId="12" applyFont="1" applyFill="1" applyAlignment="1">
      <alignment horizontal="center"/>
    </xf>
    <xf numFmtId="0" fontId="63" fillId="11" borderId="13" xfId="12" applyFont="1" applyFill="1" applyBorder="1" applyAlignment="1">
      <alignment horizontal="center" vertical="top"/>
    </xf>
    <xf numFmtId="0" fontId="63" fillId="11" borderId="14" xfId="12" applyFont="1" applyFill="1" applyBorder="1" applyAlignment="1">
      <alignment horizontal="center" vertical="top"/>
    </xf>
    <xf numFmtId="0" fontId="63" fillId="11" borderId="16" xfId="12" applyFont="1" applyFill="1" applyBorder="1" applyAlignment="1">
      <alignment horizontal="center" vertical="top"/>
    </xf>
    <xf numFmtId="0" fontId="63" fillId="11" borderId="71" xfId="12" applyFont="1" applyFill="1" applyBorder="1" applyAlignment="1">
      <alignment horizontal="center"/>
    </xf>
    <xf numFmtId="0" fontId="63" fillId="11" borderId="72" xfId="12" applyFont="1" applyFill="1" applyBorder="1" applyAlignment="1">
      <alignment horizontal="center"/>
    </xf>
    <xf numFmtId="0" fontId="63" fillId="11" borderId="73" xfId="12" applyFont="1" applyFill="1" applyBorder="1" applyAlignment="1">
      <alignment horizontal="center"/>
    </xf>
    <xf numFmtId="0" fontId="63" fillId="11" borderId="80" xfId="12" applyFont="1" applyFill="1" applyBorder="1" applyAlignment="1">
      <alignment horizontal="center"/>
    </xf>
    <xf numFmtId="0" fontId="63" fillId="11" borderId="81" xfId="12" applyFont="1" applyFill="1" applyBorder="1" applyAlignment="1">
      <alignment horizontal="center"/>
    </xf>
    <xf numFmtId="0" fontId="63" fillId="11" borderId="82" xfId="12" applyFont="1" applyFill="1" applyBorder="1" applyAlignment="1">
      <alignment horizontal="center"/>
    </xf>
    <xf numFmtId="0" fontId="63" fillId="11" borderId="93" xfId="12" applyFont="1" applyFill="1" applyBorder="1" applyAlignment="1">
      <alignment horizontal="center"/>
    </xf>
    <xf numFmtId="0" fontId="63" fillId="11" borderId="94" xfId="12" applyFont="1" applyFill="1" applyBorder="1" applyAlignment="1">
      <alignment horizontal="center"/>
    </xf>
    <xf numFmtId="0" fontId="63" fillId="11" borderId="95" xfId="12" applyFont="1" applyFill="1" applyBorder="1" applyAlignment="1">
      <alignment horizontal="center"/>
    </xf>
    <xf numFmtId="0" fontId="63" fillId="11" borderId="96" xfId="12" applyFont="1" applyFill="1" applyBorder="1" applyAlignment="1">
      <alignment horizontal="center"/>
    </xf>
    <xf numFmtId="0" fontId="63" fillId="11" borderId="78" xfId="12" applyFont="1" applyFill="1" applyBorder="1" applyAlignment="1">
      <alignment horizontal="center"/>
    </xf>
    <xf numFmtId="0" fontId="63" fillId="11" borderId="7" xfId="12" applyFont="1" applyFill="1" applyBorder="1" applyAlignment="1">
      <alignment horizontal="center" vertical="center"/>
    </xf>
    <xf numFmtId="0" fontId="63" fillId="11" borderId="8" xfId="12" applyFont="1" applyFill="1" applyBorder="1" applyAlignment="1">
      <alignment horizontal="center" vertical="center"/>
    </xf>
    <xf numFmtId="0" fontId="63" fillId="11" borderId="9" xfId="12" applyFont="1" applyFill="1" applyBorder="1" applyAlignment="1">
      <alignment horizontal="center" vertical="center"/>
    </xf>
    <xf numFmtId="0" fontId="63" fillId="11" borderId="11" xfId="12" applyFont="1" applyFill="1" applyBorder="1" applyAlignment="1">
      <alignment horizontal="center" vertical="center"/>
    </xf>
    <xf numFmtId="0" fontId="63" fillId="11" borderId="0" xfId="12" applyFont="1" applyFill="1" applyBorder="1" applyAlignment="1">
      <alignment horizontal="center" vertical="center"/>
    </xf>
    <xf numFmtId="0" fontId="63" fillId="11" borderId="12" xfId="12" applyFont="1" applyFill="1" applyBorder="1" applyAlignment="1">
      <alignment horizontal="center" vertical="center"/>
    </xf>
    <xf numFmtId="0" fontId="63" fillId="11" borderId="13" xfId="12" applyFont="1" applyFill="1" applyBorder="1" applyAlignment="1">
      <alignment horizontal="center" vertical="center"/>
    </xf>
    <xf numFmtId="0" fontId="63" fillId="11" borderId="14" xfId="12" applyFont="1" applyFill="1" applyBorder="1" applyAlignment="1">
      <alignment horizontal="center" vertical="center"/>
    </xf>
    <xf numFmtId="0" fontId="63" fillId="11" borderId="16" xfId="12" applyFont="1" applyFill="1" applyBorder="1" applyAlignment="1">
      <alignment horizontal="center" vertical="center"/>
    </xf>
    <xf numFmtId="0" fontId="63" fillId="11" borderId="7" xfId="12" applyFont="1" applyFill="1" applyBorder="1" applyAlignment="1">
      <alignment horizontal="left" vertical="top"/>
    </xf>
    <xf numFmtId="0" fontId="63" fillId="11" borderId="8" xfId="12" applyFont="1" applyFill="1" applyBorder="1" applyAlignment="1">
      <alignment horizontal="left" vertical="top"/>
    </xf>
    <xf numFmtId="0" fontId="63" fillId="11" borderId="9" xfId="12" applyFont="1" applyFill="1" applyBorder="1" applyAlignment="1">
      <alignment horizontal="left" vertical="top"/>
    </xf>
    <xf numFmtId="0" fontId="63" fillId="11" borderId="11" xfId="12" applyFont="1" applyFill="1" applyBorder="1" applyAlignment="1">
      <alignment horizontal="left" vertical="top"/>
    </xf>
    <xf numFmtId="0" fontId="63" fillId="11" borderId="0" xfId="12" applyFont="1" applyFill="1" applyBorder="1" applyAlignment="1">
      <alignment horizontal="left" vertical="top"/>
    </xf>
    <xf numFmtId="0" fontId="63" fillId="11" borderId="12" xfId="12" applyFont="1" applyFill="1" applyBorder="1" applyAlignment="1">
      <alignment horizontal="left" vertical="top"/>
    </xf>
    <xf numFmtId="0" fontId="63" fillId="11" borderId="13" xfId="12" applyFont="1" applyFill="1" applyBorder="1" applyAlignment="1">
      <alignment horizontal="left" vertical="top"/>
    </xf>
    <xf numFmtId="0" fontId="63" fillId="11" borderId="14" xfId="12" applyFont="1" applyFill="1" applyBorder="1" applyAlignment="1">
      <alignment horizontal="left" vertical="top"/>
    </xf>
    <xf numFmtId="0" fontId="63" fillId="11" borderId="16" xfId="12" applyFont="1" applyFill="1" applyBorder="1" applyAlignment="1">
      <alignment horizontal="left" vertical="top"/>
    </xf>
    <xf numFmtId="0" fontId="63" fillId="11" borderId="13" xfId="12" applyFont="1" applyFill="1" applyBorder="1" applyAlignment="1">
      <alignment horizontal="center"/>
    </xf>
    <xf numFmtId="0" fontId="63" fillId="11" borderId="14" xfId="12" applyFont="1" applyFill="1" applyBorder="1" applyAlignment="1">
      <alignment horizontal="center"/>
    </xf>
    <xf numFmtId="0" fontId="63" fillId="11" borderId="16" xfId="12" applyFont="1" applyFill="1" applyBorder="1" applyAlignment="1">
      <alignment horizontal="center"/>
    </xf>
    <xf numFmtId="0" fontId="64" fillId="11" borderId="0" xfId="13" applyFont="1" applyFill="1" applyAlignment="1">
      <alignment horizontal="center"/>
    </xf>
    <xf numFmtId="0" fontId="63" fillId="11" borderId="1" xfId="13" applyFont="1" applyFill="1" applyBorder="1" applyAlignment="1">
      <alignment horizontal="distributed"/>
    </xf>
    <xf numFmtId="0" fontId="63" fillId="11" borderId="3" xfId="13" applyFont="1" applyFill="1" applyBorder="1" applyAlignment="1">
      <alignment horizontal="distributed"/>
    </xf>
    <xf numFmtId="0" fontId="63" fillId="11" borderId="1" xfId="13" applyFont="1" applyFill="1" applyBorder="1" applyAlignment="1">
      <alignment horizontal="center"/>
    </xf>
    <xf numFmtId="0" fontId="63" fillId="11" borderId="2" xfId="13" applyFont="1" applyFill="1" applyBorder="1" applyAlignment="1">
      <alignment horizontal="center"/>
    </xf>
    <xf numFmtId="0" fontId="63" fillId="11" borderId="3" xfId="13" applyFont="1" applyFill="1" applyBorder="1" applyAlignment="1">
      <alignment horizontal="center"/>
    </xf>
    <xf numFmtId="0" fontId="63" fillId="11" borderId="77" xfId="13" applyFont="1" applyFill="1" applyBorder="1" applyAlignment="1">
      <alignment horizontal="center"/>
    </xf>
    <xf numFmtId="0" fontId="63" fillId="11" borderId="67" xfId="13" applyFont="1" applyFill="1" applyBorder="1" applyAlignment="1">
      <alignment horizontal="distributed" vertical="center"/>
    </xf>
    <xf numFmtId="180" fontId="63" fillId="11" borderId="11" xfId="13" applyNumberFormat="1" applyFont="1" applyFill="1" applyBorder="1" applyAlignment="1">
      <alignment horizontal="center" vertical="center"/>
    </xf>
    <xf numFmtId="180" fontId="63" fillId="11" borderId="0" xfId="13" applyNumberFormat="1" applyFont="1" applyFill="1" applyBorder="1" applyAlignment="1">
      <alignment horizontal="center" vertical="center"/>
    </xf>
    <xf numFmtId="180" fontId="63" fillId="11" borderId="12" xfId="13" applyNumberFormat="1" applyFont="1" applyFill="1" applyBorder="1" applyAlignment="1">
      <alignment horizontal="center" vertical="center"/>
    </xf>
    <xf numFmtId="0" fontId="63" fillId="11" borderId="55" xfId="13" applyFont="1" applyFill="1" applyBorder="1" applyAlignment="1">
      <alignment horizontal="distributed" vertical="center"/>
    </xf>
    <xf numFmtId="0" fontId="63" fillId="11" borderId="56" xfId="13" applyFont="1" applyFill="1" applyBorder="1" applyAlignment="1">
      <alignment horizontal="distributed" vertical="center"/>
    </xf>
    <xf numFmtId="0" fontId="63" fillId="11" borderId="0" xfId="13" applyFont="1" applyFill="1" applyAlignment="1">
      <alignment horizontal="center"/>
    </xf>
    <xf numFmtId="0" fontId="63" fillId="11" borderId="13" xfId="13" applyFont="1" applyFill="1" applyBorder="1" applyAlignment="1">
      <alignment horizontal="center" vertical="top"/>
    </xf>
    <xf numFmtId="0" fontId="63" fillId="11" borderId="14" xfId="13" applyFont="1" applyFill="1" applyBorder="1" applyAlignment="1">
      <alignment horizontal="center" vertical="top"/>
    </xf>
    <xf numFmtId="0" fontId="63" fillId="11" borderId="16" xfId="13" applyFont="1" applyFill="1" applyBorder="1" applyAlignment="1">
      <alignment horizontal="center" vertical="top"/>
    </xf>
    <xf numFmtId="0" fontId="63" fillId="11" borderId="71" xfId="13" applyFont="1" applyFill="1" applyBorder="1" applyAlignment="1">
      <alignment horizontal="center"/>
    </xf>
    <xf numFmtId="0" fontId="63" fillId="11" borderId="72" xfId="13" applyFont="1" applyFill="1" applyBorder="1" applyAlignment="1">
      <alignment horizontal="center"/>
    </xf>
    <xf numFmtId="0" fontId="63" fillId="11" borderId="73" xfId="13" applyFont="1" applyFill="1" applyBorder="1" applyAlignment="1">
      <alignment horizontal="center"/>
    </xf>
    <xf numFmtId="0" fontId="63" fillId="11" borderId="80" xfId="13" applyFont="1" applyFill="1" applyBorder="1" applyAlignment="1">
      <alignment horizontal="center"/>
    </xf>
    <xf numFmtId="0" fontId="63" fillId="11" borderId="81" xfId="13" applyFont="1" applyFill="1" applyBorder="1" applyAlignment="1">
      <alignment horizontal="center"/>
    </xf>
    <xf numFmtId="0" fontId="63" fillId="11" borderId="82" xfId="13" applyFont="1" applyFill="1" applyBorder="1" applyAlignment="1">
      <alignment horizontal="center"/>
    </xf>
    <xf numFmtId="0" fontId="63" fillId="11" borderId="93" xfId="13" applyFont="1" applyFill="1" applyBorder="1" applyAlignment="1">
      <alignment horizontal="center"/>
    </xf>
    <xf numFmtId="0" fontId="63" fillId="11" borderId="94" xfId="13" applyFont="1" applyFill="1" applyBorder="1" applyAlignment="1">
      <alignment horizontal="center"/>
    </xf>
    <xf numFmtId="0" fontId="63" fillId="11" borderId="95" xfId="13" applyFont="1" applyFill="1" applyBorder="1" applyAlignment="1">
      <alignment horizontal="center"/>
    </xf>
    <xf numFmtId="0" fontId="63" fillId="11" borderId="96" xfId="13" applyFont="1" applyFill="1" applyBorder="1" applyAlignment="1">
      <alignment horizontal="center"/>
    </xf>
    <xf numFmtId="0" fontId="63" fillId="11" borderId="78" xfId="13" applyFont="1" applyFill="1" applyBorder="1" applyAlignment="1">
      <alignment horizontal="center"/>
    </xf>
    <xf numFmtId="0" fontId="63" fillId="11" borderId="7" xfId="13" applyFont="1" applyFill="1" applyBorder="1" applyAlignment="1">
      <alignment horizontal="center" vertical="center"/>
    </xf>
    <xf numFmtId="0" fontId="63" fillId="11" borderId="8" xfId="13" applyFont="1" applyFill="1" applyBorder="1" applyAlignment="1">
      <alignment horizontal="center" vertical="center"/>
    </xf>
    <xf numFmtId="0" fontId="63" fillId="11" borderId="9" xfId="13" applyFont="1" applyFill="1" applyBorder="1" applyAlignment="1">
      <alignment horizontal="center" vertical="center"/>
    </xf>
    <xf numFmtId="0" fontId="63" fillId="11" borderId="11" xfId="13" applyFont="1" applyFill="1" applyBorder="1" applyAlignment="1">
      <alignment horizontal="center" vertical="center"/>
    </xf>
    <xf numFmtId="0" fontId="63" fillId="11" borderId="0" xfId="13" applyFont="1" applyFill="1" applyBorder="1" applyAlignment="1">
      <alignment horizontal="center" vertical="center"/>
    </xf>
    <xf numFmtId="0" fontId="63" fillId="11" borderId="12" xfId="13" applyFont="1" applyFill="1" applyBorder="1" applyAlignment="1">
      <alignment horizontal="center" vertical="center"/>
    </xf>
    <xf numFmtId="0" fontId="63" fillId="11" borderId="13" xfId="13" applyFont="1" applyFill="1" applyBorder="1" applyAlignment="1">
      <alignment horizontal="center" vertical="center"/>
    </xf>
    <xf numFmtId="0" fontId="63" fillId="11" borderId="14" xfId="13" applyFont="1" applyFill="1" applyBorder="1" applyAlignment="1">
      <alignment horizontal="center" vertical="center"/>
    </xf>
    <xf numFmtId="0" fontId="63" fillId="11" borderId="16" xfId="13" applyFont="1" applyFill="1" applyBorder="1" applyAlignment="1">
      <alignment horizontal="center" vertical="center"/>
    </xf>
    <xf numFmtId="0" fontId="63" fillId="11" borderId="7" xfId="13" applyFont="1" applyFill="1" applyBorder="1" applyAlignment="1">
      <alignment horizontal="left" vertical="top"/>
    </xf>
    <xf numFmtId="0" fontId="63" fillId="11" borderId="8" xfId="13" applyFont="1" applyFill="1" applyBorder="1" applyAlignment="1">
      <alignment horizontal="left" vertical="top"/>
    </xf>
    <xf numFmtId="0" fontId="63" fillId="11" borderId="9" xfId="13" applyFont="1" applyFill="1" applyBorder="1" applyAlignment="1">
      <alignment horizontal="left" vertical="top"/>
    </xf>
    <xf numFmtId="0" fontId="63" fillId="11" borderId="11" xfId="13" applyFont="1" applyFill="1" applyBorder="1" applyAlignment="1">
      <alignment horizontal="left" vertical="top"/>
    </xf>
    <xf numFmtId="0" fontId="63" fillId="11" borderId="0" xfId="13" applyFont="1" applyFill="1" applyBorder="1" applyAlignment="1">
      <alignment horizontal="left" vertical="top"/>
    </xf>
    <xf numFmtId="0" fontId="63" fillId="11" borderId="12" xfId="13" applyFont="1" applyFill="1" applyBorder="1" applyAlignment="1">
      <alignment horizontal="left" vertical="top"/>
    </xf>
    <xf numFmtId="0" fontId="63" fillId="11" borderId="13" xfId="13" applyFont="1" applyFill="1" applyBorder="1" applyAlignment="1">
      <alignment horizontal="left" vertical="top"/>
    </xf>
    <xf numFmtId="0" fontId="63" fillId="11" borderId="14" xfId="13" applyFont="1" applyFill="1" applyBorder="1" applyAlignment="1">
      <alignment horizontal="left" vertical="top"/>
    </xf>
    <xf numFmtId="0" fontId="63" fillId="11" borderId="16" xfId="13" applyFont="1" applyFill="1" applyBorder="1" applyAlignment="1">
      <alignment horizontal="left" vertical="top"/>
    </xf>
    <xf numFmtId="0" fontId="63" fillId="11" borderId="13" xfId="13" applyFont="1" applyFill="1" applyBorder="1" applyAlignment="1">
      <alignment horizontal="center"/>
    </xf>
    <xf numFmtId="0" fontId="63" fillId="11" borderId="14" xfId="13" applyFont="1" applyFill="1" applyBorder="1" applyAlignment="1">
      <alignment horizontal="center"/>
    </xf>
    <xf numFmtId="0" fontId="63" fillId="11" borderId="16" xfId="13" applyFont="1" applyFill="1" applyBorder="1" applyAlignment="1">
      <alignment horizontal="center"/>
    </xf>
    <xf numFmtId="49" fontId="53" fillId="0" borderId="114" xfId="14" applyNumberFormat="1" applyFont="1" applyBorder="1" applyAlignment="1" applyProtection="1">
      <alignment horizontal="center" vertical="center"/>
      <protection locked="0"/>
    </xf>
    <xf numFmtId="49" fontId="53" fillId="0" borderId="8" xfId="14" applyNumberFormat="1" applyFont="1" applyBorder="1" applyAlignment="1" applyProtection="1">
      <alignment horizontal="center" vertical="center"/>
      <protection locked="0"/>
    </xf>
    <xf numFmtId="49" fontId="53" fillId="0" borderId="115" xfId="14" applyNumberFormat="1" applyFont="1" applyBorder="1" applyAlignment="1" applyProtection="1">
      <alignment horizontal="center" vertical="center"/>
      <protection locked="0"/>
    </xf>
    <xf numFmtId="49" fontId="53" fillId="0" borderId="109" xfId="14" applyNumberFormat="1" applyFont="1" applyBorder="1" applyAlignment="1" applyProtection="1">
      <alignment horizontal="center" vertical="center"/>
      <protection locked="0"/>
    </xf>
    <xf numFmtId="49" fontId="53" fillId="0" borderId="14" xfId="14" applyNumberFormat="1" applyFont="1" applyBorder="1" applyAlignment="1" applyProtection="1">
      <alignment horizontal="center" vertical="center"/>
      <protection locked="0"/>
    </xf>
    <xf numFmtId="49" fontId="53" fillId="0" borderId="110" xfId="14" applyNumberFormat="1" applyFont="1" applyBorder="1" applyAlignment="1" applyProtection="1">
      <alignment horizontal="center" vertical="center"/>
      <protection locked="0"/>
    </xf>
    <xf numFmtId="49" fontId="52" fillId="0" borderId="114" xfId="14" applyNumberFormat="1" applyFont="1" applyBorder="1" applyAlignment="1" applyProtection="1">
      <alignment vertical="center" wrapText="1"/>
      <protection locked="0"/>
    </xf>
    <xf numFmtId="49" fontId="52" fillId="0" borderId="8" xfId="14" applyNumberFormat="1" applyFont="1" applyBorder="1" applyAlignment="1" applyProtection="1">
      <alignment vertical="center"/>
      <protection locked="0"/>
    </xf>
    <xf numFmtId="49" fontId="52" fillId="0" borderId="115" xfId="14" applyNumberFormat="1" applyFont="1" applyBorder="1" applyAlignment="1" applyProtection="1">
      <alignment vertical="center"/>
      <protection locked="0"/>
    </xf>
    <xf numFmtId="49" fontId="52" fillId="0" borderId="109" xfId="14" applyNumberFormat="1" applyFont="1" applyBorder="1" applyAlignment="1" applyProtection="1">
      <alignment horizontal="center" vertical="center" shrinkToFit="1"/>
      <protection locked="0"/>
    </xf>
    <xf numFmtId="49" fontId="52" fillId="0" borderId="14" xfId="14" applyNumberFormat="1" applyFont="1" applyBorder="1" applyAlignment="1" applyProtection="1">
      <alignment horizontal="center" vertical="center" shrinkToFit="1"/>
      <protection locked="0"/>
    </xf>
    <xf numFmtId="49" fontId="52" fillId="0" borderId="110" xfId="14" applyNumberFormat="1" applyFont="1" applyBorder="1" applyAlignment="1" applyProtection="1">
      <alignment horizontal="center" vertical="center" shrinkToFit="1"/>
      <protection locked="0"/>
    </xf>
    <xf numFmtId="49" fontId="67" fillId="0" borderId="0" xfId="14" applyNumberFormat="1" applyFont="1" applyAlignment="1" applyProtection="1">
      <alignment horizontal="center" vertical="center"/>
      <protection locked="0"/>
    </xf>
    <xf numFmtId="49" fontId="52" fillId="0" borderId="0" xfId="14" applyNumberFormat="1" applyFont="1" applyAlignment="1" applyProtection="1">
      <alignment horizontal="center" vertical="center" wrapText="1"/>
      <protection locked="0"/>
    </xf>
    <xf numFmtId="49" fontId="52" fillId="0" borderId="0" xfId="14" applyNumberFormat="1" applyFont="1" applyAlignment="1" applyProtection="1">
      <alignment horizontal="center" vertical="center"/>
      <protection locked="0"/>
    </xf>
    <xf numFmtId="49" fontId="53" fillId="0" borderId="97" xfId="14" applyNumberFormat="1" applyFont="1" applyBorder="1" applyAlignment="1" applyProtection="1">
      <alignment horizontal="center" vertical="center"/>
      <protection locked="0"/>
    </xf>
    <xf numFmtId="49" fontId="53" fillId="0" borderId="59" xfId="14" applyNumberFormat="1" applyFont="1" applyBorder="1" applyAlignment="1" applyProtection="1">
      <alignment horizontal="center" vertical="center"/>
      <protection locked="0"/>
    </xf>
    <xf numFmtId="49" fontId="53" fillId="0" borderId="98" xfId="14" applyNumberFormat="1" applyFont="1" applyBorder="1" applyAlignment="1" applyProtection="1">
      <alignment horizontal="center" vertical="center"/>
      <protection locked="0"/>
    </xf>
    <xf numFmtId="0" fontId="52" fillId="0" borderId="97" xfId="14" applyNumberFormat="1" applyFont="1" applyBorder="1" applyAlignment="1" applyProtection="1">
      <alignment horizontal="center" vertical="center"/>
      <protection locked="0"/>
    </xf>
    <xf numFmtId="0" fontId="52" fillId="0" borderId="59" xfId="14" applyNumberFormat="1" applyFont="1" applyBorder="1" applyAlignment="1" applyProtection="1">
      <alignment horizontal="center" vertical="center"/>
      <protection locked="0"/>
    </xf>
    <xf numFmtId="49" fontId="52" fillId="0" borderId="59" xfId="14" applyNumberFormat="1" applyFont="1" applyBorder="1" applyAlignment="1" applyProtection="1">
      <alignment horizontal="right" vertical="center"/>
      <protection locked="0"/>
    </xf>
    <xf numFmtId="49" fontId="52" fillId="0" borderId="98" xfId="14" applyNumberFormat="1" applyFont="1" applyBorder="1" applyAlignment="1" applyProtection="1">
      <alignment horizontal="right" vertical="center"/>
      <protection locked="0"/>
    </xf>
    <xf numFmtId="49" fontId="53" fillId="0" borderId="99" xfId="14" applyNumberFormat="1" applyFont="1" applyBorder="1" applyAlignment="1" applyProtection="1">
      <alignment horizontal="center" vertical="center"/>
      <protection locked="0"/>
    </xf>
    <xf numFmtId="49" fontId="53" fillId="0" borderId="100" xfId="14" applyNumberFormat="1" applyFont="1" applyBorder="1" applyAlignment="1" applyProtection="1">
      <alignment horizontal="center" vertical="center"/>
      <protection locked="0"/>
    </xf>
    <xf numFmtId="49" fontId="53" fillId="0" borderId="101" xfId="14" applyNumberFormat="1" applyFont="1" applyBorder="1" applyAlignment="1" applyProtection="1">
      <alignment horizontal="center" vertical="center"/>
      <protection locked="0"/>
    </xf>
    <xf numFmtId="0" fontId="52" fillId="0" borderId="99" xfId="14" applyNumberFormat="1" applyFont="1" applyBorder="1" applyAlignment="1" applyProtection="1">
      <alignment horizontal="center" vertical="center"/>
      <protection locked="0"/>
    </xf>
    <xf numFmtId="0" fontId="52" fillId="0" borderId="100" xfId="14" applyNumberFormat="1" applyFont="1" applyBorder="1" applyAlignment="1" applyProtection="1">
      <alignment horizontal="center" vertical="center"/>
      <protection locked="0"/>
    </xf>
    <xf numFmtId="0" fontId="52" fillId="0" borderId="101" xfId="14" applyNumberFormat="1" applyFont="1" applyBorder="1" applyAlignment="1" applyProtection="1">
      <alignment horizontal="center" vertical="center"/>
      <protection locked="0"/>
    </xf>
    <xf numFmtId="49" fontId="53" fillId="0" borderId="102" xfId="14" applyNumberFormat="1" applyFont="1" applyBorder="1" applyAlignment="1" applyProtection="1">
      <alignment horizontal="center" vertical="center" shrinkToFit="1"/>
      <protection locked="0"/>
    </xf>
    <xf numFmtId="49" fontId="53" fillId="0" borderId="103" xfId="14" applyNumberFormat="1" applyFont="1" applyBorder="1" applyAlignment="1" applyProtection="1">
      <alignment horizontal="center" vertical="center" shrinkToFit="1"/>
      <protection locked="0"/>
    </xf>
    <xf numFmtId="49" fontId="53" fillId="0" borderId="104" xfId="14" applyNumberFormat="1" applyFont="1" applyBorder="1" applyAlignment="1" applyProtection="1">
      <alignment horizontal="center" vertical="center" shrinkToFit="1"/>
      <protection locked="0"/>
    </xf>
    <xf numFmtId="49" fontId="52" fillId="0" borderId="105" xfId="14" applyNumberFormat="1" applyFont="1" applyBorder="1" applyAlignment="1" applyProtection="1">
      <alignment horizontal="center" vertical="center" wrapText="1"/>
      <protection locked="0"/>
    </xf>
    <xf numFmtId="49" fontId="52" fillId="0" borderId="77" xfId="14" applyNumberFormat="1" applyFont="1" applyBorder="1" applyAlignment="1" applyProtection="1">
      <alignment horizontal="center" vertical="center" wrapText="1"/>
      <protection locked="0"/>
    </xf>
    <xf numFmtId="49" fontId="52" fillId="0" borderId="106" xfId="14" applyNumberFormat="1" applyFont="1" applyBorder="1" applyAlignment="1" applyProtection="1">
      <alignment horizontal="center" vertical="center" wrapText="1"/>
      <protection locked="0"/>
    </xf>
    <xf numFmtId="49" fontId="53" fillId="0" borderId="107" xfId="14" applyNumberFormat="1" applyFont="1" applyBorder="1" applyAlignment="1" applyProtection="1">
      <alignment horizontal="center" vertical="center" shrinkToFit="1"/>
      <protection locked="0"/>
    </xf>
    <xf numFmtId="49" fontId="53" fillId="0" borderId="81" xfId="14" applyNumberFormat="1" applyFont="1" applyBorder="1" applyAlignment="1" applyProtection="1">
      <alignment horizontal="center" vertical="center" shrinkToFit="1"/>
      <protection locked="0"/>
    </xf>
    <xf numFmtId="49" fontId="53" fillId="0" borderId="108" xfId="14" applyNumberFormat="1" applyFont="1" applyBorder="1" applyAlignment="1" applyProtection="1">
      <alignment horizontal="center" vertical="center" shrinkToFit="1"/>
      <protection locked="0"/>
    </xf>
    <xf numFmtId="49" fontId="53" fillId="0" borderId="109" xfId="14" applyNumberFormat="1" applyFont="1" applyBorder="1" applyAlignment="1" applyProtection="1">
      <alignment horizontal="center" vertical="center" shrinkToFit="1"/>
      <protection locked="0"/>
    </xf>
    <xf numFmtId="49" fontId="53" fillId="0" borderId="14" xfId="14" applyNumberFormat="1" applyFont="1" applyBorder="1" applyAlignment="1" applyProtection="1">
      <alignment horizontal="center" vertical="center" shrinkToFit="1"/>
      <protection locked="0"/>
    </xf>
    <xf numFmtId="49" fontId="53" fillId="0" borderId="110" xfId="14" applyNumberFormat="1" applyFont="1" applyBorder="1" applyAlignment="1" applyProtection="1">
      <alignment horizontal="center" vertical="center" shrinkToFit="1"/>
      <protection locked="0"/>
    </xf>
    <xf numFmtId="49" fontId="52" fillId="0" borderId="107" xfId="14" applyNumberFormat="1" applyFont="1" applyBorder="1" applyAlignment="1" applyProtection="1">
      <alignment horizontal="left" vertical="distributed" wrapText="1" shrinkToFit="1"/>
      <protection locked="0"/>
    </xf>
    <xf numFmtId="49" fontId="52" fillId="0" borderId="81" xfId="14" applyNumberFormat="1" applyFont="1" applyBorder="1" applyAlignment="1" applyProtection="1">
      <alignment horizontal="left" vertical="distributed" shrinkToFit="1"/>
      <protection locked="0"/>
    </xf>
    <xf numFmtId="49" fontId="52" fillId="0" borderId="108" xfId="14" applyNumberFormat="1" applyFont="1" applyBorder="1" applyAlignment="1" applyProtection="1">
      <alignment horizontal="left" vertical="distributed" shrinkToFit="1"/>
      <protection locked="0"/>
    </xf>
    <xf numFmtId="49" fontId="47" fillId="12" borderId="111" xfId="14" applyNumberFormat="1" applyFont="1" applyFill="1" applyBorder="1" applyAlignment="1" applyProtection="1">
      <alignment horizontal="left" vertical="distributed" wrapText="1" shrinkToFit="1"/>
      <protection locked="0"/>
    </xf>
    <xf numFmtId="49" fontId="47" fillId="12" borderId="112" xfId="14" applyNumberFormat="1" applyFont="1" applyFill="1" applyBorder="1" applyAlignment="1" applyProtection="1">
      <alignment horizontal="left" vertical="distributed" wrapText="1" shrinkToFit="1"/>
      <protection locked="0"/>
    </xf>
    <xf numFmtId="49" fontId="47" fillId="12" borderId="113" xfId="14" applyNumberFormat="1" applyFont="1" applyFill="1" applyBorder="1" applyAlignment="1" applyProtection="1">
      <alignment horizontal="left" vertical="distributed" wrapText="1" shrinkToFit="1"/>
      <protection locked="0"/>
    </xf>
    <xf numFmtId="49" fontId="10" fillId="0" borderId="0" xfId="14" applyNumberFormat="1" applyFont="1" applyAlignment="1" applyProtection="1">
      <alignment vertical="top" wrapText="1"/>
      <protection locked="0"/>
    </xf>
    <xf numFmtId="49" fontId="10" fillId="0" borderId="0" xfId="14" applyNumberFormat="1" applyFont="1" applyAlignment="1" applyProtection="1">
      <alignment horizontal="left" vertical="top" wrapText="1"/>
      <protection locked="0"/>
    </xf>
    <xf numFmtId="49" fontId="53" fillId="0" borderId="119" xfId="14" applyNumberFormat="1" applyFont="1" applyBorder="1" applyAlignment="1" applyProtection="1">
      <alignment horizontal="center" vertical="center"/>
      <protection locked="0"/>
    </xf>
    <xf numFmtId="49" fontId="53" fillId="0" borderId="0" xfId="14" applyNumberFormat="1" applyFont="1" applyBorder="1" applyAlignment="1" applyProtection="1">
      <alignment horizontal="center" vertical="center"/>
      <protection locked="0"/>
    </xf>
    <xf numFmtId="49" fontId="53" fillId="0" borderId="49" xfId="14" applyNumberFormat="1" applyFont="1" applyBorder="1" applyAlignment="1" applyProtection="1">
      <alignment horizontal="center" vertical="center"/>
      <protection locked="0"/>
    </xf>
    <xf numFmtId="49" fontId="53" fillId="0" borderId="28" xfId="14" applyNumberFormat="1" applyFont="1" applyBorder="1" applyAlignment="1" applyProtection="1">
      <alignment horizontal="center" vertical="center"/>
      <protection locked="0"/>
    </xf>
    <xf numFmtId="49" fontId="53" fillId="0" borderId="19" xfId="14" applyNumberFormat="1" applyFont="1" applyBorder="1" applyAlignment="1" applyProtection="1">
      <alignment horizontal="center" vertical="center"/>
      <protection locked="0"/>
    </xf>
    <xf numFmtId="49" fontId="53" fillId="0" borderId="58" xfId="14" applyNumberFormat="1" applyFont="1" applyBorder="1" applyAlignment="1" applyProtection="1">
      <alignment horizontal="center" vertical="center"/>
      <protection locked="0"/>
    </xf>
    <xf numFmtId="49" fontId="52" fillId="0" borderId="116" xfId="14" applyNumberFormat="1" applyFont="1" applyBorder="1" applyAlignment="1" applyProtection="1">
      <alignment vertical="center" wrapText="1"/>
      <protection locked="0"/>
    </xf>
    <xf numFmtId="49" fontId="52" fillId="0" borderId="117" xfId="14" applyNumberFormat="1" applyFont="1" applyBorder="1" applyAlignment="1" applyProtection="1">
      <alignment vertical="center"/>
      <protection locked="0"/>
    </xf>
    <xf numFmtId="49" fontId="52" fillId="0" borderId="117" xfId="14" applyNumberFormat="1" applyFont="1" applyBorder="1" applyAlignment="1" applyProtection="1">
      <alignment horizontal="center" vertical="center"/>
      <protection locked="0"/>
    </xf>
    <xf numFmtId="49" fontId="52" fillId="0" borderId="118" xfId="14" applyNumberFormat="1" applyFont="1" applyBorder="1" applyAlignment="1" applyProtection="1">
      <alignment horizontal="center" vertical="center"/>
      <protection locked="0"/>
    </xf>
    <xf numFmtId="49" fontId="52" fillId="0" borderId="119" xfId="14" applyNumberFormat="1" applyFont="1" applyBorder="1" applyAlignment="1" applyProtection="1">
      <alignment vertical="center" wrapText="1"/>
      <protection locked="0"/>
    </xf>
    <xf numFmtId="49" fontId="52" fillId="0" borderId="0" xfId="14" applyNumberFormat="1" applyFont="1" applyBorder="1" applyAlignment="1" applyProtection="1">
      <alignment vertical="center"/>
      <protection locked="0"/>
    </xf>
    <xf numFmtId="49" fontId="52" fillId="0" borderId="49" xfId="14" applyNumberFormat="1" applyFont="1" applyBorder="1" applyAlignment="1" applyProtection="1">
      <alignment vertical="center"/>
      <protection locked="0"/>
    </xf>
    <xf numFmtId="49" fontId="52" fillId="0" borderId="28" xfId="14" applyNumberFormat="1" applyFont="1" applyBorder="1" applyAlignment="1" applyProtection="1">
      <alignment vertical="center"/>
      <protection locked="0"/>
    </xf>
    <xf numFmtId="49" fontId="52" fillId="0" borderId="19" xfId="14" applyNumberFormat="1" applyFont="1" applyBorder="1" applyAlignment="1" applyProtection="1">
      <alignment vertical="center"/>
      <protection locked="0"/>
    </xf>
    <xf numFmtId="49" fontId="52" fillId="0" borderId="58" xfId="14" applyNumberFormat="1" applyFont="1" applyBorder="1" applyAlignment="1" applyProtection="1">
      <alignment vertical="center"/>
      <protection locked="0"/>
    </xf>
    <xf numFmtId="49" fontId="74" fillId="0" borderId="0" xfId="14" applyNumberFormat="1" applyFont="1" applyAlignment="1" applyProtection="1">
      <alignment horizontal="left" vertical="top" wrapText="1"/>
      <protection locked="0"/>
    </xf>
    <xf numFmtId="0" fontId="10" fillId="0" borderId="18" xfId="11" applyFont="1" applyBorder="1" applyAlignment="1">
      <alignment vertical="center"/>
    </xf>
    <xf numFmtId="0" fontId="34" fillId="0" borderId="18" xfId="11" applyFont="1" applyBorder="1" applyAlignment="1">
      <alignment horizontal="center" vertical="center"/>
    </xf>
    <xf numFmtId="0" fontId="34" fillId="0" borderId="7" xfId="11" applyFont="1" applyBorder="1" applyAlignment="1">
      <alignment horizontal="center" vertical="center" wrapText="1"/>
    </xf>
    <xf numFmtId="0" fontId="34" fillId="0" borderId="11" xfId="11" applyFont="1" applyBorder="1" applyAlignment="1">
      <alignment horizontal="center" vertical="center" wrapText="1"/>
    </xf>
    <xf numFmtId="0" fontId="34" fillId="0" borderId="13" xfId="11" applyFont="1" applyBorder="1" applyAlignment="1">
      <alignment horizontal="center" vertical="center" wrapText="1"/>
    </xf>
    <xf numFmtId="0" fontId="34" fillId="0" borderId="1" xfId="11" applyFont="1" applyBorder="1" applyAlignment="1">
      <alignment horizontal="center" vertical="center"/>
    </xf>
    <xf numFmtId="49" fontId="34" fillId="0" borderId="18" xfId="11" applyNumberFormat="1" applyFont="1" applyBorder="1" applyAlignment="1">
      <alignment horizontal="center" vertical="center"/>
    </xf>
    <xf numFmtId="0" fontId="10" fillId="7" borderId="18" xfId="11" applyFont="1" applyFill="1" applyBorder="1" applyAlignment="1">
      <alignment horizontal="center" vertical="center" wrapText="1"/>
    </xf>
    <xf numFmtId="0" fontId="10" fillId="8" borderId="14" xfId="11" applyFont="1" applyFill="1" applyBorder="1" applyAlignment="1">
      <alignment horizontal="center" vertical="center"/>
    </xf>
    <xf numFmtId="0" fontId="10" fillId="0" borderId="14" xfId="11" applyFont="1" applyBorder="1" applyAlignment="1">
      <alignment horizontal="center" vertical="center"/>
    </xf>
    <xf numFmtId="0" fontId="10" fillId="9" borderId="18" xfId="11" applyFont="1" applyFill="1" applyBorder="1" applyAlignment="1">
      <alignment horizontal="center" vertical="center"/>
    </xf>
    <xf numFmtId="0" fontId="10" fillId="7" borderId="18" xfId="11" applyFont="1" applyFill="1" applyBorder="1" applyAlignment="1">
      <alignment horizontal="center" vertical="center"/>
    </xf>
    <xf numFmtId="0" fontId="35" fillId="10" borderId="18" xfId="8" applyFont="1" applyFill="1" applyBorder="1">
      <alignment vertical="center"/>
    </xf>
    <xf numFmtId="0" fontId="10" fillId="9" borderId="18" xfId="11" applyFont="1" applyFill="1" applyBorder="1" applyAlignment="1">
      <alignment vertical="center"/>
    </xf>
    <xf numFmtId="0" fontId="34" fillId="0" borderId="3" xfId="11" applyFont="1" applyBorder="1" applyAlignment="1">
      <alignment horizontal="center" vertical="center" wrapText="1"/>
    </xf>
    <xf numFmtId="0" fontId="34" fillId="0" borderId="18" xfId="11" applyFont="1" applyBorder="1" applyAlignment="1">
      <alignment horizontal="center" vertical="center" wrapText="1"/>
    </xf>
    <xf numFmtId="0" fontId="10" fillId="0" borderId="18" xfId="11" applyFont="1" applyBorder="1" applyAlignment="1">
      <alignment horizontal="center" vertical="center" wrapText="1"/>
    </xf>
    <xf numFmtId="0" fontId="34" fillId="0" borderId="2" xfId="11" applyFont="1" applyBorder="1" applyAlignment="1">
      <alignment horizontal="center" vertical="center"/>
    </xf>
    <xf numFmtId="0" fontId="10" fillId="0" borderId="18" xfId="11" applyFont="1" applyFill="1" applyBorder="1" applyAlignment="1">
      <alignment vertical="center"/>
    </xf>
    <xf numFmtId="0" fontId="34" fillId="0" borderId="3" xfId="11" applyFont="1" applyBorder="1" applyAlignment="1">
      <alignment horizontal="center" vertical="center"/>
    </xf>
    <xf numFmtId="0" fontId="34" fillId="0" borderId="1" xfId="3" applyFont="1" applyBorder="1" applyAlignment="1">
      <alignment horizontal="center" vertical="center" wrapText="1"/>
    </xf>
    <xf numFmtId="0" fontId="34" fillId="0" borderId="2" xfId="3" applyFont="1" applyBorder="1" applyAlignment="1">
      <alignment horizontal="center" vertical="center" wrapText="1"/>
    </xf>
    <xf numFmtId="0" fontId="34" fillId="0" borderId="18" xfId="3" applyFont="1" applyBorder="1" applyAlignment="1">
      <alignment horizontal="center" vertical="center" wrapText="1"/>
    </xf>
    <xf numFmtId="0" fontId="34" fillId="0" borderId="3" xfId="3" applyFont="1" applyBorder="1" applyAlignment="1">
      <alignment horizontal="center" vertical="center" wrapText="1"/>
    </xf>
    <xf numFmtId="0" fontId="34" fillId="0" borderId="18" xfId="3" applyFont="1" applyBorder="1" applyAlignment="1">
      <alignment horizontal="center" vertical="center"/>
    </xf>
    <xf numFmtId="0" fontId="34" fillId="0" borderId="1" xfId="3" applyFont="1" applyBorder="1" applyAlignment="1">
      <alignment horizontal="center" vertical="center"/>
    </xf>
    <xf numFmtId="0" fontId="34" fillId="0" borderId="2" xfId="3" applyFont="1" applyBorder="1" applyAlignment="1">
      <alignment horizontal="center" vertical="center"/>
    </xf>
    <xf numFmtId="0" fontId="34" fillId="0" borderId="3" xfId="3" applyFont="1" applyBorder="1" applyAlignment="1">
      <alignment horizontal="center" vertical="center"/>
    </xf>
    <xf numFmtId="0" fontId="34" fillId="0" borderId="18" xfId="11" applyFont="1" applyBorder="1">
      <alignment vertical="center"/>
    </xf>
    <xf numFmtId="0" fontId="34" fillId="7" borderId="18" xfId="11" applyFont="1" applyFill="1" applyBorder="1" applyAlignment="1">
      <alignment horizontal="center" vertical="center" wrapText="1"/>
    </xf>
    <xf numFmtId="0" fontId="47" fillId="0" borderId="18" xfId="11" applyFont="1" applyBorder="1" applyAlignment="1">
      <alignment vertical="center"/>
    </xf>
    <xf numFmtId="0" fontId="56" fillId="0" borderId="18" xfId="11" applyFont="1" applyBorder="1" applyAlignment="1">
      <alignment horizontal="center" vertical="center"/>
    </xf>
    <xf numFmtId="0" fontId="56" fillId="0" borderId="7" xfId="11" applyFont="1" applyBorder="1" applyAlignment="1">
      <alignment horizontal="center" vertical="center" wrapText="1"/>
    </xf>
    <xf numFmtId="0" fontId="56" fillId="0" borderId="11" xfId="11" applyFont="1" applyBorder="1" applyAlignment="1">
      <alignment horizontal="center" vertical="center" wrapText="1"/>
    </xf>
    <xf numFmtId="0" fontId="56" fillId="0" borderId="13" xfId="11" applyFont="1" applyBorder="1" applyAlignment="1">
      <alignment horizontal="center" vertical="center" wrapText="1"/>
    </xf>
    <xf numFmtId="0" fontId="56" fillId="0" borderId="1" xfId="11" applyFont="1" applyBorder="1" applyAlignment="1">
      <alignment horizontal="center" vertical="center"/>
    </xf>
    <xf numFmtId="49" fontId="56" fillId="0" borderId="18" xfId="11" applyNumberFormat="1" applyFont="1" applyBorder="1" applyAlignment="1">
      <alignment horizontal="center" vertical="center"/>
    </xf>
    <xf numFmtId="0" fontId="47" fillId="7" borderId="18" xfId="11" applyFont="1" applyFill="1" applyBorder="1" applyAlignment="1">
      <alignment horizontal="center" vertical="center" wrapText="1"/>
    </xf>
    <xf numFmtId="0" fontId="47" fillId="8" borderId="14" xfId="11" applyFont="1" applyFill="1" applyBorder="1" applyAlignment="1">
      <alignment horizontal="center" vertical="center"/>
    </xf>
    <xf numFmtId="0" fontId="47" fillId="0" borderId="14" xfId="11" applyFont="1" applyBorder="1" applyAlignment="1">
      <alignment horizontal="center" vertical="center"/>
    </xf>
    <xf numFmtId="0" fontId="47" fillId="9" borderId="18" xfId="11" applyFont="1" applyFill="1" applyBorder="1" applyAlignment="1">
      <alignment horizontal="center" vertical="center"/>
    </xf>
    <xf numFmtId="0" fontId="47" fillId="7" borderId="18" xfId="11" applyFont="1" applyFill="1" applyBorder="1" applyAlignment="1">
      <alignment horizontal="center" vertical="center"/>
    </xf>
    <xf numFmtId="0" fontId="7" fillId="10" borderId="18" xfId="8" applyFont="1" applyFill="1" applyBorder="1">
      <alignment vertical="center"/>
    </xf>
    <xf numFmtId="0" fontId="47" fillId="9" borderId="18" xfId="11" applyFont="1" applyFill="1" applyBorder="1" applyAlignment="1">
      <alignment vertical="center"/>
    </xf>
    <xf numFmtId="0" fontId="56" fillId="0" borderId="3" xfId="11" applyFont="1" applyBorder="1" applyAlignment="1">
      <alignment horizontal="center" vertical="center" wrapText="1"/>
    </xf>
    <xf numFmtId="0" fontId="56" fillId="0" borderId="18" xfId="11" applyFont="1" applyBorder="1" applyAlignment="1">
      <alignment horizontal="center" vertical="center" wrapText="1"/>
    </xf>
    <xf numFmtId="0" fontId="47" fillId="0" borderId="18" xfId="11" applyFont="1" applyBorder="1" applyAlignment="1">
      <alignment horizontal="center" vertical="center" wrapText="1"/>
    </xf>
    <xf numFmtId="0" fontId="56" fillId="0" borderId="2" xfId="11" applyFont="1" applyBorder="1" applyAlignment="1">
      <alignment horizontal="center" vertical="center"/>
    </xf>
    <xf numFmtId="0" fontId="47" fillId="0" borderId="18" xfId="11" applyFont="1" applyFill="1" applyBorder="1" applyAlignment="1">
      <alignment vertical="center"/>
    </xf>
    <xf numFmtId="0" fontId="56" fillId="0" borderId="3" xfId="11" applyFont="1" applyBorder="1" applyAlignment="1">
      <alignment horizontal="center" vertical="center"/>
    </xf>
    <xf numFmtId="0" fontId="56" fillId="0" borderId="1" xfId="3" applyFont="1" applyBorder="1" applyAlignment="1">
      <alignment horizontal="center" vertical="center" wrapText="1"/>
    </xf>
    <xf numFmtId="0" fontId="56" fillId="0" borderId="2" xfId="3" applyFont="1" applyBorder="1" applyAlignment="1">
      <alignment horizontal="center" vertical="center" wrapText="1"/>
    </xf>
    <xf numFmtId="0" fontId="56" fillId="0" borderId="18" xfId="3" applyFont="1" applyBorder="1" applyAlignment="1">
      <alignment horizontal="center" vertical="center" wrapText="1"/>
    </xf>
    <xf numFmtId="0" fontId="56" fillId="0" borderId="3" xfId="3" applyFont="1" applyBorder="1" applyAlignment="1">
      <alignment horizontal="center" vertical="center" wrapText="1"/>
    </xf>
    <xf numFmtId="0" fontId="56" fillId="0" borderId="18" xfId="3" applyFont="1" applyBorder="1" applyAlignment="1">
      <alignment horizontal="center" vertical="center"/>
    </xf>
    <xf numFmtId="0" fontId="56" fillId="0" borderId="1" xfId="3" applyFont="1" applyBorder="1" applyAlignment="1">
      <alignment horizontal="center" vertical="center"/>
    </xf>
    <xf numFmtId="0" fontId="56" fillId="0" borderId="2" xfId="3" applyFont="1" applyBorder="1" applyAlignment="1">
      <alignment horizontal="center" vertical="center"/>
    </xf>
    <xf numFmtId="0" fontId="56" fillId="0" borderId="3" xfId="3" applyFont="1" applyBorder="1" applyAlignment="1">
      <alignment horizontal="center" vertical="center"/>
    </xf>
    <xf numFmtId="0" fontId="56" fillId="0" borderId="18" xfId="11" applyFont="1" applyBorder="1">
      <alignment vertical="center"/>
    </xf>
    <xf numFmtId="0" fontId="79" fillId="11" borderId="0" xfId="8" applyFont="1" applyFill="1" applyBorder="1" applyAlignment="1">
      <alignment horizontal="center" vertical="top"/>
    </xf>
    <xf numFmtId="0" fontId="79" fillId="0" borderId="1" xfId="8" applyFont="1" applyFill="1" applyBorder="1" applyAlignment="1">
      <alignment horizontal="left" vertical="center"/>
    </xf>
    <xf numFmtId="0" fontId="79" fillId="0" borderId="2" xfId="8" applyFont="1" applyFill="1" applyBorder="1" applyAlignment="1">
      <alignment horizontal="left" vertical="center"/>
    </xf>
    <xf numFmtId="0" fontId="79" fillId="0" borderId="3" xfId="8" applyFont="1" applyFill="1" applyBorder="1" applyAlignment="1">
      <alignment horizontal="left" vertical="center"/>
    </xf>
    <xf numFmtId="0" fontId="75" fillId="11" borderId="0" xfId="8" applyFont="1" applyFill="1" applyBorder="1" applyAlignment="1">
      <alignment horizontal="center" vertical="top"/>
    </xf>
    <xf numFmtId="0" fontId="77" fillId="11" borderId="0" xfId="8" applyFont="1" applyFill="1" applyBorder="1" applyAlignment="1">
      <alignment horizontal="center" vertical="center"/>
    </xf>
    <xf numFmtId="0" fontId="79" fillId="11" borderId="0" xfId="8" applyFont="1" applyFill="1" applyBorder="1" applyAlignment="1">
      <alignment horizontal="left" vertical="center"/>
    </xf>
    <xf numFmtId="0" fontId="77" fillId="11" borderId="0" xfId="8" applyFont="1" applyFill="1" applyBorder="1" applyAlignment="1">
      <alignment horizontal="right"/>
    </xf>
    <xf numFmtId="0" fontId="80" fillId="11" borderId="0" xfId="8" applyFont="1" applyFill="1" applyBorder="1" applyAlignment="1">
      <alignment horizontal="left" vertical="center"/>
    </xf>
    <xf numFmtId="0" fontId="80" fillId="11" borderId="14" xfId="8" applyFont="1" applyFill="1" applyBorder="1" applyAlignment="1">
      <alignment horizontal="left" vertical="center"/>
    </xf>
    <xf numFmtId="0" fontId="80" fillId="11" borderId="8" xfId="8" applyFont="1" applyFill="1" applyBorder="1" applyAlignment="1">
      <alignment horizontal="left"/>
    </xf>
    <xf numFmtId="0" fontId="80" fillId="11" borderId="8" xfId="8" applyFont="1" applyFill="1" applyBorder="1" applyAlignment="1">
      <alignment horizontal="center" vertical="center"/>
    </xf>
    <xf numFmtId="0" fontId="80" fillId="11" borderId="14" xfId="8" applyFont="1" applyFill="1" applyBorder="1" applyAlignment="1">
      <alignment horizontal="center" vertical="center"/>
    </xf>
    <xf numFmtId="0" fontId="76" fillId="11" borderId="14" xfId="8" applyFont="1" applyFill="1" applyBorder="1" applyAlignment="1">
      <alignment horizontal="center"/>
    </xf>
    <xf numFmtId="0" fontId="1" fillId="11" borderId="14" xfId="15" applyFont="1" applyFill="1" applyBorder="1" applyAlignment="1">
      <alignment wrapText="1"/>
    </xf>
    <xf numFmtId="0" fontId="5" fillId="11" borderId="2" xfId="15" applyFont="1" applyFill="1" applyBorder="1" applyAlignment="1">
      <alignment wrapText="1"/>
    </xf>
    <xf numFmtId="0" fontId="1" fillId="11" borderId="120" xfId="15" applyFont="1" applyFill="1" applyBorder="1" applyAlignment="1">
      <alignment horizontal="center" vertical="center"/>
    </xf>
    <xf numFmtId="0" fontId="1" fillId="11" borderId="121" xfId="15" applyFont="1" applyFill="1" applyBorder="1" applyAlignment="1">
      <alignment horizontal="center" vertical="center"/>
    </xf>
    <xf numFmtId="0" fontId="1" fillId="11" borderId="123" xfId="15" applyFont="1" applyFill="1" applyBorder="1" applyAlignment="1">
      <alignment horizontal="center" vertical="center"/>
    </xf>
    <xf numFmtId="0" fontId="1" fillId="11" borderId="25" xfId="15" applyFont="1" applyFill="1" applyBorder="1" applyAlignment="1">
      <alignment horizontal="distributed" vertical="center" justifyLastLine="1"/>
    </xf>
    <xf numFmtId="0" fontId="1" fillId="11" borderId="26" xfId="15" applyFont="1" applyFill="1" applyBorder="1" applyAlignment="1">
      <alignment horizontal="distributed" vertical="center" justifyLastLine="1"/>
    </xf>
    <xf numFmtId="0" fontId="1" fillId="11" borderId="25" xfId="15" applyFont="1" applyFill="1" applyBorder="1" applyAlignment="1" applyProtection="1">
      <alignment horizontal="center" vertical="center"/>
      <protection locked="0"/>
    </xf>
    <xf numFmtId="0" fontId="1" fillId="11" borderId="59" xfId="15" applyFont="1" applyFill="1" applyBorder="1" applyAlignment="1" applyProtection="1">
      <alignment horizontal="center" vertical="center"/>
      <protection locked="0"/>
    </xf>
    <xf numFmtId="0" fontId="1" fillId="11" borderId="98" xfId="15" applyFont="1" applyFill="1" applyBorder="1" applyAlignment="1" applyProtection="1">
      <alignment horizontal="center" vertical="center"/>
      <protection locked="0"/>
    </xf>
    <xf numFmtId="0" fontId="1" fillId="11" borderId="1" xfId="15" applyFont="1" applyFill="1" applyBorder="1" applyAlignment="1">
      <alignment horizontal="distributed" vertical="center" justifyLastLine="1"/>
    </xf>
    <xf numFmtId="0" fontId="1" fillId="11" borderId="3" xfId="15" applyFont="1" applyFill="1" applyBorder="1" applyAlignment="1">
      <alignment horizontal="distributed" vertical="center" justifyLastLine="1"/>
    </xf>
    <xf numFmtId="0" fontId="1" fillId="11" borderId="1" xfId="15" applyFont="1" applyFill="1" applyBorder="1" applyAlignment="1" applyProtection="1">
      <alignment horizontal="center" vertical="center"/>
      <protection locked="0"/>
    </xf>
    <xf numFmtId="0" fontId="1" fillId="11" borderId="2" xfId="15" applyFont="1" applyFill="1" applyBorder="1" applyAlignment="1" applyProtection="1">
      <alignment horizontal="center" vertical="center"/>
      <protection locked="0"/>
    </xf>
    <xf numFmtId="0" fontId="1" fillId="11" borderId="122" xfId="15" applyFont="1" applyFill="1" applyBorder="1" applyAlignment="1" applyProtection="1">
      <alignment horizontal="center" vertical="center"/>
      <protection locked="0"/>
    </xf>
    <xf numFmtId="0" fontId="1" fillId="11" borderId="7" xfId="15" applyFont="1" applyFill="1" applyBorder="1" applyAlignment="1">
      <alignment horizontal="center" vertical="center" justifyLastLine="1"/>
    </xf>
    <xf numFmtId="0" fontId="1" fillId="11" borderId="9" xfId="15" applyFont="1" applyFill="1" applyBorder="1" applyAlignment="1">
      <alignment horizontal="center" vertical="center" justifyLastLine="1"/>
    </xf>
    <xf numFmtId="0" fontId="1" fillId="11" borderId="7" xfId="15" applyFont="1" applyFill="1" applyBorder="1" applyAlignment="1" applyProtection="1">
      <alignment horizontal="center" vertical="center"/>
      <protection locked="0"/>
    </xf>
    <xf numFmtId="0" fontId="1" fillId="11" borderId="8" xfId="15" applyFont="1" applyFill="1" applyBorder="1" applyAlignment="1" applyProtection="1">
      <alignment horizontal="center" vertical="center"/>
      <protection locked="0"/>
    </xf>
    <xf numFmtId="0" fontId="1" fillId="11" borderId="115" xfId="15" applyFont="1" applyFill="1" applyBorder="1" applyAlignment="1" applyProtection="1">
      <alignment horizontal="center" vertical="center"/>
      <protection locked="0"/>
    </xf>
    <xf numFmtId="0" fontId="1" fillId="11" borderId="124" xfId="15" applyFont="1" applyFill="1" applyBorder="1" applyAlignment="1">
      <alignment horizontal="center" vertical="center" justifyLastLine="1"/>
    </xf>
    <xf numFmtId="0" fontId="1" fillId="11" borderId="125" xfId="15" applyFont="1" applyFill="1" applyBorder="1" applyAlignment="1">
      <alignment horizontal="center" vertical="center" justifyLastLine="1"/>
    </xf>
    <xf numFmtId="0" fontId="1" fillId="11" borderId="20" xfId="15" applyFont="1" applyFill="1" applyBorder="1" applyAlignment="1">
      <alignment horizontal="center" vertical="center"/>
    </xf>
    <xf numFmtId="0" fontId="1" fillId="11" borderId="119" xfId="15" applyFont="1" applyFill="1" applyBorder="1" applyAlignment="1">
      <alignment horizontal="center" vertical="center"/>
    </xf>
    <xf numFmtId="0" fontId="1" fillId="11" borderId="28" xfId="15" applyFont="1" applyFill="1" applyBorder="1" applyAlignment="1">
      <alignment horizontal="center" vertical="center"/>
    </xf>
    <xf numFmtId="0" fontId="1" fillId="11" borderId="7" xfId="15" applyFont="1" applyFill="1" applyBorder="1" applyAlignment="1">
      <alignment horizontal="distributed" vertical="center" justifyLastLine="1"/>
    </xf>
    <xf numFmtId="0" fontId="1" fillId="11" borderId="9" xfId="15" applyFont="1" applyFill="1" applyBorder="1" applyAlignment="1">
      <alignment horizontal="distributed" vertical="center" justifyLastLine="1"/>
    </xf>
    <xf numFmtId="0" fontId="1" fillId="11" borderId="124" xfId="15" applyFont="1" applyFill="1" applyBorder="1" applyAlignment="1">
      <alignment horizontal="distributed" vertical="center" justifyLastLine="1"/>
    </xf>
    <xf numFmtId="0" fontId="1" fillId="11" borderId="125" xfId="15" applyFont="1" applyFill="1" applyBorder="1" applyAlignment="1">
      <alignment horizontal="distributed" vertical="center" justifyLastLine="1"/>
    </xf>
    <xf numFmtId="0" fontId="2" fillId="11" borderId="0" xfId="18" applyFont="1" applyFill="1" applyAlignment="1">
      <alignment horizontal="center" vertical="center"/>
    </xf>
    <xf numFmtId="0" fontId="83" fillId="11" borderId="0" xfId="18" applyFont="1" applyFill="1" applyAlignment="1">
      <alignment horizontal="center" vertical="center"/>
    </xf>
    <xf numFmtId="0" fontId="89" fillId="11" borderId="120" xfId="18" applyFont="1" applyFill="1" applyBorder="1" applyAlignment="1">
      <alignment horizontal="center" vertical="center" textRotation="255" wrapText="1"/>
    </xf>
    <xf numFmtId="0" fontId="89" fillId="11" borderId="121" xfId="18" applyFont="1" applyFill="1" applyBorder="1" applyAlignment="1">
      <alignment vertical="center" textRotation="255"/>
    </xf>
    <xf numFmtId="0" fontId="89" fillId="11" borderId="123" xfId="18" applyFont="1" applyFill="1" applyBorder="1" applyAlignment="1">
      <alignment vertical="center" textRotation="255"/>
    </xf>
    <xf numFmtId="0" fontId="2" fillId="11" borderId="25" xfId="18" applyFont="1" applyFill="1" applyBorder="1" applyAlignment="1">
      <alignment horizontal="center" vertical="center"/>
    </xf>
    <xf numFmtId="0" fontId="2" fillId="11" borderId="59" xfId="18" applyFont="1" applyFill="1" applyBorder="1" applyAlignment="1">
      <alignment horizontal="center" vertical="center"/>
    </xf>
    <xf numFmtId="0" fontId="2" fillId="11" borderId="26" xfId="18" applyFont="1" applyFill="1" applyBorder="1" applyAlignment="1">
      <alignment horizontal="center" vertical="center"/>
    </xf>
    <xf numFmtId="0" fontId="90" fillId="11" borderId="25" xfId="18" applyFont="1" applyFill="1" applyBorder="1" applyAlignment="1">
      <alignment horizontal="center" vertical="center"/>
    </xf>
    <xf numFmtId="0" fontId="90" fillId="11" borderId="59" xfId="18" applyFont="1" applyFill="1" applyBorder="1" applyAlignment="1">
      <alignment horizontal="center" vertical="center"/>
    </xf>
    <xf numFmtId="0" fontId="90" fillId="11" borderId="98" xfId="18" applyFont="1" applyFill="1" applyBorder="1" applyAlignment="1">
      <alignment horizontal="center" vertical="center"/>
    </xf>
    <xf numFmtId="0" fontId="84" fillId="11" borderId="120" xfId="18" applyFont="1" applyFill="1" applyBorder="1" applyAlignment="1">
      <alignment vertical="center" textRotation="255" wrapText="1"/>
    </xf>
    <xf numFmtId="0" fontId="84" fillId="11" borderId="121" xfId="18" applyFont="1" applyFill="1" applyBorder="1" applyAlignment="1">
      <alignment vertical="center" textRotation="255"/>
    </xf>
    <xf numFmtId="0" fontId="84" fillId="11" borderId="123" xfId="18" applyFont="1" applyFill="1" applyBorder="1" applyAlignment="1">
      <alignment vertical="center" textRotation="255"/>
    </xf>
    <xf numFmtId="0" fontId="90" fillId="11" borderId="25" xfId="18" applyFont="1" applyFill="1" applyBorder="1" applyAlignment="1">
      <alignment horizontal="center" vertical="center" shrinkToFit="1"/>
    </xf>
    <xf numFmtId="0" fontId="90" fillId="11" borderId="59" xfId="18" applyFont="1" applyFill="1" applyBorder="1" applyAlignment="1">
      <alignment horizontal="center" vertical="center" shrinkToFit="1"/>
    </xf>
    <xf numFmtId="0" fontId="90" fillId="11" borderId="26" xfId="18" applyFont="1" applyFill="1" applyBorder="1" applyAlignment="1">
      <alignment horizontal="center" vertical="center" shrinkToFit="1"/>
    </xf>
    <xf numFmtId="0" fontId="2" fillId="11" borderId="25" xfId="18" applyFont="1" applyFill="1" applyBorder="1" applyAlignment="1">
      <alignment horizontal="center" vertical="center" wrapText="1"/>
    </xf>
    <xf numFmtId="0" fontId="2" fillId="11" borderId="26" xfId="18" applyFont="1" applyFill="1" applyBorder="1" applyAlignment="1">
      <alignment horizontal="center" vertical="center" wrapText="1"/>
    </xf>
    <xf numFmtId="0" fontId="2" fillId="11" borderId="98" xfId="18" applyFont="1" applyFill="1" applyBorder="1" applyAlignment="1">
      <alignment horizontal="center" vertical="center"/>
    </xf>
    <xf numFmtId="0" fontId="2" fillId="11" borderId="1" xfId="18" applyFont="1" applyFill="1" applyBorder="1" applyAlignment="1">
      <alignment horizontal="center" vertical="center"/>
    </xf>
    <xf numFmtId="0" fontId="2" fillId="11" borderId="2" xfId="18" applyFont="1" applyFill="1" applyBorder="1" applyAlignment="1">
      <alignment horizontal="center" vertical="center"/>
    </xf>
    <xf numFmtId="0" fontId="2" fillId="11" borderId="3" xfId="18" applyFont="1" applyFill="1" applyBorder="1" applyAlignment="1">
      <alignment horizontal="center" vertical="center"/>
    </xf>
    <xf numFmtId="0" fontId="90" fillId="11" borderId="1" xfId="18" applyFont="1" applyFill="1" applyBorder="1" applyAlignment="1">
      <alignment horizontal="left" vertical="center" wrapText="1"/>
    </xf>
    <xf numFmtId="0" fontId="90" fillId="11" borderId="2" xfId="18" applyFont="1" applyFill="1" applyBorder="1" applyAlignment="1">
      <alignment horizontal="left" vertical="center" wrapText="1"/>
    </xf>
    <xf numFmtId="0" fontId="90" fillId="11" borderId="122" xfId="18" applyFont="1" applyFill="1" applyBorder="1" applyAlignment="1">
      <alignment horizontal="left" vertical="center" wrapText="1"/>
    </xf>
    <xf numFmtId="0" fontId="90" fillId="11" borderId="1" xfId="18" applyFont="1" applyFill="1" applyBorder="1" applyAlignment="1">
      <alignment horizontal="center" vertical="center"/>
    </xf>
    <xf numFmtId="0" fontId="90" fillId="11" borderId="2" xfId="18" applyFont="1" applyFill="1" applyBorder="1" applyAlignment="1">
      <alignment horizontal="center" vertical="center"/>
    </xf>
    <xf numFmtId="0" fontId="90" fillId="11" borderId="122" xfId="18" applyFont="1" applyFill="1" applyBorder="1" applyAlignment="1">
      <alignment horizontal="center" vertical="center"/>
    </xf>
    <xf numFmtId="0" fontId="2" fillId="11" borderId="124" xfId="18" applyFont="1" applyFill="1" applyBorder="1" applyAlignment="1">
      <alignment horizontal="center" vertical="center"/>
    </xf>
    <xf numFmtId="0" fontId="2" fillId="11" borderId="126" xfId="18" applyFont="1" applyFill="1" applyBorder="1" applyAlignment="1">
      <alignment horizontal="center" vertical="center"/>
    </xf>
    <xf numFmtId="0" fontId="2" fillId="11" borderId="125" xfId="18" applyFont="1" applyFill="1" applyBorder="1" applyAlignment="1">
      <alignment horizontal="center" vertical="center"/>
    </xf>
    <xf numFmtId="0" fontId="90" fillId="11" borderId="124" xfId="18" applyFont="1" applyFill="1" applyBorder="1" applyAlignment="1">
      <alignment horizontal="center" vertical="center"/>
    </xf>
    <xf numFmtId="0" fontId="90" fillId="11" borderId="126" xfId="18" applyFont="1" applyFill="1" applyBorder="1" applyAlignment="1">
      <alignment horizontal="center" vertical="center"/>
    </xf>
    <xf numFmtId="0" fontId="90" fillId="11" borderId="127" xfId="18" applyFont="1" applyFill="1" applyBorder="1" applyAlignment="1">
      <alignment horizontal="center" vertical="center"/>
    </xf>
    <xf numFmtId="0" fontId="91" fillId="11" borderId="120" xfId="18" applyFont="1" applyFill="1" applyBorder="1" applyAlignment="1">
      <alignment horizontal="center" vertical="center"/>
    </xf>
    <xf numFmtId="0" fontId="91" fillId="11" borderId="123" xfId="18" applyFont="1" applyFill="1" applyBorder="1" applyAlignment="1">
      <alignment horizontal="center" vertical="center"/>
    </xf>
    <xf numFmtId="0" fontId="92" fillId="11" borderId="24" xfId="18" applyFont="1" applyFill="1" applyBorder="1" applyAlignment="1">
      <alignment horizontal="left" vertical="center" wrapText="1"/>
    </xf>
    <xf numFmtId="0" fontId="92" fillId="11" borderId="21" xfId="18" applyFont="1" applyFill="1" applyBorder="1" applyAlignment="1">
      <alignment horizontal="left" vertical="center" wrapText="1"/>
    </xf>
    <xf numFmtId="0" fontId="92" fillId="11" borderId="132" xfId="18" applyFont="1" applyFill="1" applyBorder="1" applyAlignment="1">
      <alignment horizontal="left" vertical="center" wrapText="1"/>
    </xf>
    <xf numFmtId="0" fontId="92" fillId="11" borderId="31" xfId="18" applyFont="1" applyFill="1" applyBorder="1" applyAlignment="1">
      <alignment horizontal="left" vertical="center" wrapText="1"/>
    </xf>
    <xf numFmtId="0" fontId="92" fillId="11" borderId="19" xfId="18" applyFont="1" applyFill="1" applyBorder="1" applyAlignment="1">
      <alignment horizontal="left" vertical="center" wrapText="1"/>
    </xf>
    <xf numFmtId="0" fontId="92" fillId="11" borderId="133" xfId="18" applyFont="1" applyFill="1" applyBorder="1" applyAlignment="1">
      <alignment horizontal="left" vertical="center" wrapText="1"/>
    </xf>
    <xf numFmtId="0" fontId="92" fillId="11" borderId="25" xfId="18" applyFont="1" applyFill="1" applyBorder="1" applyAlignment="1">
      <alignment horizontal="center" vertical="center"/>
    </xf>
    <xf numFmtId="0" fontId="92" fillId="11" borderId="59" xfId="18" applyFont="1" applyFill="1" applyBorder="1" applyAlignment="1">
      <alignment horizontal="center" vertical="center"/>
    </xf>
    <xf numFmtId="0" fontId="92" fillId="11" borderId="26" xfId="18" applyFont="1" applyFill="1" applyBorder="1" applyAlignment="1">
      <alignment horizontal="center" vertical="center"/>
    </xf>
    <xf numFmtId="0" fontId="92" fillId="11" borderId="98" xfId="18" applyFont="1" applyFill="1" applyBorder="1" applyAlignment="1">
      <alignment horizontal="center" vertical="center"/>
    </xf>
    <xf numFmtId="0" fontId="2" fillId="11" borderId="31" xfId="18" applyFont="1" applyFill="1" applyBorder="1" applyAlignment="1">
      <alignment horizontal="center" vertical="center"/>
    </xf>
    <xf numFmtId="0" fontId="2" fillId="11" borderId="19" xfId="18" applyFont="1" applyFill="1" applyBorder="1" applyAlignment="1">
      <alignment horizontal="center" vertical="center"/>
    </xf>
    <xf numFmtId="0" fontId="2" fillId="11" borderId="133" xfId="18" applyFont="1" applyFill="1" applyBorder="1" applyAlignment="1">
      <alignment horizontal="center" vertical="center"/>
    </xf>
    <xf numFmtId="0" fontId="2" fillId="11" borderId="124" xfId="18" applyFont="1" applyFill="1" applyBorder="1" applyAlignment="1">
      <alignment vertical="center" wrapText="1"/>
    </xf>
    <xf numFmtId="0" fontId="2" fillId="11" borderId="126" xfId="18" applyFont="1" applyFill="1" applyBorder="1" applyAlignment="1">
      <alignment vertical="center" wrapText="1"/>
    </xf>
    <xf numFmtId="0" fontId="2" fillId="11" borderId="125" xfId="18" applyFont="1" applyFill="1" applyBorder="1" applyAlignment="1">
      <alignment vertical="center" wrapText="1"/>
    </xf>
    <xf numFmtId="0" fontId="2" fillId="11" borderId="124" xfId="18" applyFont="1" applyFill="1" applyBorder="1" applyAlignment="1">
      <alignment horizontal="center" vertical="center" shrinkToFit="1"/>
    </xf>
    <xf numFmtId="0" fontId="2" fillId="11" borderId="126" xfId="18" applyFont="1" applyFill="1" applyBorder="1" applyAlignment="1">
      <alignment horizontal="center" vertical="center" shrinkToFit="1"/>
    </xf>
    <xf numFmtId="0" fontId="2" fillId="11" borderId="127" xfId="18" applyFont="1" applyFill="1" applyBorder="1" applyAlignment="1">
      <alignment horizontal="center" vertical="center" shrinkToFit="1"/>
    </xf>
    <xf numFmtId="0" fontId="91" fillId="11" borderId="121" xfId="18" applyFont="1" applyFill="1" applyBorder="1" applyAlignment="1">
      <alignment horizontal="center" vertical="center"/>
    </xf>
    <xf numFmtId="0" fontId="2" fillId="11" borderId="24" xfId="18" applyFont="1" applyFill="1" applyBorder="1" applyAlignment="1">
      <alignment horizontal="left" vertical="center" wrapText="1"/>
    </xf>
    <xf numFmtId="0" fontId="2" fillId="11" borderId="21" xfId="18" applyFont="1" applyFill="1" applyBorder="1" applyAlignment="1">
      <alignment horizontal="left" vertical="center" wrapText="1"/>
    </xf>
    <xf numFmtId="0" fontId="2" fillId="11" borderId="132" xfId="18" applyFont="1" applyFill="1" applyBorder="1" applyAlignment="1">
      <alignment horizontal="left" vertical="center" wrapText="1"/>
    </xf>
    <xf numFmtId="0" fontId="2" fillId="11" borderId="11" xfId="18" applyFont="1" applyFill="1" applyBorder="1" applyAlignment="1">
      <alignment horizontal="left" vertical="center" wrapText="1"/>
    </xf>
    <xf numFmtId="0" fontId="2" fillId="11" borderId="0" xfId="18" applyFont="1" applyFill="1" applyBorder="1" applyAlignment="1">
      <alignment horizontal="left" vertical="center" wrapText="1"/>
    </xf>
    <xf numFmtId="0" fontId="2" fillId="11" borderId="12" xfId="18" applyFont="1" applyFill="1" applyBorder="1" applyAlignment="1">
      <alignment horizontal="left" vertical="center" wrapText="1"/>
    </xf>
    <xf numFmtId="0" fontId="2" fillId="11" borderId="18" xfId="18" applyFont="1" applyFill="1" applyBorder="1" applyAlignment="1">
      <alignment horizontal="center" vertical="center"/>
    </xf>
    <xf numFmtId="0" fontId="2" fillId="11" borderId="31" xfId="18" applyFont="1" applyFill="1" applyBorder="1" applyAlignment="1">
      <alignment horizontal="left" vertical="center" wrapText="1"/>
    </xf>
    <xf numFmtId="0" fontId="2" fillId="11" borderId="19" xfId="18" applyFont="1" applyFill="1" applyBorder="1" applyAlignment="1">
      <alignment horizontal="left" vertical="center" wrapText="1"/>
    </xf>
    <xf numFmtId="0" fontId="2" fillId="11" borderId="133" xfId="18" applyFont="1" applyFill="1" applyBorder="1" applyAlignment="1">
      <alignment horizontal="left" vertical="center" wrapText="1"/>
    </xf>
    <xf numFmtId="0" fontId="2" fillId="11" borderId="11" xfId="18" applyFont="1" applyFill="1" applyBorder="1" applyAlignment="1">
      <alignment horizontal="left" vertical="center"/>
    </xf>
    <xf numFmtId="0" fontId="2" fillId="11" borderId="0" xfId="18" applyFont="1" applyFill="1" applyBorder="1" applyAlignment="1">
      <alignment horizontal="left" vertical="center"/>
    </xf>
    <xf numFmtId="0" fontId="2" fillId="11" borderId="49" xfId="18" applyFont="1" applyFill="1" applyBorder="1" applyAlignment="1">
      <alignment horizontal="left" vertical="center"/>
    </xf>
    <xf numFmtId="0" fontId="2" fillId="11" borderId="0" xfId="18" applyFont="1" applyFill="1" applyBorder="1" applyAlignment="1">
      <alignment vertical="center" wrapText="1"/>
    </xf>
    <xf numFmtId="0" fontId="2" fillId="11" borderId="12" xfId="18" applyFont="1" applyFill="1" applyBorder="1" applyAlignment="1">
      <alignment vertical="center" wrapText="1"/>
    </xf>
    <xf numFmtId="0" fontId="2" fillId="11" borderId="14" xfId="18" applyFont="1" applyFill="1" applyBorder="1" applyAlignment="1">
      <alignment vertical="center" wrapText="1"/>
    </xf>
    <xf numFmtId="0" fontId="2" fillId="11" borderId="16" xfId="18" applyFont="1" applyFill="1" applyBorder="1" applyAlignment="1">
      <alignment vertical="center" wrapText="1"/>
    </xf>
    <xf numFmtId="0" fontId="2" fillId="11" borderId="11" xfId="18" applyFont="1" applyFill="1" applyBorder="1" applyAlignment="1">
      <alignment horizontal="center" vertical="center"/>
    </xf>
    <xf numFmtId="0" fontId="2" fillId="11" borderId="0" xfId="18" applyFont="1" applyFill="1" applyBorder="1" applyAlignment="1">
      <alignment horizontal="center" vertical="center"/>
    </xf>
    <xf numFmtId="0" fontId="2" fillId="11" borderId="49" xfId="18" applyFont="1" applyFill="1" applyBorder="1" applyAlignment="1">
      <alignment horizontal="center" vertical="center"/>
    </xf>
    <xf numFmtId="0" fontId="95" fillId="11" borderId="14" xfId="18" applyFont="1" applyFill="1" applyBorder="1" applyAlignment="1">
      <alignment horizontal="right" vertical="center"/>
    </xf>
    <xf numFmtId="0" fontId="95" fillId="11" borderId="110" xfId="18" applyFont="1" applyFill="1" applyBorder="1" applyAlignment="1">
      <alignment horizontal="right" vertical="center"/>
    </xf>
    <xf numFmtId="0" fontId="2" fillId="11" borderId="7" xfId="18" applyFont="1" applyFill="1" applyBorder="1" applyAlignment="1">
      <alignment horizontal="center" vertical="center"/>
    </xf>
    <xf numFmtId="0" fontId="2" fillId="11" borderId="8" xfId="18" applyFont="1" applyFill="1" applyBorder="1" applyAlignment="1">
      <alignment horizontal="center" vertical="center"/>
    </xf>
    <xf numFmtId="0" fontId="2" fillId="11" borderId="115" xfId="18" applyFont="1" applyFill="1" applyBorder="1" applyAlignment="1">
      <alignment horizontal="center" vertical="center"/>
    </xf>
    <xf numFmtId="0" fontId="2" fillId="11" borderId="7" xfId="18" applyFont="1" applyFill="1" applyBorder="1" applyAlignment="1">
      <alignment horizontal="right" vertical="center"/>
    </xf>
    <xf numFmtId="0" fontId="2" fillId="11" borderId="8" xfId="18" applyFont="1" applyFill="1" applyBorder="1" applyAlignment="1">
      <alignment horizontal="right" vertical="center"/>
    </xf>
    <xf numFmtId="0" fontId="2" fillId="11" borderId="13" xfId="18" applyFont="1" applyFill="1" applyBorder="1" applyAlignment="1">
      <alignment horizontal="right" vertical="center"/>
    </xf>
    <xf numFmtId="0" fontId="2" fillId="11" borderId="14" xfId="18" applyFont="1" applyFill="1" applyBorder="1" applyAlignment="1">
      <alignment horizontal="right" vertical="center"/>
    </xf>
    <xf numFmtId="0" fontId="2" fillId="11" borderId="8" xfId="18" applyFont="1" applyFill="1" applyBorder="1" applyAlignment="1">
      <alignment horizontal="left" vertical="center" wrapText="1"/>
    </xf>
    <xf numFmtId="0" fontId="2" fillId="11" borderId="9" xfId="18" applyFont="1" applyFill="1" applyBorder="1" applyAlignment="1">
      <alignment horizontal="left" vertical="center" wrapText="1"/>
    </xf>
    <xf numFmtId="0" fontId="2" fillId="11" borderId="14" xfId="18" applyFont="1" applyFill="1" applyBorder="1" applyAlignment="1">
      <alignment horizontal="left" vertical="center" wrapText="1"/>
    </xf>
    <xf numFmtId="0" fontId="2" fillId="11" borderId="16" xfId="18" applyFont="1" applyFill="1" applyBorder="1" applyAlignment="1">
      <alignment horizontal="left" vertical="center" wrapText="1"/>
    </xf>
    <xf numFmtId="0" fontId="2" fillId="11" borderId="49" xfId="18" applyFont="1" applyFill="1" applyBorder="1" applyAlignment="1">
      <alignment vertical="center" wrapText="1"/>
    </xf>
    <xf numFmtId="0" fontId="95" fillId="11" borderId="0" xfId="18" applyFont="1" applyFill="1" applyBorder="1" applyAlignment="1">
      <alignment horizontal="right" vertical="center"/>
    </xf>
    <xf numFmtId="0" fontId="95" fillId="11" borderId="49" xfId="18" applyFont="1" applyFill="1" applyBorder="1" applyAlignment="1">
      <alignment horizontal="right" vertical="center"/>
    </xf>
    <xf numFmtId="0" fontId="96" fillId="11" borderId="0" xfId="18" applyFont="1" applyFill="1" applyBorder="1" applyAlignment="1">
      <alignment horizontal="right" vertical="center"/>
    </xf>
    <xf numFmtId="0" fontId="101" fillId="11" borderId="0" xfId="18" applyFont="1" applyFill="1" applyBorder="1" applyAlignment="1">
      <alignment horizontal="right" vertical="center"/>
    </xf>
    <xf numFmtId="0" fontId="101" fillId="11" borderId="49" xfId="18" applyFont="1" applyFill="1" applyBorder="1" applyAlignment="1">
      <alignment horizontal="right" vertical="center"/>
    </xf>
    <xf numFmtId="0" fontId="94" fillId="11" borderId="0" xfId="18" applyFont="1" applyFill="1" applyBorder="1" applyAlignment="1">
      <alignment horizontal="left" vertical="center"/>
    </xf>
    <xf numFmtId="0" fontId="101" fillId="11" borderId="19" xfId="18" applyFont="1" applyFill="1" applyBorder="1" applyAlignment="1">
      <alignment horizontal="right" vertical="center"/>
    </xf>
    <xf numFmtId="0" fontId="101" fillId="11" borderId="58" xfId="18" applyFont="1" applyFill="1" applyBorder="1" applyAlignment="1">
      <alignment horizontal="right" vertical="center"/>
    </xf>
    <xf numFmtId="0" fontId="110" fillId="11" borderId="0" xfId="18" applyFont="1" applyFill="1" applyAlignment="1">
      <alignment horizontal="center" vertical="center"/>
    </xf>
    <xf numFmtId="0" fontId="112" fillId="0" borderId="22" xfId="19" applyBorder="1" applyAlignment="1">
      <alignment horizontal="center" vertical="center" wrapText="1"/>
    </xf>
    <xf numFmtId="0" fontId="112" fillId="0" borderId="29" xfId="19" applyBorder="1" applyAlignment="1">
      <alignment horizontal="center" vertical="center" wrapText="1"/>
    </xf>
    <xf numFmtId="0" fontId="112" fillId="0" borderId="23" xfId="19" applyBorder="1" applyAlignment="1">
      <alignment vertical="center" wrapText="1"/>
    </xf>
    <xf numFmtId="0" fontId="112" fillId="0" borderId="30" xfId="19" applyBorder="1" applyAlignment="1">
      <alignment vertical="center" wrapText="1"/>
    </xf>
    <xf numFmtId="0" fontId="112" fillId="0" borderId="60" xfId="19" applyBorder="1" applyAlignment="1">
      <alignment vertical="center" wrapText="1"/>
    </xf>
    <xf numFmtId="0" fontId="112" fillId="0" borderId="19" xfId="19" applyBorder="1" applyAlignment="1">
      <alignment horizontal="center" vertical="top" wrapText="1"/>
    </xf>
    <xf numFmtId="0" fontId="112" fillId="3" borderId="23" xfId="19" applyFill="1" applyBorder="1" applyAlignment="1">
      <alignment horizontal="center" vertical="center" wrapText="1"/>
    </xf>
    <xf numFmtId="0" fontId="112" fillId="3" borderId="30" xfId="19" applyFill="1" applyBorder="1" applyAlignment="1">
      <alignment horizontal="center" vertical="center" wrapText="1"/>
    </xf>
    <xf numFmtId="0" fontId="112" fillId="0" borderId="23" xfId="19" applyBorder="1" applyAlignment="1">
      <alignment horizontal="center" vertical="center" wrapText="1"/>
    </xf>
    <xf numFmtId="0" fontId="112" fillId="0" borderId="30" xfId="19" applyBorder="1" applyAlignment="1">
      <alignment horizontal="center" vertical="center" wrapText="1"/>
    </xf>
    <xf numFmtId="0" fontId="112" fillId="0" borderId="27" xfId="19" applyBorder="1" applyAlignment="1">
      <alignment horizontal="center" vertical="center" wrapText="1"/>
    </xf>
    <xf numFmtId="0" fontId="112" fillId="0" borderId="32" xfId="19" applyBorder="1" applyAlignment="1">
      <alignment horizontal="center" vertical="center" wrapText="1"/>
    </xf>
  </cellXfs>
  <cellStyles count="20">
    <cellStyle name="Normal 2" xfId="7"/>
    <cellStyle name="ハイパーリンク" xfId="19" builtinId="8"/>
    <cellStyle name="標準" xfId="0" builtinId="0"/>
    <cellStyle name="標準 13" xfId="6"/>
    <cellStyle name="標準 2" xfId="3"/>
    <cellStyle name="標準 2 2" xfId="16"/>
    <cellStyle name="標準 3" xfId="5"/>
    <cellStyle name="標準 3 2" xfId="9"/>
    <cellStyle name="標準 4" xfId="8"/>
    <cellStyle name="標準_250531  （ＧＨ以外）耐震化調査票様式(障害部）" xfId="18"/>
    <cellStyle name="標準_③-２加算様式（就労）" xfId="11"/>
    <cellStyle name="標準_kyotaku_shinnsei" xfId="4"/>
    <cellStyle name="標準_サービス管理責任者経歴書" xfId="13"/>
    <cellStyle name="標準_管理者経歴書" xfId="12"/>
    <cellStyle name="標準_事業者指定様式（多機能用総括表）作業ファイル" xfId="10"/>
    <cellStyle name="標準_実務経験（見込）証明書" xfId="14"/>
    <cellStyle name="標準_設備備品一覧" xfId="17"/>
    <cellStyle name="標準_第１号様式・付表" xfId="1"/>
    <cellStyle name="標準_付表　訪問介護　修正版_第一号様式 2" xfId="2"/>
    <cellStyle name="標準_本指定申請書（児童発達支援）24.1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105409</xdr:colOff>
      <xdr:row>18</xdr:row>
      <xdr:rowOff>112941</xdr:rowOff>
    </xdr:from>
    <xdr:to>
      <xdr:col>19</xdr:col>
      <xdr:colOff>227365</xdr:colOff>
      <xdr:row>19</xdr:row>
      <xdr:rowOff>307083</xdr:rowOff>
    </xdr:to>
    <xdr:sp macro="" textlink="" fLocksText="0">
      <xdr:nvSpPr>
        <xdr:cNvPr id="2" name="AutoShape 2"/>
        <xdr:cNvSpPr/>
      </xdr:nvSpPr>
      <xdr:spPr bwMode="auto">
        <a:xfrm>
          <a:off x="14078584" y="8466366"/>
          <a:ext cx="2026956" cy="508467"/>
        </a:xfrm>
        <a:prstGeom prst="wedgeRoundRectCallout">
          <a:avLst>
            <a:gd name="adj1" fmla="val -63485"/>
            <a:gd name="adj2" fmla="val -94425"/>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児童発達支援管理責任者が増減する場合には必要</a:t>
          </a:r>
        </a:p>
      </xdr:txBody>
    </xdr:sp>
    <xdr:clientData/>
  </xdr:twoCellAnchor>
  <xdr:twoCellAnchor>
    <xdr:from>
      <xdr:col>5</xdr:col>
      <xdr:colOff>0</xdr:colOff>
      <xdr:row>14</xdr:row>
      <xdr:rowOff>112395</xdr:rowOff>
    </xdr:from>
    <xdr:to>
      <xdr:col>5</xdr:col>
      <xdr:colOff>1137850</xdr:colOff>
      <xdr:row>15</xdr:row>
      <xdr:rowOff>207746</xdr:rowOff>
    </xdr:to>
    <xdr:sp macro="" textlink="" fLocksText="0">
      <xdr:nvSpPr>
        <xdr:cNvPr id="3" name="AutoShape 5"/>
        <xdr:cNvSpPr/>
      </xdr:nvSpPr>
      <xdr:spPr bwMode="auto">
        <a:xfrm>
          <a:off x="6076950" y="7103745"/>
          <a:ext cx="1137850" cy="485876"/>
        </a:xfrm>
        <a:prstGeom prst="wedgeRoundRectCallout">
          <a:avLst>
            <a:gd name="adj1" fmla="val -47958"/>
            <a:gd name="adj2" fmla="val -8589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役員等の変更の場合は不要</a:t>
          </a:r>
        </a:p>
      </xdr:txBody>
    </xdr:sp>
    <xdr:clientData/>
  </xdr:twoCellAnchor>
  <xdr:twoCellAnchor>
    <xdr:from>
      <xdr:col>2</xdr:col>
      <xdr:colOff>2482215</xdr:colOff>
      <xdr:row>12</xdr:row>
      <xdr:rowOff>207645</xdr:rowOff>
    </xdr:from>
    <xdr:to>
      <xdr:col>2</xdr:col>
      <xdr:colOff>4102987</xdr:colOff>
      <xdr:row>13</xdr:row>
      <xdr:rowOff>287753</xdr:rowOff>
    </xdr:to>
    <xdr:sp macro="" textlink="" fLocksText="0">
      <xdr:nvSpPr>
        <xdr:cNvPr id="4" name="AutoShape 6"/>
        <xdr:cNvSpPr/>
      </xdr:nvSpPr>
      <xdr:spPr bwMode="auto">
        <a:xfrm>
          <a:off x="3310890" y="6484620"/>
          <a:ext cx="1620772" cy="403958"/>
        </a:xfrm>
        <a:prstGeom prst="wedgeRoundRectCallout">
          <a:avLst>
            <a:gd name="adj1" fmla="val -64287"/>
            <a:gd name="adj2" fmla="val 33722"/>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役員等の変更も含む</a:t>
          </a:r>
        </a:p>
      </xdr:txBody>
    </xdr:sp>
    <xdr:clientData/>
  </xdr:twoCellAnchor>
  <xdr:twoCellAnchor>
    <xdr:from>
      <xdr:col>16</xdr:col>
      <xdr:colOff>639445</xdr:colOff>
      <xdr:row>14</xdr:row>
      <xdr:rowOff>190500</xdr:rowOff>
    </xdr:from>
    <xdr:to>
      <xdr:col>18</xdr:col>
      <xdr:colOff>170505</xdr:colOff>
      <xdr:row>16</xdr:row>
      <xdr:rowOff>190500</xdr:rowOff>
    </xdr:to>
    <xdr:sp macro="" textlink="" fLocksText="0">
      <xdr:nvSpPr>
        <xdr:cNvPr id="5" name="AutoShape 9"/>
        <xdr:cNvSpPr/>
      </xdr:nvSpPr>
      <xdr:spPr bwMode="auto">
        <a:xfrm>
          <a:off x="14612620" y="7181850"/>
          <a:ext cx="988385" cy="714375"/>
        </a:xfrm>
        <a:prstGeom prst="wedgeRoundRectCallout">
          <a:avLst>
            <a:gd name="adj1" fmla="val -61509"/>
            <a:gd name="adj2" fmla="val -107375"/>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役員等に変更があった場合に限る</a:t>
          </a:r>
        </a:p>
      </xdr:txBody>
    </xdr:sp>
    <xdr:clientData/>
  </xdr:twoCellAnchor>
  <xdr:twoCellAnchor>
    <xdr:from>
      <xdr:col>2</xdr:col>
      <xdr:colOff>1485718</xdr:colOff>
      <xdr:row>18</xdr:row>
      <xdr:rowOff>266700</xdr:rowOff>
    </xdr:from>
    <xdr:to>
      <xdr:col>2</xdr:col>
      <xdr:colOff>4172600</xdr:colOff>
      <xdr:row>20</xdr:row>
      <xdr:rowOff>123825</xdr:rowOff>
    </xdr:to>
    <xdr:sp macro="" textlink="" fLocksText="0">
      <xdr:nvSpPr>
        <xdr:cNvPr id="6" name="AutoShape 11"/>
        <xdr:cNvSpPr/>
      </xdr:nvSpPr>
      <xdr:spPr bwMode="auto">
        <a:xfrm>
          <a:off x="2314393" y="8620125"/>
          <a:ext cx="2686882" cy="609600"/>
        </a:xfrm>
        <a:prstGeom prst="wedgeRoundRectCallout">
          <a:avLst>
            <a:gd name="adj1" fmla="val 6243"/>
            <a:gd name="adj2" fmla="val -107421"/>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変更予定者が実務経験を充たしているか、変更届を送付する前に電話やＦＡＸ等でご確認いただくようお願いします。</a:t>
          </a:r>
        </a:p>
      </xdr:txBody>
    </xdr:sp>
    <xdr:clientData/>
  </xdr:twoCellAnchor>
  <xdr:twoCellAnchor>
    <xdr:from>
      <xdr:col>14</xdr:col>
      <xdr:colOff>300808</xdr:colOff>
      <xdr:row>21</xdr:row>
      <xdr:rowOff>203200</xdr:rowOff>
    </xdr:from>
    <xdr:to>
      <xdr:col>17</xdr:col>
      <xdr:colOff>533399</xdr:colOff>
      <xdr:row>23</xdr:row>
      <xdr:rowOff>114300</xdr:rowOff>
    </xdr:to>
    <xdr:sp macro="" textlink="" fLocksText="0">
      <xdr:nvSpPr>
        <xdr:cNvPr id="8" name="AutoShape 2"/>
        <xdr:cNvSpPr/>
      </xdr:nvSpPr>
      <xdr:spPr bwMode="auto">
        <a:xfrm>
          <a:off x="15058208" y="9677400"/>
          <a:ext cx="2201091" cy="533400"/>
        </a:xfrm>
        <a:prstGeom prst="wedgeRoundRectCallout">
          <a:avLst>
            <a:gd name="adj1" fmla="val -51098"/>
            <a:gd name="adj2" fmla="val -9707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営業時間</a:t>
          </a:r>
          <a:r>
            <a:rPr lang="ja-JP" altLang="en-US" sz="1100" b="0" i="0" u="none" baseline="0">
              <a:solidFill>
                <a:srgbClr val="FF0000"/>
              </a:solidFill>
              <a:latin typeface="ＭＳ Ｐゴシック"/>
              <a:ea typeface="ＭＳ Ｐゴシック"/>
            </a:rPr>
            <a:t>を変更／送迎を新たに実施</a:t>
          </a:r>
          <a:r>
            <a:rPr lang="ja-JP" altLang="en-US" sz="1100" b="0" i="0" u="none" baseline="0">
              <a:solidFill>
                <a:srgbClr val="000000"/>
              </a:solidFill>
              <a:latin typeface="ＭＳ Ｐゴシック"/>
              <a:ea typeface="ＭＳ Ｐゴシック"/>
            </a:rPr>
            <a:t>する場合には必要</a:t>
          </a:r>
        </a:p>
      </xdr:txBody>
    </xdr:sp>
    <xdr:clientData/>
  </xdr:twoCellAnchor>
  <xdr:twoCellAnchor>
    <xdr:from>
      <xdr:col>19</xdr:col>
      <xdr:colOff>422457</xdr:colOff>
      <xdr:row>21</xdr:row>
      <xdr:rowOff>211818</xdr:rowOff>
    </xdr:from>
    <xdr:to>
      <xdr:col>21</xdr:col>
      <xdr:colOff>187330</xdr:colOff>
      <xdr:row>26</xdr:row>
      <xdr:rowOff>74407</xdr:rowOff>
    </xdr:to>
    <xdr:sp macro="" textlink="" fLocksText="0">
      <xdr:nvSpPr>
        <xdr:cNvPr id="9" name="AutoShape 3"/>
        <xdr:cNvSpPr/>
      </xdr:nvSpPr>
      <xdr:spPr bwMode="auto">
        <a:xfrm>
          <a:off x="18659657" y="9686018"/>
          <a:ext cx="1365073" cy="1132589"/>
        </a:xfrm>
        <a:prstGeom prst="wedgeRoundRectCallout">
          <a:avLst>
            <a:gd name="adj1" fmla="val -145715"/>
            <a:gd name="adj2" fmla="val -51622"/>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名称・診療科名・所在地を記載</a:t>
          </a:r>
        </a:p>
        <a:p>
          <a:pPr algn="l" rtl="0">
            <a:lnSpc>
              <a:spcPts val="11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(契約書や協定書も添付すること）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163830</xdr:colOff>
      <xdr:row>27</xdr:row>
      <xdr:rowOff>8036</xdr:rowOff>
    </xdr:from>
    <xdr:to>
      <xdr:col>27</xdr:col>
      <xdr:colOff>172460</xdr:colOff>
      <xdr:row>27</xdr:row>
      <xdr:rowOff>198536</xdr:rowOff>
    </xdr:to>
    <xdr:sp macro="" textlink="">
      <xdr:nvSpPr>
        <xdr:cNvPr id="2" name="屈折矢印 1">
          <a:extLst>
            <a:ext uri="{FF2B5EF4-FFF2-40B4-BE49-F238E27FC236}">
              <a16:creationId xmlns:a16="http://schemas.microsoft.com/office/drawing/2014/main" id="{D556401B-93EF-4FC0-9C61-F06274F8BD91}"/>
            </a:ext>
          </a:extLst>
        </xdr:cNvPr>
        <xdr:cNvSpPr/>
      </xdr:nvSpPr>
      <xdr:spPr>
        <a:xfrm rot="5400000">
          <a:off x="5487858" y="7428458"/>
          <a:ext cx="190500" cy="208655"/>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2857</xdr:colOff>
      <xdr:row>57</xdr:row>
      <xdr:rowOff>10</xdr:rowOff>
    </xdr:from>
    <xdr:to>
      <xdr:col>32</xdr:col>
      <xdr:colOff>118963</xdr:colOff>
      <xdr:row>59</xdr:row>
      <xdr:rowOff>219061</xdr:rowOff>
    </xdr:to>
    <xdr:sp macro="" textlink="">
      <xdr:nvSpPr>
        <xdr:cNvPr id="3" name="大かっこ 2">
          <a:extLst>
            <a:ext uri="{FF2B5EF4-FFF2-40B4-BE49-F238E27FC236}">
              <a16:creationId xmlns:a16="http://schemas.microsoft.com/office/drawing/2014/main" id="{769EB4AC-0402-409F-8C6D-5E32B062F491}"/>
            </a:ext>
          </a:extLst>
        </xdr:cNvPr>
        <xdr:cNvSpPr/>
      </xdr:nvSpPr>
      <xdr:spPr>
        <a:xfrm>
          <a:off x="3460432" y="14497060"/>
          <a:ext cx="3173631" cy="676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4233</xdr:colOff>
      <xdr:row>75</xdr:row>
      <xdr:rowOff>225018</xdr:rowOff>
    </xdr:from>
    <xdr:to>
      <xdr:col>32</xdr:col>
      <xdr:colOff>117992</xdr:colOff>
      <xdr:row>78</xdr:row>
      <xdr:rowOff>216467</xdr:rowOff>
    </xdr:to>
    <xdr:sp macro="" textlink="">
      <xdr:nvSpPr>
        <xdr:cNvPr id="4" name="大かっこ 3">
          <a:extLst>
            <a:ext uri="{FF2B5EF4-FFF2-40B4-BE49-F238E27FC236}">
              <a16:creationId xmlns:a16="http://schemas.microsoft.com/office/drawing/2014/main" id="{FE35962F-6DDF-4F67-B2E5-89517C4B74A8}"/>
            </a:ext>
          </a:extLst>
        </xdr:cNvPr>
        <xdr:cNvSpPr/>
      </xdr:nvSpPr>
      <xdr:spPr>
        <a:xfrm>
          <a:off x="3461808" y="18836868"/>
          <a:ext cx="3171284" cy="677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44</xdr:row>
          <xdr:rowOff>0</xdr:rowOff>
        </xdr:from>
        <xdr:to>
          <xdr:col>11</xdr:col>
          <xdr:colOff>47625</xdr:colOff>
          <xdr:row>45</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57150</xdr:colOff>
          <xdr:row>46</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57150</xdr:colOff>
          <xdr:row>47</xdr:row>
          <xdr:rowOff>19050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57150</xdr:colOff>
          <xdr:row>48</xdr:row>
          <xdr:rowOff>19050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48</xdr:row>
          <xdr:rowOff>0</xdr:rowOff>
        </xdr:from>
        <xdr:to>
          <xdr:col>16</xdr:col>
          <xdr:colOff>47625</xdr:colOff>
          <xdr:row>49</xdr:row>
          <xdr:rowOff>19050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49</xdr:row>
          <xdr:rowOff>0</xdr:rowOff>
        </xdr:from>
        <xdr:to>
          <xdr:col>16</xdr:col>
          <xdr:colOff>47625</xdr:colOff>
          <xdr:row>50</xdr:row>
          <xdr:rowOff>19050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50</xdr:row>
          <xdr:rowOff>0</xdr:rowOff>
        </xdr:from>
        <xdr:to>
          <xdr:col>16</xdr:col>
          <xdr:colOff>47625</xdr:colOff>
          <xdr:row>51</xdr:row>
          <xdr:rowOff>19050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51</xdr:row>
          <xdr:rowOff>0</xdr:rowOff>
        </xdr:from>
        <xdr:to>
          <xdr:col>16</xdr:col>
          <xdr:colOff>47625</xdr:colOff>
          <xdr:row>52</xdr:row>
          <xdr:rowOff>19050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52</xdr:row>
          <xdr:rowOff>0</xdr:rowOff>
        </xdr:from>
        <xdr:to>
          <xdr:col>16</xdr:col>
          <xdr:colOff>47625</xdr:colOff>
          <xdr:row>53</xdr:row>
          <xdr:rowOff>19050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54</xdr:row>
          <xdr:rowOff>0</xdr:rowOff>
        </xdr:from>
        <xdr:to>
          <xdr:col>16</xdr:col>
          <xdr:colOff>47625</xdr:colOff>
          <xdr:row>55</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55</xdr:row>
          <xdr:rowOff>0</xdr:rowOff>
        </xdr:from>
        <xdr:to>
          <xdr:col>16</xdr:col>
          <xdr:colOff>47625</xdr:colOff>
          <xdr:row>56</xdr:row>
          <xdr:rowOff>19050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0</xdr:rowOff>
        </xdr:from>
        <xdr:to>
          <xdr:col>16</xdr:col>
          <xdr:colOff>47625</xdr:colOff>
          <xdr:row>57</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0</xdr:rowOff>
        </xdr:from>
        <xdr:to>
          <xdr:col>27</xdr:col>
          <xdr:colOff>47625</xdr:colOff>
          <xdr:row>22</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xdr:row>
          <xdr:rowOff>0</xdr:rowOff>
        </xdr:from>
        <xdr:to>
          <xdr:col>27</xdr:col>
          <xdr:colOff>47625</xdr:colOff>
          <xdr:row>23</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0</xdr:rowOff>
        </xdr:from>
        <xdr:to>
          <xdr:col>27</xdr:col>
          <xdr:colOff>47625</xdr:colOff>
          <xdr:row>24</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xdr:row>
          <xdr:rowOff>0</xdr:rowOff>
        </xdr:from>
        <xdr:to>
          <xdr:col>27</xdr:col>
          <xdr:colOff>47625</xdr:colOff>
          <xdr:row>25</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25</xdr:row>
          <xdr:rowOff>0</xdr:rowOff>
        </xdr:from>
        <xdr:to>
          <xdr:col>27</xdr:col>
          <xdr:colOff>47625</xdr:colOff>
          <xdr:row>26</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0</xdr:rowOff>
        </xdr:from>
        <xdr:to>
          <xdr:col>27</xdr:col>
          <xdr:colOff>47625</xdr:colOff>
          <xdr:row>35</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228600</xdr:rowOff>
        </xdr:from>
        <xdr:to>
          <xdr:col>35</xdr:col>
          <xdr:colOff>9525</xdr:colOff>
          <xdr:row>35</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47625</xdr:colOff>
          <xdr:row>39</xdr:row>
          <xdr:rowOff>19050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47625</xdr:colOff>
          <xdr:row>36</xdr:row>
          <xdr:rowOff>19050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47625</xdr:colOff>
          <xdr:row>41</xdr:row>
          <xdr:rowOff>28575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47625</xdr:colOff>
          <xdr:row>43</xdr:row>
          <xdr:rowOff>28575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0</xdr:rowOff>
        </xdr:from>
        <xdr:to>
          <xdr:col>11</xdr:col>
          <xdr:colOff>47625</xdr:colOff>
          <xdr:row>63</xdr:row>
          <xdr:rowOff>19050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0</xdr:rowOff>
        </xdr:from>
        <xdr:to>
          <xdr:col>11</xdr:col>
          <xdr:colOff>47625</xdr:colOff>
          <xdr:row>64</xdr:row>
          <xdr:rowOff>19050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0</xdr:rowOff>
        </xdr:from>
        <xdr:to>
          <xdr:col>11</xdr:col>
          <xdr:colOff>47625</xdr:colOff>
          <xdr:row>65</xdr:row>
          <xdr:rowOff>19050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0</xdr:rowOff>
        </xdr:from>
        <xdr:to>
          <xdr:col>11</xdr:col>
          <xdr:colOff>47625</xdr:colOff>
          <xdr:row>66</xdr:row>
          <xdr:rowOff>19050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66</xdr:row>
          <xdr:rowOff>0</xdr:rowOff>
        </xdr:from>
        <xdr:to>
          <xdr:col>11</xdr:col>
          <xdr:colOff>47625</xdr:colOff>
          <xdr:row>67</xdr:row>
          <xdr:rowOff>19050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67</xdr:row>
          <xdr:rowOff>0</xdr:rowOff>
        </xdr:from>
        <xdr:to>
          <xdr:col>16</xdr:col>
          <xdr:colOff>47625</xdr:colOff>
          <xdr:row>68</xdr:row>
          <xdr:rowOff>19050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68</xdr:row>
          <xdr:rowOff>0</xdr:rowOff>
        </xdr:from>
        <xdr:to>
          <xdr:col>16</xdr:col>
          <xdr:colOff>47625</xdr:colOff>
          <xdr:row>69</xdr:row>
          <xdr:rowOff>19050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69</xdr:row>
          <xdr:rowOff>0</xdr:rowOff>
        </xdr:from>
        <xdr:to>
          <xdr:col>16</xdr:col>
          <xdr:colOff>47625</xdr:colOff>
          <xdr:row>70</xdr:row>
          <xdr:rowOff>19050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70</xdr:row>
          <xdr:rowOff>0</xdr:rowOff>
        </xdr:from>
        <xdr:to>
          <xdr:col>16</xdr:col>
          <xdr:colOff>47625</xdr:colOff>
          <xdr:row>71</xdr:row>
          <xdr:rowOff>19050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71</xdr:row>
          <xdr:rowOff>0</xdr:rowOff>
        </xdr:from>
        <xdr:to>
          <xdr:col>16</xdr:col>
          <xdr:colOff>47625</xdr:colOff>
          <xdr:row>72</xdr:row>
          <xdr:rowOff>19050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72</xdr:row>
          <xdr:rowOff>0</xdr:rowOff>
        </xdr:from>
        <xdr:to>
          <xdr:col>16</xdr:col>
          <xdr:colOff>47625</xdr:colOff>
          <xdr:row>73</xdr:row>
          <xdr:rowOff>19050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73</xdr:row>
          <xdr:rowOff>0</xdr:rowOff>
        </xdr:from>
        <xdr:to>
          <xdr:col>16</xdr:col>
          <xdr:colOff>47625</xdr:colOff>
          <xdr:row>74</xdr:row>
          <xdr:rowOff>19050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74</xdr:row>
          <xdr:rowOff>0</xdr:rowOff>
        </xdr:from>
        <xdr:to>
          <xdr:col>16</xdr:col>
          <xdr:colOff>47625</xdr:colOff>
          <xdr:row>75</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75</xdr:row>
          <xdr:rowOff>0</xdr:rowOff>
        </xdr:from>
        <xdr:to>
          <xdr:col>16</xdr:col>
          <xdr:colOff>47625</xdr:colOff>
          <xdr:row>76</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65372;&#26032;&#35215;&#25351;&#23450;&#27096;&#24335;&#12288;R060901~%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第1号様式"/>
      <sheetName val="別紙"/>
      <sheetName val="付表１"/>
      <sheetName val="付表２"/>
      <sheetName val="付表４"/>
      <sheetName val="付表５"/>
      <sheetName val="付表６"/>
      <sheetName val="付表7－１"/>
      <sheetName val="付表７－２"/>
      <sheetName val="★&lt;児童&gt;加算届提出書類一覧"/>
      <sheetName val="様式第1号"/>
      <sheetName val="②障害児通所　体制等状況一覧 "/>
      <sheetName val="③報酬算定区分（児発）"/>
      <sheetName val="（別添）報酬算定区分"/>
      <sheetName val="児童指導員等加配加算 "/>
      <sheetName val="専門的支援体制加算"/>
      <sheetName val="専門的支援実施加算"/>
      <sheetName val="（重心）看護職員加配加算"/>
      <sheetName val="福祉専門職員配置等加算"/>
      <sheetName val="栄養士配置加算"/>
      <sheetName val="食事提供加算"/>
      <sheetName val="強度行動障害児支援加算（児発・居宅・保育所）"/>
      <sheetName val="強度行動障害児支援加算（放課後等デイサービス）"/>
      <sheetName val="個別サポート加算（Ⅰ）（放課後等デイサービス）"/>
      <sheetName val="送迎加算"/>
      <sheetName val="延長支援加算"/>
      <sheetName val="中核機能強化加算・中核機能強化事業所加算"/>
      <sheetName val="視覚・聴覚・言語機能障害児支援加算"/>
      <sheetName val="人工内耳装用児支援加算"/>
      <sheetName val="入浴支援加算"/>
      <sheetName val="共生型サービス（体制強化加算・医療的ケア児支援加算）"/>
      <sheetName val="訪問支援員特別加算"/>
      <sheetName val="支援プログラム未公表減算"/>
      <sheetName val="参考様式２（社保・労保加入状況）"/>
      <sheetName val="参考様式２（設備・備品等一覧表）"/>
      <sheetName val="参考様式３-1（管理者経歴書）"/>
      <sheetName val="参考様式３-2（センター・児発管経歴書）"/>
      <sheetName val="参考様式３-2（児発・児発管経歴書）"/>
      <sheetName val="参考様式３-2（放デイ・児発管経歴書）"/>
      <sheetName val="参考様式３-2（保育所等・児発管経歴書）"/>
      <sheetName val="参考様式３-2（居宅・児発管経歴書）"/>
      <sheetName val="参考様式４（実務経験証明書）"/>
      <sheetName val="参考様式４（実務経験証明書）リンクなし"/>
      <sheetName val="参考様式６（苦情解決措置概要）"/>
      <sheetName val="★⑦勤務体制一覧表(数式有り）"/>
      <sheetName val="★⑦勤務体制一覧表(数式なし）"/>
      <sheetName val="参考様式8（協力医療機関）"/>
      <sheetName val="参考様式７（非該当誓約書）"/>
      <sheetName val="事業開始届 "/>
      <sheetName val="事業計画書"/>
      <sheetName val="収支予算書"/>
      <sheetName val="参考様式１０（耐震化）"/>
      <sheetName val="メールアドレスの登録 "/>
      <sheetName val="業務管理体制届出書"/>
    </sheetNames>
    <sheetDataSet>
      <sheetData sheetId="0"/>
      <sheetData sheetId="1">
        <row r="58">
          <cell r="L58" t="str">
            <v>選択して下さい。</v>
          </cell>
        </row>
        <row r="59">
          <cell r="L59" t="str">
            <v/>
          </cell>
        </row>
        <row r="60">
          <cell r="L60" t="str">
            <v/>
          </cell>
        </row>
        <row r="61">
          <cell r="L61" t="str">
            <v/>
          </cell>
        </row>
        <row r="62">
          <cell r="L62" t="str">
            <v/>
          </cell>
        </row>
      </sheetData>
      <sheetData sheetId="2">
        <row r="36">
          <cell r="H36" t="str">
            <v>　　　　　　　都道　　　　　　　郡・市　　　　　　　町・村</v>
          </cell>
        </row>
        <row r="37">
          <cell r="H37" t="str">
            <v>　　　　　　　府県　　　　　　　区</v>
          </cell>
        </row>
        <row r="40">
          <cell r="D40" t="str">
            <v/>
          </cell>
        </row>
        <row r="41">
          <cell r="D41" t="str">
            <v/>
          </cell>
        </row>
        <row r="42">
          <cell r="D42" t="str">
            <v/>
          </cell>
        </row>
        <row r="43">
          <cell r="D43" t="str">
            <v/>
          </cell>
        </row>
        <row r="44">
          <cell r="D4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児童発達支援・放課後等デイサービス</v>
          </cell>
          <cell r="B2" t="str">
            <v>管理者</v>
          </cell>
          <cell r="C2" t="str">
            <v>児童発達支援管理責任者</v>
          </cell>
          <cell r="D2" t="str">
            <v>児童指導員</v>
          </cell>
          <cell r="E2" t="str">
            <v>保育士</v>
          </cell>
          <cell r="F2" t="str">
            <v>機能訓練担当職員</v>
          </cell>
          <cell r="G2" t="str">
            <v>看護職員</v>
          </cell>
          <cell r="H2" t="str">
            <v>その他職員</v>
          </cell>
        </row>
        <row r="3">
          <cell r="A3" t="str">
            <v>児童発達支援・主として重症心身障害児を対象とする場合</v>
          </cell>
          <cell r="B3" t="str">
            <v>管理者</v>
          </cell>
          <cell r="C3" t="str">
            <v>児童発達支援管理責任者</v>
          </cell>
          <cell r="D3" t="str">
            <v>嘱託医</v>
          </cell>
          <cell r="E3" t="str">
            <v>看護職員</v>
          </cell>
          <cell r="F3" t="str">
            <v>児童指導員</v>
          </cell>
          <cell r="G3" t="str">
            <v>保育士</v>
          </cell>
          <cell r="H3" t="str">
            <v>機能訓練担当職員</v>
          </cell>
          <cell r="I3" t="str">
            <v>その他職員</v>
          </cell>
        </row>
        <row r="4">
          <cell r="A4" t="str">
            <v>児童発達支援・児童発達支援センターであるもの</v>
          </cell>
          <cell r="B4" t="str">
            <v>管理者</v>
          </cell>
          <cell r="C4" t="str">
            <v>児童発達支援管理責任者</v>
          </cell>
          <cell r="D4" t="str">
            <v>嘱託医</v>
          </cell>
          <cell r="E4" t="str">
            <v>児童指導員</v>
          </cell>
          <cell r="F4" t="str">
            <v>保育士</v>
          </cell>
          <cell r="G4" t="str">
            <v>栄養士</v>
          </cell>
          <cell r="H4" t="str">
            <v>調理員</v>
          </cell>
          <cell r="I4" t="str">
            <v>機能訓練担当職員</v>
          </cell>
          <cell r="J4" t="str">
            <v>看護職員</v>
          </cell>
        </row>
        <row r="5">
          <cell r="A5" t="str">
            <v>保育所等訪問支援</v>
          </cell>
          <cell r="B5" t="str">
            <v>管理者</v>
          </cell>
          <cell r="C5" t="str">
            <v>児童発達支援管理責任者</v>
          </cell>
          <cell r="D5" t="str">
            <v>訪問支援員</v>
          </cell>
        </row>
        <row r="6">
          <cell r="A6" t="str">
            <v>居宅訪問型児童発達支援</v>
          </cell>
          <cell r="B6" t="str">
            <v>管理者</v>
          </cell>
          <cell r="C6" t="str">
            <v>児童発達支援管理責任者</v>
          </cell>
          <cell r="D6" t="str">
            <v>訪問支援員</v>
          </cell>
        </row>
        <row r="7">
          <cell r="A7" t="str">
            <v>福祉型障害児入所施設</v>
          </cell>
          <cell r="B7" t="str">
            <v>管理者</v>
          </cell>
          <cell r="C7" t="str">
            <v>児童発達支援管理責任者</v>
          </cell>
          <cell r="D7" t="str">
            <v>医師</v>
          </cell>
          <cell r="E7" t="str">
            <v>看護職員</v>
          </cell>
          <cell r="F7" t="str">
            <v>児童指導員</v>
          </cell>
          <cell r="G7" t="str">
            <v>保育士</v>
          </cell>
          <cell r="H7" t="str">
            <v>栄養士</v>
          </cell>
          <cell r="I7" t="str">
            <v>調理員</v>
          </cell>
          <cell r="J7" t="str">
            <v>心理担当職員</v>
          </cell>
        </row>
        <row r="8">
          <cell r="A8" t="str">
            <v>医療型障害児入所施設</v>
          </cell>
          <cell r="B8" t="str">
            <v>児童発達支援管理責任者</v>
          </cell>
          <cell r="C8" t="str">
            <v>医師</v>
          </cell>
          <cell r="D8" t="str">
            <v>看護職員</v>
          </cell>
          <cell r="E8" t="str">
            <v>児童指導員</v>
          </cell>
          <cell r="F8" t="str">
            <v>保育士</v>
          </cell>
          <cell r="G8" t="str">
            <v>心理担当職員</v>
          </cell>
          <cell r="H8" t="str">
            <v>理学療法士又は作業療法士</v>
          </cell>
          <cell r="I8" t="str">
            <v>職業指導員</v>
          </cell>
          <cell r="J8" t="str">
            <v>その他職員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8"/>
  <sheetViews>
    <sheetView showGridLines="0" tabSelected="1" zoomScale="75" zoomScaleNormal="75" zoomScaleSheetLayoutView="80" workbookViewId="0">
      <selection activeCell="K18" sqref="K18"/>
    </sheetView>
  </sheetViews>
  <sheetFormatPr defaultRowHeight="13.5" x14ac:dyDescent="0.4"/>
  <cols>
    <col min="1" max="1" width="4" style="33" bestFit="1" customWidth="1"/>
    <col min="2" max="2" width="6.875" style="33" customWidth="1"/>
    <col min="3" max="3" width="57.875" style="33" customWidth="1"/>
    <col min="4" max="4" width="5.75" style="33" customWidth="1"/>
    <col min="5" max="5" width="8.125" style="33" customWidth="1"/>
    <col min="6" max="6" width="15.875" style="33" bestFit="1" customWidth="1"/>
    <col min="7" max="7" width="12.375" style="33" bestFit="1" customWidth="1"/>
    <col min="8" max="8" width="9" style="33"/>
    <col min="9" max="9" width="10" style="33" bestFit="1" customWidth="1"/>
    <col min="10" max="10" width="11.875" style="33" customWidth="1"/>
    <col min="11" max="11" width="13" style="33" customWidth="1"/>
    <col min="12" max="12" width="6.125" style="33" customWidth="1"/>
    <col min="13" max="13" width="12.875" style="33" customWidth="1"/>
    <col min="14" max="14" width="8.125" style="33" customWidth="1"/>
    <col min="15" max="15" width="7.625" style="33" customWidth="1"/>
    <col min="16" max="16" width="8.5" style="33" customWidth="1"/>
    <col min="17" max="17" width="9.625" style="33" customWidth="1"/>
    <col min="18" max="18" width="10.875" style="33" customWidth="1"/>
    <col min="19" max="19" width="9" style="33" customWidth="1"/>
    <col min="20" max="21" width="10.5" style="33" customWidth="1"/>
    <col min="22" max="22" width="9.625" style="33" bestFit="1" customWidth="1"/>
    <col min="23" max="254" width="9" style="33"/>
    <col min="255" max="255" width="4" style="33" bestFit="1" customWidth="1"/>
    <col min="256" max="256" width="6.875" style="33" customWidth="1"/>
    <col min="257" max="257" width="55" style="33" customWidth="1"/>
    <col min="258" max="258" width="5.75" style="33" customWidth="1"/>
    <col min="259" max="259" width="8.125" style="33" customWidth="1"/>
    <col min="260" max="260" width="15.875" style="33" bestFit="1" customWidth="1"/>
    <col min="261" max="261" width="12.375" style="33" bestFit="1" customWidth="1"/>
    <col min="262" max="262" width="9" style="33"/>
    <col min="263" max="263" width="10" style="33" bestFit="1" customWidth="1"/>
    <col min="264" max="264" width="6.125" style="33" customWidth="1"/>
    <col min="265" max="265" width="6.625" style="33" customWidth="1"/>
    <col min="266" max="266" width="6.125" style="33" customWidth="1"/>
    <col min="267" max="267" width="9.5" style="33" customWidth="1"/>
    <col min="268" max="268" width="9.25" style="33" customWidth="1"/>
    <col min="269" max="270" width="6.125" style="33" customWidth="1"/>
    <col min="271" max="271" width="6.5" style="33" customWidth="1"/>
    <col min="272" max="272" width="9.625" style="33" customWidth="1"/>
    <col min="273" max="273" width="8.5" style="33" customWidth="1"/>
    <col min="274" max="274" width="1" style="33" customWidth="1"/>
    <col min="275" max="275" width="5.875" style="33" customWidth="1"/>
    <col min="276" max="277" width="10.5" style="33" customWidth="1"/>
    <col min="278" max="278" width="9.625" style="33" bestFit="1" customWidth="1"/>
    <col min="279" max="510" width="9" style="33"/>
    <col min="511" max="511" width="4" style="33" bestFit="1" customWidth="1"/>
    <col min="512" max="512" width="6.875" style="33" customWidth="1"/>
    <col min="513" max="513" width="55" style="33" customWidth="1"/>
    <col min="514" max="514" width="5.75" style="33" customWidth="1"/>
    <col min="515" max="515" width="8.125" style="33" customWidth="1"/>
    <col min="516" max="516" width="15.875" style="33" bestFit="1" customWidth="1"/>
    <col min="517" max="517" width="12.375" style="33" bestFit="1" customWidth="1"/>
    <col min="518" max="518" width="9" style="33"/>
    <col min="519" max="519" width="10" style="33" bestFit="1" customWidth="1"/>
    <col min="520" max="520" width="6.125" style="33" customWidth="1"/>
    <col min="521" max="521" width="6.625" style="33" customWidth="1"/>
    <col min="522" max="522" width="6.125" style="33" customWidth="1"/>
    <col min="523" max="523" width="9.5" style="33" customWidth="1"/>
    <col min="524" max="524" width="9.25" style="33" customWidth="1"/>
    <col min="525" max="526" width="6.125" style="33" customWidth="1"/>
    <col min="527" max="527" width="6.5" style="33" customWidth="1"/>
    <col min="528" max="528" width="9.625" style="33" customWidth="1"/>
    <col min="529" max="529" width="8.5" style="33" customWidth="1"/>
    <col min="530" max="530" width="1" style="33" customWidth="1"/>
    <col min="531" max="531" width="5.875" style="33" customWidth="1"/>
    <col min="532" max="533" width="10.5" style="33" customWidth="1"/>
    <col min="534" max="534" width="9.625" style="33" bestFit="1" customWidth="1"/>
    <col min="535" max="766" width="9" style="33"/>
    <col min="767" max="767" width="4" style="33" bestFit="1" customWidth="1"/>
    <col min="768" max="768" width="6.875" style="33" customWidth="1"/>
    <col min="769" max="769" width="55" style="33" customWidth="1"/>
    <col min="770" max="770" width="5.75" style="33" customWidth="1"/>
    <col min="771" max="771" width="8.125" style="33" customWidth="1"/>
    <col min="772" max="772" width="15.875" style="33" bestFit="1" customWidth="1"/>
    <col min="773" max="773" width="12.375" style="33" bestFit="1" customWidth="1"/>
    <col min="774" max="774" width="9" style="33"/>
    <col min="775" max="775" width="10" style="33" bestFit="1" customWidth="1"/>
    <col min="776" max="776" width="6.125" style="33" customWidth="1"/>
    <col min="777" max="777" width="6.625" style="33" customWidth="1"/>
    <col min="778" max="778" width="6.125" style="33" customWidth="1"/>
    <col min="779" max="779" width="9.5" style="33" customWidth="1"/>
    <col min="780" max="780" width="9.25" style="33" customWidth="1"/>
    <col min="781" max="782" width="6.125" style="33" customWidth="1"/>
    <col min="783" max="783" width="6.5" style="33" customWidth="1"/>
    <col min="784" max="784" width="9.625" style="33" customWidth="1"/>
    <col min="785" max="785" width="8.5" style="33" customWidth="1"/>
    <col min="786" max="786" width="1" style="33" customWidth="1"/>
    <col min="787" max="787" width="5.875" style="33" customWidth="1"/>
    <col min="788" max="789" width="10.5" style="33" customWidth="1"/>
    <col min="790" max="790" width="9.625" style="33" bestFit="1" customWidth="1"/>
    <col min="791" max="1022" width="9" style="33"/>
    <col min="1023" max="1023" width="4" style="33" bestFit="1" customWidth="1"/>
    <col min="1024" max="1024" width="6.875" style="33" customWidth="1"/>
    <col min="1025" max="1025" width="55" style="33" customWidth="1"/>
    <col min="1026" max="1026" width="5.75" style="33" customWidth="1"/>
    <col min="1027" max="1027" width="8.125" style="33" customWidth="1"/>
    <col min="1028" max="1028" width="15.875" style="33" bestFit="1" customWidth="1"/>
    <col min="1029" max="1029" width="12.375" style="33" bestFit="1" customWidth="1"/>
    <col min="1030" max="1030" width="9" style="33"/>
    <col min="1031" max="1031" width="10" style="33" bestFit="1" customWidth="1"/>
    <col min="1032" max="1032" width="6.125" style="33" customWidth="1"/>
    <col min="1033" max="1033" width="6.625" style="33" customWidth="1"/>
    <col min="1034" max="1034" width="6.125" style="33" customWidth="1"/>
    <col min="1035" max="1035" width="9.5" style="33" customWidth="1"/>
    <col min="1036" max="1036" width="9.25" style="33" customWidth="1"/>
    <col min="1037" max="1038" width="6.125" style="33" customWidth="1"/>
    <col min="1039" max="1039" width="6.5" style="33" customWidth="1"/>
    <col min="1040" max="1040" width="9.625" style="33" customWidth="1"/>
    <col min="1041" max="1041" width="8.5" style="33" customWidth="1"/>
    <col min="1042" max="1042" width="1" style="33" customWidth="1"/>
    <col min="1043" max="1043" width="5.875" style="33" customWidth="1"/>
    <col min="1044" max="1045" width="10.5" style="33" customWidth="1"/>
    <col min="1046" max="1046" width="9.625" style="33" bestFit="1" customWidth="1"/>
    <col min="1047" max="1278" width="9" style="33"/>
    <col min="1279" max="1279" width="4" style="33" bestFit="1" customWidth="1"/>
    <col min="1280" max="1280" width="6.875" style="33" customWidth="1"/>
    <col min="1281" max="1281" width="55" style="33" customWidth="1"/>
    <col min="1282" max="1282" width="5.75" style="33" customWidth="1"/>
    <col min="1283" max="1283" width="8.125" style="33" customWidth="1"/>
    <col min="1284" max="1284" width="15.875" style="33" bestFit="1" customWidth="1"/>
    <col min="1285" max="1285" width="12.375" style="33" bestFit="1" customWidth="1"/>
    <col min="1286" max="1286" width="9" style="33"/>
    <col min="1287" max="1287" width="10" style="33" bestFit="1" customWidth="1"/>
    <col min="1288" max="1288" width="6.125" style="33" customWidth="1"/>
    <col min="1289" max="1289" width="6.625" style="33" customWidth="1"/>
    <col min="1290" max="1290" width="6.125" style="33" customWidth="1"/>
    <col min="1291" max="1291" width="9.5" style="33" customWidth="1"/>
    <col min="1292" max="1292" width="9.25" style="33" customWidth="1"/>
    <col min="1293" max="1294" width="6.125" style="33" customWidth="1"/>
    <col min="1295" max="1295" width="6.5" style="33" customWidth="1"/>
    <col min="1296" max="1296" width="9.625" style="33" customWidth="1"/>
    <col min="1297" max="1297" width="8.5" style="33" customWidth="1"/>
    <col min="1298" max="1298" width="1" style="33" customWidth="1"/>
    <col min="1299" max="1299" width="5.875" style="33" customWidth="1"/>
    <col min="1300" max="1301" width="10.5" style="33" customWidth="1"/>
    <col min="1302" max="1302" width="9.625" style="33" bestFit="1" customWidth="1"/>
    <col min="1303" max="1534" width="9" style="33"/>
    <col min="1535" max="1535" width="4" style="33" bestFit="1" customWidth="1"/>
    <col min="1536" max="1536" width="6.875" style="33" customWidth="1"/>
    <col min="1537" max="1537" width="55" style="33" customWidth="1"/>
    <col min="1538" max="1538" width="5.75" style="33" customWidth="1"/>
    <col min="1539" max="1539" width="8.125" style="33" customWidth="1"/>
    <col min="1540" max="1540" width="15.875" style="33" bestFit="1" customWidth="1"/>
    <col min="1541" max="1541" width="12.375" style="33" bestFit="1" customWidth="1"/>
    <col min="1542" max="1542" width="9" style="33"/>
    <col min="1543" max="1543" width="10" style="33" bestFit="1" customWidth="1"/>
    <col min="1544" max="1544" width="6.125" style="33" customWidth="1"/>
    <col min="1545" max="1545" width="6.625" style="33" customWidth="1"/>
    <col min="1546" max="1546" width="6.125" style="33" customWidth="1"/>
    <col min="1547" max="1547" width="9.5" style="33" customWidth="1"/>
    <col min="1548" max="1548" width="9.25" style="33" customWidth="1"/>
    <col min="1549" max="1550" width="6.125" style="33" customWidth="1"/>
    <col min="1551" max="1551" width="6.5" style="33" customWidth="1"/>
    <col min="1552" max="1552" width="9.625" style="33" customWidth="1"/>
    <col min="1553" max="1553" width="8.5" style="33" customWidth="1"/>
    <col min="1554" max="1554" width="1" style="33" customWidth="1"/>
    <col min="1555" max="1555" width="5.875" style="33" customWidth="1"/>
    <col min="1556" max="1557" width="10.5" style="33" customWidth="1"/>
    <col min="1558" max="1558" width="9.625" style="33" bestFit="1" customWidth="1"/>
    <col min="1559" max="1790" width="9" style="33"/>
    <col min="1791" max="1791" width="4" style="33" bestFit="1" customWidth="1"/>
    <col min="1792" max="1792" width="6.875" style="33" customWidth="1"/>
    <col min="1793" max="1793" width="55" style="33" customWidth="1"/>
    <col min="1794" max="1794" width="5.75" style="33" customWidth="1"/>
    <col min="1795" max="1795" width="8.125" style="33" customWidth="1"/>
    <col min="1796" max="1796" width="15.875" style="33" bestFit="1" customWidth="1"/>
    <col min="1797" max="1797" width="12.375" style="33" bestFit="1" customWidth="1"/>
    <col min="1798" max="1798" width="9" style="33"/>
    <col min="1799" max="1799" width="10" style="33" bestFit="1" customWidth="1"/>
    <col min="1800" max="1800" width="6.125" style="33" customWidth="1"/>
    <col min="1801" max="1801" width="6.625" style="33" customWidth="1"/>
    <col min="1802" max="1802" width="6.125" style="33" customWidth="1"/>
    <col min="1803" max="1803" width="9.5" style="33" customWidth="1"/>
    <col min="1804" max="1804" width="9.25" style="33" customWidth="1"/>
    <col min="1805" max="1806" width="6.125" style="33" customWidth="1"/>
    <col min="1807" max="1807" width="6.5" style="33" customWidth="1"/>
    <col min="1808" max="1808" width="9.625" style="33" customWidth="1"/>
    <col min="1809" max="1809" width="8.5" style="33" customWidth="1"/>
    <col min="1810" max="1810" width="1" style="33" customWidth="1"/>
    <col min="1811" max="1811" width="5.875" style="33" customWidth="1"/>
    <col min="1812" max="1813" width="10.5" style="33" customWidth="1"/>
    <col min="1814" max="1814" width="9.625" style="33" bestFit="1" customWidth="1"/>
    <col min="1815" max="2046" width="9" style="33"/>
    <col min="2047" max="2047" width="4" style="33" bestFit="1" customWidth="1"/>
    <col min="2048" max="2048" width="6.875" style="33" customWidth="1"/>
    <col min="2049" max="2049" width="55" style="33" customWidth="1"/>
    <col min="2050" max="2050" width="5.75" style="33" customWidth="1"/>
    <col min="2051" max="2051" width="8.125" style="33" customWidth="1"/>
    <col min="2052" max="2052" width="15.875" style="33" bestFit="1" customWidth="1"/>
    <col min="2053" max="2053" width="12.375" style="33" bestFit="1" customWidth="1"/>
    <col min="2054" max="2054" width="9" style="33"/>
    <col min="2055" max="2055" width="10" style="33" bestFit="1" customWidth="1"/>
    <col min="2056" max="2056" width="6.125" style="33" customWidth="1"/>
    <col min="2057" max="2057" width="6.625" style="33" customWidth="1"/>
    <col min="2058" max="2058" width="6.125" style="33" customWidth="1"/>
    <col min="2059" max="2059" width="9.5" style="33" customWidth="1"/>
    <col min="2060" max="2060" width="9.25" style="33" customWidth="1"/>
    <col min="2061" max="2062" width="6.125" style="33" customWidth="1"/>
    <col min="2063" max="2063" width="6.5" style="33" customWidth="1"/>
    <col min="2064" max="2064" width="9.625" style="33" customWidth="1"/>
    <col min="2065" max="2065" width="8.5" style="33" customWidth="1"/>
    <col min="2066" max="2066" width="1" style="33" customWidth="1"/>
    <col min="2067" max="2067" width="5.875" style="33" customWidth="1"/>
    <col min="2068" max="2069" width="10.5" style="33" customWidth="1"/>
    <col min="2070" max="2070" width="9.625" style="33" bestFit="1" customWidth="1"/>
    <col min="2071" max="2302" width="9" style="33"/>
    <col min="2303" max="2303" width="4" style="33" bestFit="1" customWidth="1"/>
    <col min="2304" max="2304" width="6.875" style="33" customWidth="1"/>
    <col min="2305" max="2305" width="55" style="33" customWidth="1"/>
    <col min="2306" max="2306" width="5.75" style="33" customWidth="1"/>
    <col min="2307" max="2307" width="8.125" style="33" customWidth="1"/>
    <col min="2308" max="2308" width="15.875" style="33" bestFit="1" customWidth="1"/>
    <col min="2309" max="2309" width="12.375" style="33" bestFit="1" customWidth="1"/>
    <col min="2310" max="2310" width="9" style="33"/>
    <col min="2311" max="2311" width="10" style="33" bestFit="1" customWidth="1"/>
    <col min="2312" max="2312" width="6.125" style="33" customWidth="1"/>
    <col min="2313" max="2313" width="6.625" style="33" customWidth="1"/>
    <col min="2314" max="2314" width="6.125" style="33" customWidth="1"/>
    <col min="2315" max="2315" width="9.5" style="33" customWidth="1"/>
    <col min="2316" max="2316" width="9.25" style="33" customWidth="1"/>
    <col min="2317" max="2318" width="6.125" style="33" customWidth="1"/>
    <col min="2319" max="2319" width="6.5" style="33" customWidth="1"/>
    <col min="2320" max="2320" width="9.625" style="33" customWidth="1"/>
    <col min="2321" max="2321" width="8.5" style="33" customWidth="1"/>
    <col min="2322" max="2322" width="1" style="33" customWidth="1"/>
    <col min="2323" max="2323" width="5.875" style="33" customWidth="1"/>
    <col min="2324" max="2325" width="10.5" style="33" customWidth="1"/>
    <col min="2326" max="2326" width="9.625" style="33" bestFit="1" customWidth="1"/>
    <col min="2327" max="2558" width="9" style="33"/>
    <col min="2559" max="2559" width="4" style="33" bestFit="1" customWidth="1"/>
    <col min="2560" max="2560" width="6.875" style="33" customWidth="1"/>
    <col min="2561" max="2561" width="55" style="33" customWidth="1"/>
    <col min="2562" max="2562" width="5.75" style="33" customWidth="1"/>
    <col min="2563" max="2563" width="8.125" style="33" customWidth="1"/>
    <col min="2564" max="2564" width="15.875" style="33" bestFit="1" customWidth="1"/>
    <col min="2565" max="2565" width="12.375" style="33" bestFit="1" customWidth="1"/>
    <col min="2566" max="2566" width="9" style="33"/>
    <col min="2567" max="2567" width="10" style="33" bestFit="1" customWidth="1"/>
    <col min="2568" max="2568" width="6.125" style="33" customWidth="1"/>
    <col min="2569" max="2569" width="6.625" style="33" customWidth="1"/>
    <col min="2570" max="2570" width="6.125" style="33" customWidth="1"/>
    <col min="2571" max="2571" width="9.5" style="33" customWidth="1"/>
    <col min="2572" max="2572" width="9.25" style="33" customWidth="1"/>
    <col min="2573" max="2574" width="6.125" style="33" customWidth="1"/>
    <col min="2575" max="2575" width="6.5" style="33" customWidth="1"/>
    <col min="2576" max="2576" width="9.625" style="33" customWidth="1"/>
    <col min="2577" max="2577" width="8.5" style="33" customWidth="1"/>
    <col min="2578" max="2578" width="1" style="33" customWidth="1"/>
    <col min="2579" max="2579" width="5.875" style="33" customWidth="1"/>
    <col min="2580" max="2581" width="10.5" style="33" customWidth="1"/>
    <col min="2582" max="2582" width="9.625" style="33" bestFit="1" customWidth="1"/>
    <col min="2583" max="2814" width="9" style="33"/>
    <col min="2815" max="2815" width="4" style="33" bestFit="1" customWidth="1"/>
    <col min="2816" max="2816" width="6.875" style="33" customWidth="1"/>
    <col min="2817" max="2817" width="55" style="33" customWidth="1"/>
    <col min="2818" max="2818" width="5.75" style="33" customWidth="1"/>
    <col min="2819" max="2819" width="8.125" style="33" customWidth="1"/>
    <col min="2820" max="2820" width="15.875" style="33" bestFit="1" customWidth="1"/>
    <col min="2821" max="2821" width="12.375" style="33" bestFit="1" customWidth="1"/>
    <col min="2822" max="2822" width="9" style="33"/>
    <col min="2823" max="2823" width="10" style="33" bestFit="1" customWidth="1"/>
    <col min="2824" max="2824" width="6.125" style="33" customWidth="1"/>
    <col min="2825" max="2825" width="6.625" style="33" customWidth="1"/>
    <col min="2826" max="2826" width="6.125" style="33" customWidth="1"/>
    <col min="2827" max="2827" width="9.5" style="33" customWidth="1"/>
    <col min="2828" max="2828" width="9.25" style="33" customWidth="1"/>
    <col min="2829" max="2830" width="6.125" style="33" customWidth="1"/>
    <col min="2831" max="2831" width="6.5" style="33" customWidth="1"/>
    <col min="2832" max="2832" width="9.625" style="33" customWidth="1"/>
    <col min="2833" max="2833" width="8.5" style="33" customWidth="1"/>
    <col min="2834" max="2834" width="1" style="33" customWidth="1"/>
    <col min="2835" max="2835" width="5.875" style="33" customWidth="1"/>
    <col min="2836" max="2837" width="10.5" style="33" customWidth="1"/>
    <col min="2838" max="2838" width="9.625" style="33" bestFit="1" customWidth="1"/>
    <col min="2839" max="3070" width="9" style="33"/>
    <col min="3071" max="3071" width="4" style="33" bestFit="1" customWidth="1"/>
    <col min="3072" max="3072" width="6.875" style="33" customWidth="1"/>
    <col min="3073" max="3073" width="55" style="33" customWidth="1"/>
    <col min="3074" max="3074" width="5.75" style="33" customWidth="1"/>
    <col min="3075" max="3075" width="8.125" style="33" customWidth="1"/>
    <col min="3076" max="3076" width="15.875" style="33" bestFit="1" customWidth="1"/>
    <col min="3077" max="3077" width="12.375" style="33" bestFit="1" customWidth="1"/>
    <col min="3078" max="3078" width="9" style="33"/>
    <col min="3079" max="3079" width="10" style="33" bestFit="1" customWidth="1"/>
    <col min="3080" max="3080" width="6.125" style="33" customWidth="1"/>
    <col min="3081" max="3081" width="6.625" style="33" customWidth="1"/>
    <col min="3082" max="3082" width="6.125" style="33" customWidth="1"/>
    <col min="3083" max="3083" width="9.5" style="33" customWidth="1"/>
    <col min="3084" max="3084" width="9.25" style="33" customWidth="1"/>
    <col min="3085" max="3086" width="6.125" style="33" customWidth="1"/>
    <col min="3087" max="3087" width="6.5" style="33" customWidth="1"/>
    <col min="3088" max="3088" width="9.625" style="33" customWidth="1"/>
    <col min="3089" max="3089" width="8.5" style="33" customWidth="1"/>
    <col min="3090" max="3090" width="1" style="33" customWidth="1"/>
    <col min="3091" max="3091" width="5.875" style="33" customWidth="1"/>
    <col min="3092" max="3093" width="10.5" style="33" customWidth="1"/>
    <col min="3094" max="3094" width="9.625" style="33" bestFit="1" customWidth="1"/>
    <col min="3095" max="3326" width="9" style="33"/>
    <col min="3327" max="3327" width="4" style="33" bestFit="1" customWidth="1"/>
    <col min="3328" max="3328" width="6.875" style="33" customWidth="1"/>
    <col min="3329" max="3329" width="55" style="33" customWidth="1"/>
    <col min="3330" max="3330" width="5.75" style="33" customWidth="1"/>
    <col min="3331" max="3331" width="8.125" style="33" customWidth="1"/>
    <col min="3332" max="3332" width="15.875" style="33" bestFit="1" customWidth="1"/>
    <col min="3333" max="3333" width="12.375" style="33" bestFit="1" customWidth="1"/>
    <col min="3334" max="3334" width="9" style="33"/>
    <col min="3335" max="3335" width="10" style="33" bestFit="1" customWidth="1"/>
    <col min="3336" max="3336" width="6.125" style="33" customWidth="1"/>
    <col min="3337" max="3337" width="6.625" style="33" customWidth="1"/>
    <col min="3338" max="3338" width="6.125" style="33" customWidth="1"/>
    <col min="3339" max="3339" width="9.5" style="33" customWidth="1"/>
    <col min="3340" max="3340" width="9.25" style="33" customWidth="1"/>
    <col min="3341" max="3342" width="6.125" style="33" customWidth="1"/>
    <col min="3343" max="3343" width="6.5" style="33" customWidth="1"/>
    <col min="3344" max="3344" width="9.625" style="33" customWidth="1"/>
    <col min="3345" max="3345" width="8.5" style="33" customWidth="1"/>
    <col min="3346" max="3346" width="1" style="33" customWidth="1"/>
    <col min="3347" max="3347" width="5.875" style="33" customWidth="1"/>
    <col min="3348" max="3349" width="10.5" style="33" customWidth="1"/>
    <col min="3350" max="3350" width="9.625" style="33" bestFit="1" customWidth="1"/>
    <col min="3351" max="3582" width="9" style="33"/>
    <col min="3583" max="3583" width="4" style="33" bestFit="1" customWidth="1"/>
    <col min="3584" max="3584" width="6.875" style="33" customWidth="1"/>
    <col min="3585" max="3585" width="55" style="33" customWidth="1"/>
    <col min="3586" max="3586" width="5.75" style="33" customWidth="1"/>
    <col min="3587" max="3587" width="8.125" style="33" customWidth="1"/>
    <col min="3588" max="3588" width="15.875" style="33" bestFit="1" customWidth="1"/>
    <col min="3589" max="3589" width="12.375" style="33" bestFit="1" customWidth="1"/>
    <col min="3590" max="3590" width="9" style="33"/>
    <col min="3591" max="3591" width="10" style="33" bestFit="1" customWidth="1"/>
    <col min="3592" max="3592" width="6.125" style="33" customWidth="1"/>
    <col min="3593" max="3593" width="6.625" style="33" customWidth="1"/>
    <col min="3594" max="3594" width="6.125" style="33" customWidth="1"/>
    <col min="3595" max="3595" width="9.5" style="33" customWidth="1"/>
    <col min="3596" max="3596" width="9.25" style="33" customWidth="1"/>
    <col min="3597" max="3598" width="6.125" style="33" customWidth="1"/>
    <col min="3599" max="3599" width="6.5" style="33" customWidth="1"/>
    <col min="3600" max="3600" width="9.625" style="33" customWidth="1"/>
    <col min="3601" max="3601" width="8.5" style="33" customWidth="1"/>
    <col min="3602" max="3602" width="1" style="33" customWidth="1"/>
    <col min="3603" max="3603" width="5.875" style="33" customWidth="1"/>
    <col min="3604" max="3605" width="10.5" style="33" customWidth="1"/>
    <col min="3606" max="3606" width="9.625" style="33" bestFit="1" customWidth="1"/>
    <col min="3607" max="3838" width="9" style="33"/>
    <col min="3839" max="3839" width="4" style="33" bestFit="1" customWidth="1"/>
    <col min="3840" max="3840" width="6.875" style="33" customWidth="1"/>
    <col min="3841" max="3841" width="55" style="33" customWidth="1"/>
    <col min="3842" max="3842" width="5.75" style="33" customWidth="1"/>
    <col min="3843" max="3843" width="8.125" style="33" customWidth="1"/>
    <col min="3844" max="3844" width="15.875" style="33" bestFit="1" customWidth="1"/>
    <col min="3845" max="3845" width="12.375" style="33" bestFit="1" customWidth="1"/>
    <col min="3846" max="3846" width="9" style="33"/>
    <col min="3847" max="3847" width="10" style="33" bestFit="1" customWidth="1"/>
    <col min="3848" max="3848" width="6.125" style="33" customWidth="1"/>
    <col min="3849" max="3849" width="6.625" style="33" customWidth="1"/>
    <col min="3850" max="3850" width="6.125" style="33" customWidth="1"/>
    <col min="3851" max="3851" width="9.5" style="33" customWidth="1"/>
    <col min="3852" max="3852" width="9.25" style="33" customWidth="1"/>
    <col min="3853" max="3854" width="6.125" style="33" customWidth="1"/>
    <col min="3855" max="3855" width="6.5" style="33" customWidth="1"/>
    <col min="3856" max="3856" width="9.625" style="33" customWidth="1"/>
    <col min="3857" max="3857" width="8.5" style="33" customWidth="1"/>
    <col min="3858" max="3858" width="1" style="33" customWidth="1"/>
    <col min="3859" max="3859" width="5.875" style="33" customWidth="1"/>
    <col min="3860" max="3861" width="10.5" style="33" customWidth="1"/>
    <col min="3862" max="3862" width="9.625" style="33" bestFit="1" customWidth="1"/>
    <col min="3863" max="4094" width="9" style="33"/>
    <col min="4095" max="4095" width="4" style="33" bestFit="1" customWidth="1"/>
    <col min="4096" max="4096" width="6.875" style="33" customWidth="1"/>
    <col min="4097" max="4097" width="55" style="33" customWidth="1"/>
    <col min="4098" max="4098" width="5.75" style="33" customWidth="1"/>
    <col min="4099" max="4099" width="8.125" style="33" customWidth="1"/>
    <col min="4100" max="4100" width="15.875" style="33" bestFit="1" customWidth="1"/>
    <col min="4101" max="4101" width="12.375" style="33" bestFit="1" customWidth="1"/>
    <col min="4102" max="4102" width="9" style="33"/>
    <col min="4103" max="4103" width="10" style="33" bestFit="1" customWidth="1"/>
    <col min="4104" max="4104" width="6.125" style="33" customWidth="1"/>
    <col min="4105" max="4105" width="6.625" style="33" customWidth="1"/>
    <col min="4106" max="4106" width="6.125" style="33" customWidth="1"/>
    <col min="4107" max="4107" width="9.5" style="33" customWidth="1"/>
    <col min="4108" max="4108" width="9.25" style="33" customWidth="1"/>
    <col min="4109" max="4110" width="6.125" style="33" customWidth="1"/>
    <col min="4111" max="4111" width="6.5" style="33" customWidth="1"/>
    <col min="4112" max="4112" width="9.625" style="33" customWidth="1"/>
    <col min="4113" max="4113" width="8.5" style="33" customWidth="1"/>
    <col min="4114" max="4114" width="1" style="33" customWidth="1"/>
    <col min="4115" max="4115" width="5.875" style="33" customWidth="1"/>
    <col min="4116" max="4117" width="10.5" style="33" customWidth="1"/>
    <col min="4118" max="4118" width="9.625" style="33" bestFit="1" customWidth="1"/>
    <col min="4119" max="4350" width="9" style="33"/>
    <col min="4351" max="4351" width="4" style="33" bestFit="1" customWidth="1"/>
    <col min="4352" max="4352" width="6.875" style="33" customWidth="1"/>
    <col min="4353" max="4353" width="55" style="33" customWidth="1"/>
    <col min="4354" max="4354" width="5.75" style="33" customWidth="1"/>
    <col min="4355" max="4355" width="8.125" style="33" customWidth="1"/>
    <col min="4356" max="4356" width="15.875" style="33" bestFit="1" customWidth="1"/>
    <col min="4357" max="4357" width="12.375" style="33" bestFit="1" customWidth="1"/>
    <col min="4358" max="4358" width="9" style="33"/>
    <col min="4359" max="4359" width="10" style="33" bestFit="1" customWidth="1"/>
    <col min="4360" max="4360" width="6.125" style="33" customWidth="1"/>
    <col min="4361" max="4361" width="6.625" style="33" customWidth="1"/>
    <col min="4362" max="4362" width="6.125" style="33" customWidth="1"/>
    <col min="4363" max="4363" width="9.5" style="33" customWidth="1"/>
    <col min="4364" max="4364" width="9.25" style="33" customWidth="1"/>
    <col min="4365" max="4366" width="6.125" style="33" customWidth="1"/>
    <col min="4367" max="4367" width="6.5" style="33" customWidth="1"/>
    <col min="4368" max="4368" width="9.625" style="33" customWidth="1"/>
    <col min="4369" max="4369" width="8.5" style="33" customWidth="1"/>
    <col min="4370" max="4370" width="1" style="33" customWidth="1"/>
    <col min="4371" max="4371" width="5.875" style="33" customWidth="1"/>
    <col min="4372" max="4373" width="10.5" style="33" customWidth="1"/>
    <col min="4374" max="4374" width="9.625" style="33" bestFit="1" customWidth="1"/>
    <col min="4375" max="4606" width="9" style="33"/>
    <col min="4607" max="4607" width="4" style="33" bestFit="1" customWidth="1"/>
    <col min="4608" max="4608" width="6.875" style="33" customWidth="1"/>
    <col min="4609" max="4609" width="55" style="33" customWidth="1"/>
    <col min="4610" max="4610" width="5.75" style="33" customWidth="1"/>
    <col min="4611" max="4611" width="8.125" style="33" customWidth="1"/>
    <col min="4612" max="4612" width="15.875" style="33" bestFit="1" customWidth="1"/>
    <col min="4613" max="4613" width="12.375" style="33" bestFit="1" customWidth="1"/>
    <col min="4614" max="4614" width="9" style="33"/>
    <col min="4615" max="4615" width="10" style="33" bestFit="1" customWidth="1"/>
    <col min="4616" max="4616" width="6.125" style="33" customWidth="1"/>
    <col min="4617" max="4617" width="6.625" style="33" customWidth="1"/>
    <col min="4618" max="4618" width="6.125" style="33" customWidth="1"/>
    <col min="4619" max="4619" width="9.5" style="33" customWidth="1"/>
    <col min="4620" max="4620" width="9.25" style="33" customWidth="1"/>
    <col min="4621" max="4622" width="6.125" style="33" customWidth="1"/>
    <col min="4623" max="4623" width="6.5" style="33" customWidth="1"/>
    <col min="4624" max="4624" width="9.625" style="33" customWidth="1"/>
    <col min="4625" max="4625" width="8.5" style="33" customWidth="1"/>
    <col min="4626" max="4626" width="1" style="33" customWidth="1"/>
    <col min="4627" max="4627" width="5.875" style="33" customWidth="1"/>
    <col min="4628" max="4629" width="10.5" style="33" customWidth="1"/>
    <col min="4630" max="4630" width="9.625" style="33" bestFit="1" customWidth="1"/>
    <col min="4631" max="4862" width="9" style="33"/>
    <col min="4863" max="4863" width="4" style="33" bestFit="1" customWidth="1"/>
    <col min="4864" max="4864" width="6.875" style="33" customWidth="1"/>
    <col min="4865" max="4865" width="55" style="33" customWidth="1"/>
    <col min="4866" max="4866" width="5.75" style="33" customWidth="1"/>
    <col min="4867" max="4867" width="8.125" style="33" customWidth="1"/>
    <col min="4868" max="4868" width="15.875" style="33" bestFit="1" customWidth="1"/>
    <col min="4869" max="4869" width="12.375" style="33" bestFit="1" customWidth="1"/>
    <col min="4870" max="4870" width="9" style="33"/>
    <col min="4871" max="4871" width="10" style="33" bestFit="1" customWidth="1"/>
    <col min="4872" max="4872" width="6.125" style="33" customWidth="1"/>
    <col min="4873" max="4873" width="6.625" style="33" customWidth="1"/>
    <col min="4874" max="4874" width="6.125" style="33" customWidth="1"/>
    <col min="4875" max="4875" width="9.5" style="33" customWidth="1"/>
    <col min="4876" max="4876" width="9.25" style="33" customWidth="1"/>
    <col min="4877" max="4878" width="6.125" style="33" customWidth="1"/>
    <col min="4879" max="4879" width="6.5" style="33" customWidth="1"/>
    <col min="4880" max="4880" width="9.625" style="33" customWidth="1"/>
    <col min="4881" max="4881" width="8.5" style="33" customWidth="1"/>
    <col min="4882" max="4882" width="1" style="33" customWidth="1"/>
    <col min="4883" max="4883" width="5.875" style="33" customWidth="1"/>
    <col min="4884" max="4885" width="10.5" style="33" customWidth="1"/>
    <col min="4886" max="4886" width="9.625" style="33" bestFit="1" customWidth="1"/>
    <col min="4887" max="5118" width="9" style="33"/>
    <col min="5119" max="5119" width="4" style="33" bestFit="1" customWidth="1"/>
    <col min="5120" max="5120" width="6.875" style="33" customWidth="1"/>
    <col min="5121" max="5121" width="55" style="33" customWidth="1"/>
    <col min="5122" max="5122" width="5.75" style="33" customWidth="1"/>
    <col min="5123" max="5123" width="8.125" style="33" customWidth="1"/>
    <col min="5124" max="5124" width="15.875" style="33" bestFit="1" customWidth="1"/>
    <col min="5125" max="5125" width="12.375" style="33" bestFit="1" customWidth="1"/>
    <col min="5126" max="5126" width="9" style="33"/>
    <col min="5127" max="5127" width="10" style="33" bestFit="1" customWidth="1"/>
    <col min="5128" max="5128" width="6.125" style="33" customWidth="1"/>
    <col min="5129" max="5129" width="6.625" style="33" customWidth="1"/>
    <col min="5130" max="5130" width="6.125" style="33" customWidth="1"/>
    <col min="5131" max="5131" width="9.5" style="33" customWidth="1"/>
    <col min="5132" max="5132" width="9.25" style="33" customWidth="1"/>
    <col min="5133" max="5134" width="6.125" style="33" customWidth="1"/>
    <col min="5135" max="5135" width="6.5" style="33" customWidth="1"/>
    <col min="5136" max="5136" width="9.625" style="33" customWidth="1"/>
    <col min="5137" max="5137" width="8.5" style="33" customWidth="1"/>
    <col min="5138" max="5138" width="1" style="33" customWidth="1"/>
    <col min="5139" max="5139" width="5.875" style="33" customWidth="1"/>
    <col min="5140" max="5141" width="10.5" style="33" customWidth="1"/>
    <col min="5142" max="5142" width="9.625" style="33" bestFit="1" customWidth="1"/>
    <col min="5143" max="5374" width="9" style="33"/>
    <col min="5375" max="5375" width="4" style="33" bestFit="1" customWidth="1"/>
    <col min="5376" max="5376" width="6.875" style="33" customWidth="1"/>
    <col min="5377" max="5377" width="55" style="33" customWidth="1"/>
    <col min="5378" max="5378" width="5.75" style="33" customWidth="1"/>
    <col min="5379" max="5379" width="8.125" style="33" customWidth="1"/>
    <col min="5380" max="5380" width="15.875" style="33" bestFit="1" customWidth="1"/>
    <col min="5381" max="5381" width="12.375" style="33" bestFit="1" customWidth="1"/>
    <col min="5382" max="5382" width="9" style="33"/>
    <col min="5383" max="5383" width="10" style="33" bestFit="1" customWidth="1"/>
    <col min="5384" max="5384" width="6.125" style="33" customWidth="1"/>
    <col min="5385" max="5385" width="6.625" style="33" customWidth="1"/>
    <col min="5386" max="5386" width="6.125" style="33" customWidth="1"/>
    <col min="5387" max="5387" width="9.5" style="33" customWidth="1"/>
    <col min="5388" max="5388" width="9.25" style="33" customWidth="1"/>
    <col min="5389" max="5390" width="6.125" style="33" customWidth="1"/>
    <col min="5391" max="5391" width="6.5" style="33" customWidth="1"/>
    <col min="5392" max="5392" width="9.625" style="33" customWidth="1"/>
    <col min="5393" max="5393" width="8.5" style="33" customWidth="1"/>
    <col min="5394" max="5394" width="1" style="33" customWidth="1"/>
    <col min="5395" max="5395" width="5.875" style="33" customWidth="1"/>
    <col min="5396" max="5397" width="10.5" style="33" customWidth="1"/>
    <col min="5398" max="5398" width="9.625" style="33" bestFit="1" customWidth="1"/>
    <col min="5399" max="5630" width="9" style="33"/>
    <col min="5631" max="5631" width="4" style="33" bestFit="1" customWidth="1"/>
    <col min="5632" max="5632" width="6.875" style="33" customWidth="1"/>
    <col min="5633" max="5633" width="55" style="33" customWidth="1"/>
    <col min="5634" max="5634" width="5.75" style="33" customWidth="1"/>
    <col min="5635" max="5635" width="8.125" style="33" customWidth="1"/>
    <col min="5636" max="5636" width="15.875" style="33" bestFit="1" customWidth="1"/>
    <col min="5637" max="5637" width="12.375" style="33" bestFit="1" customWidth="1"/>
    <col min="5638" max="5638" width="9" style="33"/>
    <col min="5639" max="5639" width="10" style="33" bestFit="1" customWidth="1"/>
    <col min="5640" max="5640" width="6.125" style="33" customWidth="1"/>
    <col min="5641" max="5641" width="6.625" style="33" customWidth="1"/>
    <col min="5642" max="5642" width="6.125" style="33" customWidth="1"/>
    <col min="5643" max="5643" width="9.5" style="33" customWidth="1"/>
    <col min="5644" max="5644" width="9.25" style="33" customWidth="1"/>
    <col min="5645" max="5646" width="6.125" style="33" customWidth="1"/>
    <col min="5647" max="5647" width="6.5" style="33" customWidth="1"/>
    <col min="5648" max="5648" width="9.625" style="33" customWidth="1"/>
    <col min="5649" max="5649" width="8.5" style="33" customWidth="1"/>
    <col min="5650" max="5650" width="1" style="33" customWidth="1"/>
    <col min="5651" max="5651" width="5.875" style="33" customWidth="1"/>
    <col min="5652" max="5653" width="10.5" style="33" customWidth="1"/>
    <col min="5654" max="5654" width="9.625" style="33" bestFit="1" customWidth="1"/>
    <col min="5655" max="5886" width="9" style="33"/>
    <col min="5887" max="5887" width="4" style="33" bestFit="1" customWidth="1"/>
    <col min="5888" max="5888" width="6.875" style="33" customWidth="1"/>
    <col min="5889" max="5889" width="55" style="33" customWidth="1"/>
    <col min="5890" max="5890" width="5.75" style="33" customWidth="1"/>
    <col min="5891" max="5891" width="8.125" style="33" customWidth="1"/>
    <col min="5892" max="5892" width="15.875" style="33" bestFit="1" customWidth="1"/>
    <col min="5893" max="5893" width="12.375" style="33" bestFit="1" customWidth="1"/>
    <col min="5894" max="5894" width="9" style="33"/>
    <col min="5895" max="5895" width="10" style="33" bestFit="1" customWidth="1"/>
    <col min="5896" max="5896" width="6.125" style="33" customWidth="1"/>
    <col min="5897" max="5897" width="6.625" style="33" customWidth="1"/>
    <col min="5898" max="5898" width="6.125" style="33" customWidth="1"/>
    <col min="5899" max="5899" width="9.5" style="33" customWidth="1"/>
    <col min="5900" max="5900" width="9.25" style="33" customWidth="1"/>
    <col min="5901" max="5902" width="6.125" style="33" customWidth="1"/>
    <col min="5903" max="5903" width="6.5" style="33" customWidth="1"/>
    <col min="5904" max="5904" width="9.625" style="33" customWidth="1"/>
    <col min="5905" max="5905" width="8.5" style="33" customWidth="1"/>
    <col min="5906" max="5906" width="1" style="33" customWidth="1"/>
    <col min="5907" max="5907" width="5.875" style="33" customWidth="1"/>
    <col min="5908" max="5909" width="10.5" style="33" customWidth="1"/>
    <col min="5910" max="5910" width="9.625" style="33" bestFit="1" customWidth="1"/>
    <col min="5911" max="6142" width="9" style="33"/>
    <col min="6143" max="6143" width="4" style="33" bestFit="1" customWidth="1"/>
    <col min="6144" max="6144" width="6.875" style="33" customWidth="1"/>
    <col min="6145" max="6145" width="55" style="33" customWidth="1"/>
    <col min="6146" max="6146" width="5.75" style="33" customWidth="1"/>
    <col min="6147" max="6147" width="8.125" style="33" customWidth="1"/>
    <col min="6148" max="6148" width="15.875" style="33" bestFit="1" customWidth="1"/>
    <col min="6149" max="6149" width="12.375" style="33" bestFit="1" customWidth="1"/>
    <col min="6150" max="6150" width="9" style="33"/>
    <col min="6151" max="6151" width="10" style="33" bestFit="1" customWidth="1"/>
    <col min="6152" max="6152" width="6.125" style="33" customWidth="1"/>
    <col min="6153" max="6153" width="6.625" style="33" customWidth="1"/>
    <col min="6154" max="6154" width="6.125" style="33" customWidth="1"/>
    <col min="6155" max="6155" width="9.5" style="33" customWidth="1"/>
    <col min="6156" max="6156" width="9.25" style="33" customWidth="1"/>
    <col min="6157" max="6158" width="6.125" style="33" customWidth="1"/>
    <col min="6159" max="6159" width="6.5" style="33" customWidth="1"/>
    <col min="6160" max="6160" width="9.625" style="33" customWidth="1"/>
    <col min="6161" max="6161" width="8.5" style="33" customWidth="1"/>
    <col min="6162" max="6162" width="1" style="33" customWidth="1"/>
    <col min="6163" max="6163" width="5.875" style="33" customWidth="1"/>
    <col min="6164" max="6165" width="10.5" style="33" customWidth="1"/>
    <col min="6166" max="6166" width="9.625" style="33" bestFit="1" customWidth="1"/>
    <col min="6167" max="6398" width="9" style="33"/>
    <col min="6399" max="6399" width="4" style="33" bestFit="1" customWidth="1"/>
    <col min="6400" max="6400" width="6.875" style="33" customWidth="1"/>
    <col min="6401" max="6401" width="55" style="33" customWidth="1"/>
    <col min="6402" max="6402" width="5.75" style="33" customWidth="1"/>
    <col min="6403" max="6403" width="8.125" style="33" customWidth="1"/>
    <col min="6404" max="6404" width="15.875" style="33" bestFit="1" customWidth="1"/>
    <col min="6405" max="6405" width="12.375" style="33" bestFit="1" customWidth="1"/>
    <col min="6406" max="6406" width="9" style="33"/>
    <col min="6407" max="6407" width="10" style="33" bestFit="1" customWidth="1"/>
    <col min="6408" max="6408" width="6.125" style="33" customWidth="1"/>
    <col min="6409" max="6409" width="6.625" style="33" customWidth="1"/>
    <col min="6410" max="6410" width="6.125" style="33" customWidth="1"/>
    <col min="6411" max="6411" width="9.5" style="33" customWidth="1"/>
    <col min="6412" max="6412" width="9.25" style="33" customWidth="1"/>
    <col min="6413" max="6414" width="6.125" style="33" customWidth="1"/>
    <col min="6415" max="6415" width="6.5" style="33" customWidth="1"/>
    <col min="6416" max="6416" width="9.625" style="33" customWidth="1"/>
    <col min="6417" max="6417" width="8.5" style="33" customWidth="1"/>
    <col min="6418" max="6418" width="1" style="33" customWidth="1"/>
    <col min="6419" max="6419" width="5.875" style="33" customWidth="1"/>
    <col min="6420" max="6421" width="10.5" style="33" customWidth="1"/>
    <col min="6422" max="6422" width="9.625" style="33" bestFit="1" customWidth="1"/>
    <col min="6423" max="6654" width="9" style="33"/>
    <col min="6655" max="6655" width="4" style="33" bestFit="1" customWidth="1"/>
    <col min="6656" max="6656" width="6.875" style="33" customWidth="1"/>
    <col min="6657" max="6657" width="55" style="33" customWidth="1"/>
    <col min="6658" max="6658" width="5.75" style="33" customWidth="1"/>
    <col min="6659" max="6659" width="8.125" style="33" customWidth="1"/>
    <col min="6660" max="6660" width="15.875" style="33" bestFit="1" customWidth="1"/>
    <col min="6661" max="6661" width="12.375" style="33" bestFit="1" customWidth="1"/>
    <col min="6662" max="6662" width="9" style="33"/>
    <col min="6663" max="6663" width="10" style="33" bestFit="1" customWidth="1"/>
    <col min="6664" max="6664" width="6.125" style="33" customWidth="1"/>
    <col min="6665" max="6665" width="6.625" style="33" customWidth="1"/>
    <col min="6666" max="6666" width="6.125" style="33" customWidth="1"/>
    <col min="6667" max="6667" width="9.5" style="33" customWidth="1"/>
    <col min="6668" max="6668" width="9.25" style="33" customWidth="1"/>
    <col min="6669" max="6670" width="6.125" style="33" customWidth="1"/>
    <col min="6671" max="6671" width="6.5" style="33" customWidth="1"/>
    <col min="6672" max="6672" width="9.625" style="33" customWidth="1"/>
    <col min="6673" max="6673" width="8.5" style="33" customWidth="1"/>
    <col min="6674" max="6674" width="1" style="33" customWidth="1"/>
    <col min="6675" max="6675" width="5.875" style="33" customWidth="1"/>
    <col min="6676" max="6677" width="10.5" style="33" customWidth="1"/>
    <col min="6678" max="6678" width="9.625" style="33" bestFit="1" customWidth="1"/>
    <col min="6679" max="6910" width="9" style="33"/>
    <col min="6911" max="6911" width="4" style="33" bestFit="1" customWidth="1"/>
    <col min="6912" max="6912" width="6.875" style="33" customWidth="1"/>
    <col min="6913" max="6913" width="55" style="33" customWidth="1"/>
    <col min="6914" max="6914" width="5.75" style="33" customWidth="1"/>
    <col min="6915" max="6915" width="8.125" style="33" customWidth="1"/>
    <col min="6916" max="6916" width="15.875" style="33" bestFit="1" customWidth="1"/>
    <col min="6917" max="6917" width="12.375" style="33" bestFit="1" customWidth="1"/>
    <col min="6918" max="6918" width="9" style="33"/>
    <col min="6919" max="6919" width="10" style="33" bestFit="1" customWidth="1"/>
    <col min="6920" max="6920" width="6.125" style="33" customWidth="1"/>
    <col min="6921" max="6921" width="6.625" style="33" customWidth="1"/>
    <col min="6922" max="6922" width="6.125" style="33" customWidth="1"/>
    <col min="6923" max="6923" width="9.5" style="33" customWidth="1"/>
    <col min="6924" max="6924" width="9.25" style="33" customWidth="1"/>
    <col min="6925" max="6926" width="6.125" style="33" customWidth="1"/>
    <col min="6927" max="6927" width="6.5" style="33" customWidth="1"/>
    <col min="6928" max="6928" width="9.625" style="33" customWidth="1"/>
    <col min="6929" max="6929" width="8.5" style="33" customWidth="1"/>
    <col min="6930" max="6930" width="1" style="33" customWidth="1"/>
    <col min="6931" max="6931" width="5.875" style="33" customWidth="1"/>
    <col min="6932" max="6933" width="10.5" style="33" customWidth="1"/>
    <col min="6934" max="6934" width="9.625" style="33" bestFit="1" customWidth="1"/>
    <col min="6935" max="7166" width="9" style="33"/>
    <col min="7167" max="7167" width="4" style="33" bestFit="1" customWidth="1"/>
    <col min="7168" max="7168" width="6.875" style="33" customWidth="1"/>
    <col min="7169" max="7169" width="55" style="33" customWidth="1"/>
    <col min="7170" max="7170" width="5.75" style="33" customWidth="1"/>
    <col min="7171" max="7171" width="8.125" style="33" customWidth="1"/>
    <col min="7172" max="7172" width="15.875" style="33" bestFit="1" customWidth="1"/>
    <col min="7173" max="7173" width="12.375" style="33" bestFit="1" customWidth="1"/>
    <col min="7174" max="7174" width="9" style="33"/>
    <col min="7175" max="7175" width="10" style="33" bestFit="1" customWidth="1"/>
    <col min="7176" max="7176" width="6.125" style="33" customWidth="1"/>
    <col min="7177" max="7177" width="6.625" style="33" customWidth="1"/>
    <col min="7178" max="7178" width="6.125" style="33" customWidth="1"/>
    <col min="7179" max="7179" width="9.5" style="33" customWidth="1"/>
    <col min="7180" max="7180" width="9.25" style="33" customWidth="1"/>
    <col min="7181" max="7182" width="6.125" style="33" customWidth="1"/>
    <col min="7183" max="7183" width="6.5" style="33" customWidth="1"/>
    <col min="7184" max="7184" width="9.625" style="33" customWidth="1"/>
    <col min="7185" max="7185" width="8.5" style="33" customWidth="1"/>
    <col min="7186" max="7186" width="1" style="33" customWidth="1"/>
    <col min="7187" max="7187" width="5.875" style="33" customWidth="1"/>
    <col min="7188" max="7189" width="10.5" style="33" customWidth="1"/>
    <col min="7190" max="7190" width="9.625" style="33" bestFit="1" customWidth="1"/>
    <col min="7191" max="7422" width="9" style="33"/>
    <col min="7423" max="7423" width="4" style="33" bestFit="1" customWidth="1"/>
    <col min="7424" max="7424" width="6.875" style="33" customWidth="1"/>
    <col min="7425" max="7425" width="55" style="33" customWidth="1"/>
    <col min="7426" max="7426" width="5.75" style="33" customWidth="1"/>
    <col min="7427" max="7427" width="8.125" style="33" customWidth="1"/>
    <col min="7428" max="7428" width="15.875" style="33" bestFit="1" customWidth="1"/>
    <col min="7429" max="7429" width="12.375" style="33" bestFit="1" customWidth="1"/>
    <col min="7430" max="7430" width="9" style="33"/>
    <col min="7431" max="7431" width="10" style="33" bestFit="1" customWidth="1"/>
    <col min="7432" max="7432" width="6.125" style="33" customWidth="1"/>
    <col min="7433" max="7433" width="6.625" style="33" customWidth="1"/>
    <col min="7434" max="7434" width="6.125" style="33" customWidth="1"/>
    <col min="7435" max="7435" width="9.5" style="33" customWidth="1"/>
    <col min="7436" max="7436" width="9.25" style="33" customWidth="1"/>
    <col min="7437" max="7438" width="6.125" style="33" customWidth="1"/>
    <col min="7439" max="7439" width="6.5" style="33" customWidth="1"/>
    <col min="7440" max="7440" width="9.625" style="33" customWidth="1"/>
    <col min="7441" max="7441" width="8.5" style="33" customWidth="1"/>
    <col min="7442" max="7442" width="1" style="33" customWidth="1"/>
    <col min="7443" max="7443" width="5.875" style="33" customWidth="1"/>
    <col min="7444" max="7445" width="10.5" style="33" customWidth="1"/>
    <col min="7446" max="7446" width="9.625" style="33" bestFit="1" customWidth="1"/>
    <col min="7447" max="7678" width="9" style="33"/>
    <col min="7679" max="7679" width="4" style="33" bestFit="1" customWidth="1"/>
    <col min="7680" max="7680" width="6.875" style="33" customWidth="1"/>
    <col min="7681" max="7681" width="55" style="33" customWidth="1"/>
    <col min="7682" max="7682" width="5.75" style="33" customWidth="1"/>
    <col min="7683" max="7683" width="8.125" style="33" customWidth="1"/>
    <col min="7684" max="7684" width="15.875" style="33" bestFit="1" customWidth="1"/>
    <col min="7685" max="7685" width="12.375" style="33" bestFit="1" customWidth="1"/>
    <col min="7686" max="7686" width="9" style="33"/>
    <col min="7687" max="7687" width="10" style="33" bestFit="1" customWidth="1"/>
    <col min="7688" max="7688" width="6.125" style="33" customWidth="1"/>
    <col min="7689" max="7689" width="6.625" style="33" customWidth="1"/>
    <col min="7690" max="7690" width="6.125" style="33" customWidth="1"/>
    <col min="7691" max="7691" width="9.5" style="33" customWidth="1"/>
    <col min="7692" max="7692" width="9.25" style="33" customWidth="1"/>
    <col min="7693" max="7694" width="6.125" style="33" customWidth="1"/>
    <col min="7695" max="7695" width="6.5" style="33" customWidth="1"/>
    <col min="7696" max="7696" width="9.625" style="33" customWidth="1"/>
    <col min="7697" max="7697" width="8.5" style="33" customWidth="1"/>
    <col min="7698" max="7698" width="1" style="33" customWidth="1"/>
    <col min="7699" max="7699" width="5.875" style="33" customWidth="1"/>
    <col min="7700" max="7701" width="10.5" style="33" customWidth="1"/>
    <col min="7702" max="7702" width="9.625" style="33" bestFit="1" customWidth="1"/>
    <col min="7703" max="7934" width="9" style="33"/>
    <col min="7935" max="7935" width="4" style="33" bestFit="1" customWidth="1"/>
    <col min="7936" max="7936" width="6.875" style="33" customWidth="1"/>
    <col min="7937" max="7937" width="55" style="33" customWidth="1"/>
    <col min="7938" max="7938" width="5.75" style="33" customWidth="1"/>
    <col min="7939" max="7939" width="8.125" style="33" customWidth="1"/>
    <col min="7940" max="7940" width="15.875" style="33" bestFit="1" customWidth="1"/>
    <col min="7941" max="7941" width="12.375" style="33" bestFit="1" customWidth="1"/>
    <col min="7942" max="7942" width="9" style="33"/>
    <col min="7943" max="7943" width="10" style="33" bestFit="1" customWidth="1"/>
    <col min="7944" max="7944" width="6.125" style="33" customWidth="1"/>
    <col min="7945" max="7945" width="6.625" style="33" customWidth="1"/>
    <col min="7946" max="7946" width="6.125" style="33" customWidth="1"/>
    <col min="7947" max="7947" width="9.5" style="33" customWidth="1"/>
    <col min="7948" max="7948" width="9.25" style="33" customWidth="1"/>
    <col min="7949" max="7950" width="6.125" style="33" customWidth="1"/>
    <col min="7951" max="7951" width="6.5" style="33" customWidth="1"/>
    <col min="7952" max="7952" width="9.625" style="33" customWidth="1"/>
    <col min="7953" max="7953" width="8.5" style="33" customWidth="1"/>
    <col min="7954" max="7954" width="1" style="33" customWidth="1"/>
    <col min="7955" max="7955" width="5.875" style="33" customWidth="1"/>
    <col min="7956" max="7957" width="10.5" style="33" customWidth="1"/>
    <col min="7958" max="7958" width="9.625" style="33" bestFit="1" customWidth="1"/>
    <col min="7959" max="8190" width="9" style="33"/>
    <col min="8191" max="8191" width="4" style="33" bestFit="1" customWidth="1"/>
    <col min="8192" max="8192" width="6.875" style="33" customWidth="1"/>
    <col min="8193" max="8193" width="55" style="33" customWidth="1"/>
    <col min="8194" max="8194" width="5.75" style="33" customWidth="1"/>
    <col min="8195" max="8195" width="8.125" style="33" customWidth="1"/>
    <col min="8196" max="8196" width="15.875" style="33" bestFit="1" customWidth="1"/>
    <col min="8197" max="8197" width="12.375" style="33" bestFit="1" customWidth="1"/>
    <col min="8198" max="8198" width="9" style="33"/>
    <col min="8199" max="8199" width="10" style="33" bestFit="1" customWidth="1"/>
    <col min="8200" max="8200" width="6.125" style="33" customWidth="1"/>
    <col min="8201" max="8201" width="6.625" style="33" customWidth="1"/>
    <col min="8202" max="8202" width="6.125" style="33" customWidth="1"/>
    <col min="8203" max="8203" width="9.5" style="33" customWidth="1"/>
    <col min="8204" max="8204" width="9.25" style="33" customWidth="1"/>
    <col min="8205" max="8206" width="6.125" style="33" customWidth="1"/>
    <col min="8207" max="8207" width="6.5" style="33" customWidth="1"/>
    <col min="8208" max="8208" width="9.625" style="33" customWidth="1"/>
    <col min="8209" max="8209" width="8.5" style="33" customWidth="1"/>
    <col min="8210" max="8210" width="1" style="33" customWidth="1"/>
    <col min="8211" max="8211" width="5.875" style="33" customWidth="1"/>
    <col min="8212" max="8213" width="10.5" style="33" customWidth="1"/>
    <col min="8214" max="8214" width="9.625" style="33" bestFit="1" customWidth="1"/>
    <col min="8215" max="8446" width="9" style="33"/>
    <col min="8447" max="8447" width="4" style="33" bestFit="1" customWidth="1"/>
    <col min="8448" max="8448" width="6.875" style="33" customWidth="1"/>
    <col min="8449" max="8449" width="55" style="33" customWidth="1"/>
    <col min="8450" max="8450" width="5.75" style="33" customWidth="1"/>
    <col min="8451" max="8451" width="8.125" style="33" customWidth="1"/>
    <col min="8452" max="8452" width="15.875" style="33" bestFit="1" customWidth="1"/>
    <col min="8453" max="8453" width="12.375" style="33" bestFit="1" customWidth="1"/>
    <col min="8454" max="8454" width="9" style="33"/>
    <col min="8455" max="8455" width="10" style="33" bestFit="1" customWidth="1"/>
    <col min="8456" max="8456" width="6.125" style="33" customWidth="1"/>
    <col min="8457" max="8457" width="6.625" style="33" customWidth="1"/>
    <col min="8458" max="8458" width="6.125" style="33" customWidth="1"/>
    <col min="8459" max="8459" width="9.5" style="33" customWidth="1"/>
    <col min="8460" max="8460" width="9.25" style="33" customWidth="1"/>
    <col min="8461" max="8462" width="6.125" style="33" customWidth="1"/>
    <col min="8463" max="8463" width="6.5" style="33" customWidth="1"/>
    <col min="8464" max="8464" width="9.625" style="33" customWidth="1"/>
    <col min="8465" max="8465" width="8.5" style="33" customWidth="1"/>
    <col min="8466" max="8466" width="1" style="33" customWidth="1"/>
    <col min="8467" max="8467" width="5.875" style="33" customWidth="1"/>
    <col min="8468" max="8469" width="10.5" style="33" customWidth="1"/>
    <col min="8470" max="8470" width="9.625" style="33" bestFit="1" customWidth="1"/>
    <col min="8471" max="8702" width="9" style="33"/>
    <col min="8703" max="8703" width="4" style="33" bestFit="1" customWidth="1"/>
    <col min="8704" max="8704" width="6.875" style="33" customWidth="1"/>
    <col min="8705" max="8705" width="55" style="33" customWidth="1"/>
    <col min="8706" max="8706" width="5.75" style="33" customWidth="1"/>
    <col min="8707" max="8707" width="8.125" style="33" customWidth="1"/>
    <col min="8708" max="8708" width="15.875" style="33" bestFit="1" customWidth="1"/>
    <col min="8709" max="8709" width="12.375" style="33" bestFit="1" customWidth="1"/>
    <col min="8710" max="8710" width="9" style="33"/>
    <col min="8711" max="8711" width="10" style="33" bestFit="1" customWidth="1"/>
    <col min="8712" max="8712" width="6.125" style="33" customWidth="1"/>
    <col min="8713" max="8713" width="6.625" style="33" customWidth="1"/>
    <col min="8714" max="8714" width="6.125" style="33" customWidth="1"/>
    <col min="8715" max="8715" width="9.5" style="33" customWidth="1"/>
    <col min="8716" max="8716" width="9.25" style="33" customWidth="1"/>
    <col min="8717" max="8718" width="6.125" style="33" customWidth="1"/>
    <col min="8719" max="8719" width="6.5" style="33" customWidth="1"/>
    <col min="8720" max="8720" width="9.625" style="33" customWidth="1"/>
    <col min="8721" max="8721" width="8.5" style="33" customWidth="1"/>
    <col min="8722" max="8722" width="1" style="33" customWidth="1"/>
    <col min="8723" max="8723" width="5.875" style="33" customWidth="1"/>
    <col min="8724" max="8725" width="10.5" style="33" customWidth="1"/>
    <col min="8726" max="8726" width="9.625" style="33" bestFit="1" customWidth="1"/>
    <col min="8727" max="8958" width="9" style="33"/>
    <col min="8959" max="8959" width="4" style="33" bestFit="1" customWidth="1"/>
    <col min="8960" max="8960" width="6.875" style="33" customWidth="1"/>
    <col min="8961" max="8961" width="55" style="33" customWidth="1"/>
    <col min="8962" max="8962" width="5.75" style="33" customWidth="1"/>
    <col min="8963" max="8963" width="8.125" style="33" customWidth="1"/>
    <col min="8964" max="8964" width="15.875" style="33" bestFit="1" customWidth="1"/>
    <col min="8965" max="8965" width="12.375" style="33" bestFit="1" customWidth="1"/>
    <col min="8966" max="8966" width="9" style="33"/>
    <col min="8967" max="8967" width="10" style="33" bestFit="1" customWidth="1"/>
    <col min="8968" max="8968" width="6.125" style="33" customWidth="1"/>
    <col min="8969" max="8969" width="6.625" style="33" customWidth="1"/>
    <col min="8970" max="8970" width="6.125" style="33" customWidth="1"/>
    <col min="8971" max="8971" width="9.5" style="33" customWidth="1"/>
    <col min="8972" max="8972" width="9.25" style="33" customWidth="1"/>
    <col min="8973" max="8974" width="6.125" style="33" customWidth="1"/>
    <col min="8975" max="8975" width="6.5" style="33" customWidth="1"/>
    <col min="8976" max="8976" width="9.625" style="33" customWidth="1"/>
    <col min="8977" max="8977" width="8.5" style="33" customWidth="1"/>
    <col min="8978" max="8978" width="1" style="33" customWidth="1"/>
    <col min="8979" max="8979" width="5.875" style="33" customWidth="1"/>
    <col min="8980" max="8981" width="10.5" style="33" customWidth="1"/>
    <col min="8982" max="8982" width="9.625" style="33" bestFit="1" customWidth="1"/>
    <col min="8983" max="9214" width="9" style="33"/>
    <col min="9215" max="9215" width="4" style="33" bestFit="1" customWidth="1"/>
    <col min="9216" max="9216" width="6.875" style="33" customWidth="1"/>
    <col min="9217" max="9217" width="55" style="33" customWidth="1"/>
    <col min="9218" max="9218" width="5.75" style="33" customWidth="1"/>
    <col min="9219" max="9219" width="8.125" style="33" customWidth="1"/>
    <col min="9220" max="9220" width="15.875" style="33" bestFit="1" customWidth="1"/>
    <col min="9221" max="9221" width="12.375" style="33" bestFit="1" customWidth="1"/>
    <col min="9222" max="9222" width="9" style="33"/>
    <col min="9223" max="9223" width="10" style="33" bestFit="1" customWidth="1"/>
    <col min="9224" max="9224" width="6.125" style="33" customWidth="1"/>
    <col min="9225" max="9225" width="6.625" style="33" customWidth="1"/>
    <col min="9226" max="9226" width="6.125" style="33" customWidth="1"/>
    <col min="9227" max="9227" width="9.5" style="33" customWidth="1"/>
    <col min="9228" max="9228" width="9.25" style="33" customWidth="1"/>
    <col min="9229" max="9230" width="6.125" style="33" customWidth="1"/>
    <col min="9231" max="9231" width="6.5" style="33" customWidth="1"/>
    <col min="9232" max="9232" width="9.625" style="33" customWidth="1"/>
    <col min="9233" max="9233" width="8.5" style="33" customWidth="1"/>
    <col min="9234" max="9234" width="1" style="33" customWidth="1"/>
    <col min="9235" max="9235" width="5.875" style="33" customWidth="1"/>
    <col min="9236" max="9237" width="10.5" style="33" customWidth="1"/>
    <col min="9238" max="9238" width="9.625" style="33" bestFit="1" customWidth="1"/>
    <col min="9239" max="9470" width="9" style="33"/>
    <col min="9471" max="9471" width="4" style="33" bestFit="1" customWidth="1"/>
    <col min="9472" max="9472" width="6.875" style="33" customWidth="1"/>
    <col min="9473" max="9473" width="55" style="33" customWidth="1"/>
    <col min="9474" max="9474" width="5.75" style="33" customWidth="1"/>
    <col min="9475" max="9475" width="8.125" style="33" customWidth="1"/>
    <col min="9476" max="9476" width="15.875" style="33" bestFit="1" customWidth="1"/>
    <col min="9477" max="9477" width="12.375" style="33" bestFit="1" customWidth="1"/>
    <col min="9478" max="9478" width="9" style="33"/>
    <col min="9479" max="9479" width="10" style="33" bestFit="1" customWidth="1"/>
    <col min="9480" max="9480" width="6.125" style="33" customWidth="1"/>
    <col min="9481" max="9481" width="6.625" style="33" customWidth="1"/>
    <col min="9482" max="9482" width="6.125" style="33" customWidth="1"/>
    <col min="9483" max="9483" width="9.5" style="33" customWidth="1"/>
    <col min="9484" max="9484" width="9.25" style="33" customWidth="1"/>
    <col min="9485" max="9486" width="6.125" style="33" customWidth="1"/>
    <col min="9487" max="9487" width="6.5" style="33" customWidth="1"/>
    <col min="9488" max="9488" width="9.625" style="33" customWidth="1"/>
    <col min="9489" max="9489" width="8.5" style="33" customWidth="1"/>
    <col min="9490" max="9490" width="1" style="33" customWidth="1"/>
    <col min="9491" max="9491" width="5.875" style="33" customWidth="1"/>
    <col min="9492" max="9493" width="10.5" style="33" customWidth="1"/>
    <col min="9494" max="9494" width="9.625" style="33" bestFit="1" customWidth="1"/>
    <col min="9495" max="9726" width="9" style="33"/>
    <col min="9727" max="9727" width="4" style="33" bestFit="1" customWidth="1"/>
    <col min="9728" max="9728" width="6.875" style="33" customWidth="1"/>
    <col min="9729" max="9729" width="55" style="33" customWidth="1"/>
    <col min="9730" max="9730" width="5.75" style="33" customWidth="1"/>
    <col min="9731" max="9731" width="8.125" style="33" customWidth="1"/>
    <col min="9732" max="9732" width="15.875" style="33" bestFit="1" customWidth="1"/>
    <col min="9733" max="9733" width="12.375" style="33" bestFit="1" customWidth="1"/>
    <col min="9734" max="9734" width="9" style="33"/>
    <col min="9735" max="9735" width="10" style="33" bestFit="1" customWidth="1"/>
    <col min="9736" max="9736" width="6.125" style="33" customWidth="1"/>
    <col min="9737" max="9737" width="6.625" style="33" customWidth="1"/>
    <col min="9738" max="9738" width="6.125" style="33" customWidth="1"/>
    <col min="9739" max="9739" width="9.5" style="33" customWidth="1"/>
    <col min="9740" max="9740" width="9.25" style="33" customWidth="1"/>
    <col min="9741" max="9742" width="6.125" style="33" customWidth="1"/>
    <col min="9743" max="9743" width="6.5" style="33" customWidth="1"/>
    <col min="9744" max="9744" width="9.625" style="33" customWidth="1"/>
    <col min="9745" max="9745" width="8.5" style="33" customWidth="1"/>
    <col min="9746" max="9746" width="1" style="33" customWidth="1"/>
    <col min="9747" max="9747" width="5.875" style="33" customWidth="1"/>
    <col min="9748" max="9749" width="10.5" style="33" customWidth="1"/>
    <col min="9750" max="9750" width="9.625" style="33" bestFit="1" customWidth="1"/>
    <col min="9751" max="9982" width="9" style="33"/>
    <col min="9983" max="9983" width="4" style="33" bestFit="1" customWidth="1"/>
    <col min="9984" max="9984" width="6.875" style="33" customWidth="1"/>
    <col min="9985" max="9985" width="55" style="33" customWidth="1"/>
    <col min="9986" max="9986" width="5.75" style="33" customWidth="1"/>
    <col min="9987" max="9987" width="8.125" style="33" customWidth="1"/>
    <col min="9988" max="9988" width="15.875" style="33" bestFit="1" customWidth="1"/>
    <col min="9989" max="9989" width="12.375" style="33" bestFit="1" customWidth="1"/>
    <col min="9990" max="9990" width="9" style="33"/>
    <col min="9991" max="9991" width="10" style="33" bestFit="1" customWidth="1"/>
    <col min="9992" max="9992" width="6.125" style="33" customWidth="1"/>
    <col min="9993" max="9993" width="6.625" style="33" customWidth="1"/>
    <col min="9994" max="9994" width="6.125" style="33" customWidth="1"/>
    <col min="9995" max="9995" width="9.5" style="33" customWidth="1"/>
    <col min="9996" max="9996" width="9.25" style="33" customWidth="1"/>
    <col min="9997" max="9998" width="6.125" style="33" customWidth="1"/>
    <col min="9999" max="9999" width="6.5" style="33" customWidth="1"/>
    <col min="10000" max="10000" width="9.625" style="33" customWidth="1"/>
    <col min="10001" max="10001" width="8.5" style="33" customWidth="1"/>
    <col min="10002" max="10002" width="1" style="33" customWidth="1"/>
    <col min="10003" max="10003" width="5.875" style="33" customWidth="1"/>
    <col min="10004" max="10005" width="10.5" style="33" customWidth="1"/>
    <col min="10006" max="10006" width="9.625" style="33" bestFit="1" customWidth="1"/>
    <col min="10007" max="10238" width="9" style="33"/>
    <col min="10239" max="10239" width="4" style="33" bestFit="1" customWidth="1"/>
    <col min="10240" max="10240" width="6.875" style="33" customWidth="1"/>
    <col min="10241" max="10241" width="55" style="33" customWidth="1"/>
    <col min="10242" max="10242" width="5.75" style="33" customWidth="1"/>
    <col min="10243" max="10243" width="8.125" style="33" customWidth="1"/>
    <col min="10244" max="10244" width="15.875" style="33" bestFit="1" customWidth="1"/>
    <col min="10245" max="10245" width="12.375" style="33" bestFit="1" customWidth="1"/>
    <col min="10246" max="10246" width="9" style="33"/>
    <col min="10247" max="10247" width="10" style="33" bestFit="1" customWidth="1"/>
    <col min="10248" max="10248" width="6.125" style="33" customWidth="1"/>
    <col min="10249" max="10249" width="6.625" style="33" customWidth="1"/>
    <col min="10250" max="10250" width="6.125" style="33" customWidth="1"/>
    <col min="10251" max="10251" width="9.5" style="33" customWidth="1"/>
    <col min="10252" max="10252" width="9.25" style="33" customWidth="1"/>
    <col min="10253" max="10254" width="6.125" style="33" customWidth="1"/>
    <col min="10255" max="10255" width="6.5" style="33" customWidth="1"/>
    <col min="10256" max="10256" width="9.625" style="33" customWidth="1"/>
    <col min="10257" max="10257" width="8.5" style="33" customWidth="1"/>
    <col min="10258" max="10258" width="1" style="33" customWidth="1"/>
    <col min="10259" max="10259" width="5.875" style="33" customWidth="1"/>
    <col min="10260" max="10261" width="10.5" style="33" customWidth="1"/>
    <col min="10262" max="10262" width="9.625" style="33" bestFit="1" customWidth="1"/>
    <col min="10263" max="10494" width="9" style="33"/>
    <col min="10495" max="10495" width="4" style="33" bestFit="1" customWidth="1"/>
    <col min="10496" max="10496" width="6.875" style="33" customWidth="1"/>
    <col min="10497" max="10497" width="55" style="33" customWidth="1"/>
    <col min="10498" max="10498" width="5.75" style="33" customWidth="1"/>
    <col min="10499" max="10499" width="8.125" style="33" customWidth="1"/>
    <col min="10500" max="10500" width="15.875" style="33" bestFit="1" customWidth="1"/>
    <col min="10501" max="10501" width="12.375" style="33" bestFit="1" customWidth="1"/>
    <col min="10502" max="10502" width="9" style="33"/>
    <col min="10503" max="10503" width="10" style="33" bestFit="1" customWidth="1"/>
    <col min="10504" max="10504" width="6.125" style="33" customWidth="1"/>
    <col min="10505" max="10505" width="6.625" style="33" customWidth="1"/>
    <col min="10506" max="10506" width="6.125" style="33" customWidth="1"/>
    <col min="10507" max="10507" width="9.5" style="33" customWidth="1"/>
    <col min="10508" max="10508" width="9.25" style="33" customWidth="1"/>
    <col min="10509" max="10510" width="6.125" style="33" customWidth="1"/>
    <col min="10511" max="10511" width="6.5" style="33" customWidth="1"/>
    <col min="10512" max="10512" width="9.625" style="33" customWidth="1"/>
    <col min="10513" max="10513" width="8.5" style="33" customWidth="1"/>
    <col min="10514" max="10514" width="1" style="33" customWidth="1"/>
    <col min="10515" max="10515" width="5.875" style="33" customWidth="1"/>
    <col min="10516" max="10517" width="10.5" style="33" customWidth="1"/>
    <col min="10518" max="10518" width="9.625" style="33" bestFit="1" customWidth="1"/>
    <col min="10519" max="10750" width="9" style="33"/>
    <col min="10751" max="10751" width="4" style="33" bestFit="1" customWidth="1"/>
    <col min="10752" max="10752" width="6.875" style="33" customWidth="1"/>
    <col min="10753" max="10753" width="55" style="33" customWidth="1"/>
    <col min="10754" max="10754" width="5.75" style="33" customWidth="1"/>
    <col min="10755" max="10755" width="8.125" style="33" customWidth="1"/>
    <col min="10756" max="10756" width="15.875" style="33" bestFit="1" customWidth="1"/>
    <col min="10757" max="10757" width="12.375" style="33" bestFit="1" customWidth="1"/>
    <col min="10758" max="10758" width="9" style="33"/>
    <col min="10759" max="10759" width="10" style="33" bestFit="1" customWidth="1"/>
    <col min="10760" max="10760" width="6.125" style="33" customWidth="1"/>
    <col min="10761" max="10761" width="6.625" style="33" customWidth="1"/>
    <col min="10762" max="10762" width="6.125" style="33" customWidth="1"/>
    <col min="10763" max="10763" width="9.5" style="33" customWidth="1"/>
    <col min="10764" max="10764" width="9.25" style="33" customWidth="1"/>
    <col min="10765" max="10766" width="6.125" style="33" customWidth="1"/>
    <col min="10767" max="10767" width="6.5" style="33" customWidth="1"/>
    <col min="10768" max="10768" width="9.625" style="33" customWidth="1"/>
    <col min="10769" max="10769" width="8.5" style="33" customWidth="1"/>
    <col min="10770" max="10770" width="1" style="33" customWidth="1"/>
    <col min="10771" max="10771" width="5.875" style="33" customWidth="1"/>
    <col min="10772" max="10773" width="10.5" style="33" customWidth="1"/>
    <col min="10774" max="10774" width="9.625" style="33" bestFit="1" customWidth="1"/>
    <col min="10775" max="11006" width="9" style="33"/>
    <col min="11007" max="11007" width="4" style="33" bestFit="1" customWidth="1"/>
    <col min="11008" max="11008" width="6.875" style="33" customWidth="1"/>
    <col min="11009" max="11009" width="55" style="33" customWidth="1"/>
    <col min="11010" max="11010" width="5.75" style="33" customWidth="1"/>
    <col min="11011" max="11011" width="8.125" style="33" customWidth="1"/>
    <col min="11012" max="11012" width="15.875" style="33" bestFit="1" customWidth="1"/>
    <col min="11013" max="11013" width="12.375" style="33" bestFit="1" customWidth="1"/>
    <col min="11014" max="11014" width="9" style="33"/>
    <col min="11015" max="11015" width="10" style="33" bestFit="1" customWidth="1"/>
    <col min="11016" max="11016" width="6.125" style="33" customWidth="1"/>
    <col min="11017" max="11017" width="6.625" style="33" customWidth="1"/>
    <col min="11018" max="11018" width="6.125" style="33" customWidth="1"/>
    <col min="11019" max="11019" width="9.5" style="33" customWidth="1"/>
    <col min="11020" max="11020" width="9.25" style="33" customWidth="1"/>
    <col min="11021" max="11022" width="6.125" style="33" customWidth="1"/>
    <col min="11023" max="11023" width="6.5" style="33" customWidth="1"/>
    <col min="11024" max="11024" width="9.625" style="33" customWidth="1"/>
    <col min="11025" max="11025" width="8.5" style="33" customWidth="1"/>
    <col min="11026" max="11026" width="1" style="33" customWidth="1"/>
    <col min="11027" max="11027" width="5.875" style="33" customWidth="1"/>
    <col min="11028" max="11029" width="10.5" style="33" customWidth="1"/>
    <col min="11030" max="11030" width="9.625" style="33" bestFit="1" customWidth="1"/>
    <col min="11031" max="11262" width="9" style="33"/>
    <col min="11263" max="11263" width="4" style="33" bestFit="1" customWidth="1"/>
    <col min="11264" max="11264" width="6.875" style="33" customWidth="1"/>
    <col min="11265" max="11265" width="55" style="33" customWidth="1"/>
    <col min="11266" max="11266" width="5.75" style="33" customWidth="1"/>
    <col min="11267" max="11267" width="8.125" style="33" customWidth="1"/>
    <col min="11268" max="11268" width="15.875" style="33" bestFit="1" customWidth="1"/>
    <col min="11269" max="11269" width="12.375" style="33" bestFit="1" customWidth="1"/>
    <col min="11270" max="11270" width="9" style="33"/>
    <col min="11271" max="11271" width="10" style="33" bestFit="1" customWidth="1"/>
    <col min="11272" max="11272" width="6.125" style="33" customWidth="1"/>
    <col min="11273" max="11273" width="6.625" style="33" customWidth="1"/>
    <col min="11274" max="11274" width="6.125" style="33" customWidth="1"/>
    <col min="11275" max="11275" width="9.5" style="33" customWidth="1"/>
    <col min="11276" max="11276" width="9.25" style="33" customWidth="1"/>
    <col min="11277" max="11278" width="6.125" style="33" customWidth="1"/>
    <col min="11279" max="11279" width="6.5" style="33" customWidth="1"/>
    <col min="11280" max="11280" width="9.625" style="33" customWidth="1"/>
    <col min="11281" max="11281" width="8.5" style="33" customWidth="1"/>
    <col min="11282" max="11282" width="1" style="33" customWidth="1"/>
    <col min="11283" max="11283" width="5.875" style="33" customWidth="1"/>
    <col min="11284" max="11285" width="10.5" style="33" customWidth="1"/>
    <col min="11286" max="11286" width="9.625" style="33" bestFit="1" customWidth="1"/>
    <col min="11287" max="11518" width="9" style="33"/>
    <col min="11519" max="11519" width="4" style="33" bestFit="1" customWidth="1"/>
    <col min="11520" max="11520" width="6.875" style="33" customWidth="1"/>
    <col min="11521" max="11521" width="55" style="33" customWidth="1"/>
    <col min="11522" max="11522" width="5.75" style="33" customWidth="1"/>
    <col min="11523" max="11523" width="8.125" style="33" customWidth="1"/>
    <col min="11524" max="11524" width="15.875" style="33" bestFit="1" customWidth="1"/>
    <col min="11525" max="11525" width="12.375" style="33" bestFit="1" customWidth="1"/>
    <col min="11526" max="11526" width="9" style="33"/>
    <col min="11527" max="11527" width="10" style="33" bestFit="1" customWidth="1"/>
    <col min="11528" max="11528" width="6.125" style="33" customWidth="1"/>
    <col min="11529" max="11529" width="6.625" style="33" customWidth="1"/>
    <col min="11530" max="11530" width="6.125" style="33" customWidth="1"/>
    <col min="11531" max="11531" width="9.5" style="33" customWidth="1"/>
    <col min="11532" max="11532" width="9.25" style="33" customWidth="1"/>
    <col min="11533" max="11534" width="6.125" style="33" customWidth="1"/>
    <col min="11535" max="11535" width="6.5" style="33" customWidth="1"/>
    <col min="11536" max="11536" width="9.625" style="33" customWidth="1"/>
    <col min="11537" max="11537" width="8.5" style="33" customWidth="1"/>
    <col min="11538" max="11538" width="1" style="33" customWidth="1"/>
    <col min="11539" max="11539" width="5.875" style="33" customWidth="1"/>
    <col min="11540" max="11541" width="10.5" style="33" customWidth="1"/>
    <col min="11542" max="11542" width="9.625" style="33" bestFit="1" customWidth="1"/>
    <col min="11543" max="11774" width="9" style="33"/>
    <col min="11775" max="11775" width="4" style="33" bestFit="1" customWidth="1"/>
    <col min="11776" max="11776" width="6.875" style="33" customWidth="1"/>
    <col min="11777" max="11777" width="55" style="33" customWidth="1"/>
    <col min="11778" max="11778" width="5.75" style="33" customWidth="1"/>
    <col min="11779" max="11779" width="8.125" style="33" customWidth="1"/>
    <col min="11780" max="11780" width="15.875" style="33" bestFit="1" customWidth="1"/>
    <col min="11781" max="11781" width="12.375" style="33" bestFit="1" customWidth="1"/>
    <col min="11782" max="11782" width="9" style="33"/>
    <col min="11783" max="11783" width="10" style="33" bestFit="1" customWidth="1"/>
    <col min="11784" max="11784" width="6.125" style="33" customWidth="1"/>
    <col min="11785" max="11785" width="6.625" style="33" customWidth="1"/>
    <col min="11786" max="11786" width="6.125" style="33" customWidth="1"/>
    <col min="11787" max="11787" width="9.5" style="33" customWidth="1"/>
    <col min="11788" max="11788" width="9.25" style="33" customWidth="1"/>
    <col min="11789" max="11790" width="6.125" style="33" customWidth="1"/>
    <col min="11791" max="11791" width="6.5" style="33" customWidth="1"/>
    <col min="11792" max="11792" width="9.625" style="33" customWidth="1"/>
    <col min="11793" max="11793" width="8.5" style="33" customWidth="1"/>
    <col min="11794" max="11794" width="1" style="33" customWidth="1"/>
    <col min="11795" max="11795" width="5.875" style="33" customWidth="1"/>
    <col min="11796" max="11797" width="10.5" style="33" customWidth="1"/>
    <col min="11798" max="11798" width="9.625" style="33" bestFit="1" customWidth="1"/>
    <col min="11799" max="12030" width="9" style="33"/>
    <col min="12031" max="12031" width="4" style="33" bestFit="1" customWidth="1"/>
    <col min="12032" max="12032" width="6.875" style="33" customWidth="1"/>
    <col min="12033" max="12033" width="55" style="33" customWidth="1"/>
    <col min="12034" max="12034" width="5.75" style="33" customWidth="1"/>
    <col min="12035" max="12035" width="8.125" style="33" customWidth="1"/>
    <col min="12036" max="12036" width="15.875" style="33" bestFit="1" customWidth="1"/>
    <col min="12037" max="12037" width="12.375" style="33" bestFit="1" customWidth="1"/>
    <col min="12038" max="12038" width="9" style="33"/>
    <col min="12039" max="12039" width="10" style="33" bestFit="1" customWidth="1"/>
    <col min="12040" max="12040" width="6.125" style="33" customWidth="1"/>
    <col min="12041" max="12041" width="6.625" style="33" customWidth="1"/>
    <col min="12042" max="12042" width="6.125" style="33" customWidth="1"/>
    <col min="12043" max="12043" width="9.5" style="33" customWidth="1"/>
    <col min="12044" max="12044" width="9.25" style="33" customWidth="1"/>
    <col min="12045" max="12046" width="6.125" style="33" customWidth="1"/>
    <col min="12047" max="12047" width="6.5" style="33" customWidth="1"/>
    <col min="12048" max="12048" width="9.625" style="33" customWidth="1"/>
    <col min="12049" max="12049" width="8.5" style="33" customWidth="1"/>
    <col min="12050" max="12050" width="1" style="33" customWidth="1"/>
    <col min="12051" max="12051" width="5.875" style="33" customWidth="1"/>
    <col min="12052" max="12053" width="10.5" style="33" customWidth="1"/>
    <col min="12054" max="12054" width="9.625" style="33" bestFit="1" customWidth="1"/>
    <col min="12055" max="12286" width="9" style="33"/>
    <col min="12287" max="12287" width="4" style="33" bestFit="1" customWidth="1"/>
    <col min="12288" max="12288" width="6.875" style="33" customWidth="1"/>
    <col min="12289" max="12289" width="55" style="33" customWidth="1"/>
    <col min="12290" max="12290" width="5.75" style="33" customWidth="1"/>
    <col min="12291" max="12291" width="8.125" style="33" customWidth="1"/>
    <col min="12292" max="12292" width="15.875" style="33" bestFit="1" customWidth="1"/>
    <col min="12293" max="12293" width="12.375" style="33" bestFit="1" customWidth="1"/>
    <col min="12294" max="12294" width="9" style="33"/>
    <col min="12295" max="12295" width="10" style="33" bestFit="1" customWidth="1"/>
    <col min="12296" max="12296" width="6.125" style="33" customWidth="1"/>
    <col min="12297" max="12297" width="6.625" style="33" customWidth="1"/>
    <col min="12298" max="12298" width="6.125" style="33" customWidth="1"/>
    <col min="12299" max="12299" width="9.5" style="33" customWidth="1"/>
    <col min="12300" max="12300" width="9.25" style="33" customWidth="1"/>
    <col min="12301" max="12302" width="6.125" style="33" customWidth="1"/>
    <col min="12303" max="12303" width="6.5" style="33" customWidth="1"/>
    <col min="12304" max="12304" width="9.625" style="33" customWidth="1"/>
    <col min="12305" max="12305" width="8.5" style="33" customWidth="1"/>
    <col min="12306" max="12306" width="1" style="33" customWidth="1"/>
    <col min="12307" max="12307" width="5.875" style="33" customWidth="1"/>
    <col min="12308" max="12309" width="10.5" style="33" customWidth="1"/>
    <col min="12310" max="12310" width="9.625" style="33" bestFit="1" customWidth="1"/>
    <col min="12311" max="12542" width="9" style="33"/>
    <col min="12543" max="12543" width="4" style="33" bestFit="1" customWidth="1"/>
    <col min="12544" max="12544" width="6.875" style="33" customWidth="1"/>
    <col min="12545" max="12545" width="55" style="33" customWidth="1"/>
    <col min="12546" max="12546" width="5.75" style="33" customWidth="1"/>
    <col min="12547" max="12547" width="8.125" style="33" customWidth="1"/>
    <col min="12548" max="12548" width="15.875" style="33" bestFit="1" customWidth="1"/>
    <col min="12549" max="12549" width="12.375" style="33" bestFit="1" customWidth="1"/>
    <col min="12550" max="12550" width="9" style="33"/>
    <col min="12551" max="12551" width="10" style="33" bestFit="1" customWidth="1"/>
    <col min="12552" max="12552" width="6.125" style="33" customWidth="1"/>
    <col min="12553" max="12553" width="6.625" style="33" customWidth="1"/>
    <col min="12554" max="12554" width="6.125" style="33" customWidth="1"/>
    <col min="12555" max="12555" width="9.5" style="33" customWidth="1"/>
    <col min="12556" max="12556" width="9.25" style="33" customWidth="1"/>
    <col min="12557" max="12558" width="6.125" style="33" customWidth="1"/>
    <col min="12559" max="12559" width="6.5" style="33" customWidth="1"/>
    <col min="12560" max="12560" width="9.625" style="33" customWidth="1"/>
    <col min="12561" max="12561" width="8.5" style="33" customWidth="1"/>
    <col min="12562" max="12562" width="1" style="33" customWidth="1"/>
    <col min="12563" max="12563" width="5.875" style="33" customWidth="1"/>
    <col min="12564" max="12565" width="10.5" style="33" customWidth="1"/>
    <col min="12566" max="12566" width="9.625" style="33" bestFit="1" customWidth="1"/>
    <col min="12567" max="12798" width="9" style="33"/>
    <col min="12799" max="12799" width="4" style="33" bestFit="1" customWidth="1"/>
    <col min="12800" max="12800" width="6.875" style="33" customWidth="1"/>
    <col min="12801" max="12801" width="55" style="33" customWidth="1"/>
    <col min="12802" max="12802" width="5.75" style="33" customWidth="1"/>
    <col min="12803" max="12803" width="8.125" style="33" customWidth="1"/>
    <col min="12804" max="12804" width="15.875" style="33" bestFit="1" customWidth="1"/>
    <col min="12805" max="12805" width="12.375" style="33" bestFit="1" customWidth="1"/>
    <col min="12806" max="12806" width="9" style="33"/>
    <col min="12807" max="12807" width="10" style="33" bestFit="1" customWidth="1"/>
    <col min="12808" max="12808" width="6.125" style="33" customWidth="1"/>
    <col min="12809" max="12809" width="6.625" style="33" customWidth="1"/>
    <col min="12810" max="12810" width="6.125" style="33" customWidth="1"/>
    <col min="12811" max="12811" width="9.5" style="33" customWidth="1"/>
    <col min="12812" max="12812" width="9.25" style="33" customWidth="1"/>
    <col min="12813" max="12814" width="6.125" style="33" customWidth="1"/>
    <col min="12815" max="12815" width="6.5" style="33" customWidth="1"/>
    <col min="12816" max="12816" width="9.625" style="33" customWidth="1"/>
    <col min="12817" max="12817" width="8.5" style="33" customWidth="1"/>
    <col min="12818" max="12818" width="1" style="33" customWidth="1"/>
    <col min="12819" max="12819" width="5.875" style="33" customWidth="1"/>
    <col min="12820" max="12821" width="10.5" style="33" customWidth="1"/>
    <col min="12822" max="12822" width="9.625" style="33" bestFit="1" customWidth="1"/>
    <col min="12823" max="13054" width="9" style="33"/>
    <col min="13055" max="13055" width="4" style="33" bestFit="1" customWidth="1"/>
    <col min="13056" max="13056" width="6.875" style="33" customWidth="1"/>
    <col min="13057" max="13057" width="55" style="33" customWidth="1"/>
    <col min="13058" max="13058" width="5.75" style="33" customWidth="1"/>
    <col min="13059" max="13059" width="8.125" style="33" customWidth="1"/>
    <col min="13060" max="13060" width="15.875" style="33" bestFit="1" customWidth="1"/>
    <col min="13061" max="13061" width="12.375" style="33" bestFit="1" customWidth="1"/>
    <col min="13062" max="13062" width="9" style="33"/>
    <col min="13063" max="13063" width="10" style="33" bestFit="1" customWidth="1"/>
    <col min="13064" max="13064" width="6.125" style="33" customWidth="1"/>
    <col min="13065" max="13065" width="6.625" style="33" customWidth="1"/>
    <col min="13066" max="13066" width="6.125" style="33" customWidth="1"/>
    <col min="13067" max="13067" width="9.5" style="33" customWidth="1"/>
    <col min="13068" max="13068" width="9.25" style="33" customWidth="1"/>
    <col min="13069" max="13070" width="6.125" style="33" customWidth="1"/>
    <col min="13071" max="13071" width="6.5" style="33" customWidth="1"/>
    <col min="13072" max="13072" width="9.625" style="33" customWidth="1"/>
    <col min="13073" max="13073" width="8.5" style="33" customWidth="1"/>
    <col min="13074" max="13074" width="1" style="33" customWidth="1"/>
    <col min="13075" max="13075" width="5.875" style="33" customWidth="1"/>
    <col min="13076" max="13077" width="10.5" style="33" customWidth="1"/>
    <col min="13078" max="13078" width="9.625" style="33" bestFit="1" customWidth="1"/>
    <col min="13079" max="13310" width="9" style="33"/>
    <col min="13311" max="13311" width="4" style="33" bestFit="1" customWidth="1"/>
    <col min="13312" max="13312" width="6.875" style="33" customWidth="1"/>
    <col min="13313" max="13313" width="55" style="33" customWidth="1"/>
    <col min="13314" max="13314" width="5.75" style="33" customWidth="1"/>
    <col min="13315" max="13315" width="8.125" style="33" customWidth="1"/>
    <col min="13316" max="13316" width="15.875" style="33" bestFit="1" customWidth="1"/>
    <col min="13317" max="13317" width="12.375" style="33" bestFit="1" customWidth="1"/>
    <col min="13318" max="13318" width="9" style="33"/>
    <col min="13319" max="13319" width="10" style="33" bestFit="1" customWidth="1"/>
    <col min="13320" max="13320" width="6.125" style="33" customWidth="1"/>
    <col min="13321" max="13321" width="6.625" style="33" customWidth="1"/>
    <col min="13322" max="13322" width="6.125" style="33" customWidth="1"/>
    <col min="13323" max="13323" width="9.5" style="33" customWidth="1"/>
    <col min="13324" max="13324" width="9.25" style="33" customWidth="1"/>
    <col min="13325" max="13326" width="6.125" style="33" customWidth="1"/>
    <col min="13327" max="13327" width="6.5" style="33" customWidth="1"/>
    <col min="13328" max="13328" width="9.625" style="33" customWidth="1"/>
    <col min="13329" max="13329" width="8.5" style="33" customWidth="1"/>
    <col min="13330" max="13330" width="1" style="33" customWidth="1"/>
    <col min="13331" max="13331" width="5.875" style="33" customWidth="1"/>
    <col min="13332" max="13333" width="10.5" style="33" customWidth="1"/>
    <col min="13334" max="13334" width="9.625" style="33" bestFit="1" customWidth="1"/>
    <col min="13335" max="13566" width="9" style="33"/>
    <col min="13567" max="13567" width="4" style="33" bestFit="1" customWidth="1"/>
    <col min="13568" max="13568" width="6.875" style="33" customWidth="1"/>
    <col min="13569" max="13569" width="55" style="33" customWidth="1"/>
    <col min="13570" max="13570" width="5.75" style="33" customWidth="1"/>
    <col min="13571" max="13571" width="8.125" style="33" customWidth="1"/>
    <col min="13572" max="13572" width="15.875" style="33" bestFit="1" customWidth="1"/>
    <col min="13573" max="13573" width="12.375" style="33" bestFit="1" customWidth="1"/>
    <col min="13574" max="13574" width="9" style="33"/>
    <col min="13575" max="13575" width="10" style="33" bestFit="1" customWidth="1"/>
    <col min="13576" max="13576" width="6.125" style="33" customWidth="1"/>
    <col min="13577" max="13577" width="6.625" style="33" customWidth="1"/>
    <col min="13578" max="13578" width="6.125" style="33" customWidth="1"/>
    <col min="13579" max="13579" width="9.5" style="33" customWidth="1"/>
    <col min="13580" max="13580" width="9.25" style="33" customWidth="1"/>
    <col min="13581" max="13582" width="6.125" style="33" customWidth="1"/>
    <col min="13583" max="13583" width="6.5" style="33" customWidth="1"/>
    <col min="13584" max="13584" width="9.625" style="33" customWidth="1"/>
    <col min="13585" max="13585" width="8.5" style="33" customWidth="1"/>
    <col min="13586" max="13586" width="1" style="33" customWidth="1"/>
    <col min="13587" max="13587" width="5.875" style="33" customWidth="1"/>
    <col min="13588" max="13589" width="10.5" style="33" customWidth="1"/>
    <col min="13590" max="13590" width="9.625" style="33" bestFit="1" customWidth="1"/>
    <col min="13591" max="13822" width="9" style="33"/>
    <col min="13823" max="13823" width="4" style="33" bestFit="1" customWidth="1"/>
    <col min="13824" max="13824" width="6.875" style="33" customWidth="1"/>
    <col min="13825" max="13825" width="55" style="33" customWidth="1"/>
    <col min="13826" max="13826" width="5.75" style="33" customWidth="1"/>
    <col min="13827" max="13827" width="8.125" style="33" customWidth="1"/>
    <col min="13828" max="13828" width="15.875" style="33" bestFit="1" customWidth="1"/>
    <col min="13829" max="13829" width="12.375" style="33" bestFit="1" customWidth="1"/>
    <col min="13830" max="13830" width="9" style="33"/>
    <col min="13831" max="13831" width="10" style="33" bestFit="1" customWidth="1"/>
    <col min="13832" max="13832" width="6.125" style="33" customWidth="1"/>
    <col min="13833" max="13833" width="6.625" style="33" customWidth="1"/>
    <col min="13834" max="13834" width="6.125" style="33" customWidth="1"/>
    <col min="13835" max="13835" width="9.5" style="33" customWidth="1"/>
    <col min="13836" max="13836" width="9.25" style="33" customWidth="1"/>
    <col min="13837" max="13838" width="6.125" style="33" customWidth="1"/>
    <col min="13839" max="13839" width="6.5" style="33" customWidth="1"/>
    <col min="13840" max="13840" width="9.625" style="33" customWidth="1"/>
    <col min="13841" max="13841" width="8.5" style="33" customWidth="1"/>
    <col min="13842" max="13842" width="1" style="33" customWidth="1"/>
    <col min="13843" max="13843" width="5.875" style="33" customWidth="1"/>
    <col min="13844" max="13845" width="10.5" style="33" customWidth="1"/>
    <col min="13846" max="13846" width="9.625" style="33" bestFit="1" customWidth="1"/>
    <col min="13847" max="14078" width="9" style="33"/>
    <col min="14079" max="14079" width="4" style="33" bestFit="1" customWidth="1"/>
    <col min="14080" max="14080" width="6.875" style="33" customWidth="1"/>
    <col min="14081" max="14081" width="55" style="33" customWidth="1"/>
    <col min="14082" max="14082" width="5.75" style="33" customWidth="1"/>
    <col min="14083" max="14083" width="8.125" style="33" customWidth="1"/>
    <col min="14084" max="14084" width="15.875" style="33" bestFit="1" customWidth="1"/>
    <col min="14085" max="14085" width="12.375" style="33" bestFit="1" customWidth="1"/>
    <col min="14086" max="14086" width="9" style="33"/>
    <col min="14087" max="14087" width="10" style="33" bestFit="1" customWidth="1"/>
    <col min="14088" max="14088" width="6.125" style="33" customWidth="1"/>
    <col min="14089" max="14089" width="6.625" style="33" customWidth="1"/>
    <col min="14090" max="14090" width="6.125" style="33" customWidth="1"/>
    <col min="14091" max="14091" width="9.5" style="33" customWidth="1"/>
    <col min="14092" max="14092" width="9.25" style="33" customWidth="1"/>
    <col min="14093" max="14094" width="6.125" style="33" customWidth="1"/>
    <col min="14095" max="14095" width="6.5" style="33" customWidth="1"/>
    <col min="14096" max="14096" width="9.625" style="33" customWidth="1"/>
    <col min="14097" max="14097" width="8.5" style="33" customWidth="1"/>
    <col min="14098" max="14098" width="1" style="33" customWidth="1"/>
    <col min="14099" max="14099" width="5.875" style="33" customWidth="1"/>
    <col min="14100" max="14101" width="10.5" style="33" customWidth="1"/>
    <col min="14102" max="14102" width="9.625" style="33" bestFit="1" customWidth="1"/>
    <col min="14103" max="14334" width="9" style="33"/>
    <col min="14335" max="14335" width="4" style="33" bestFit="1" customWidth="1"/>
    <col min="14336" max="14336" width="6.875" style="33" customWidth="1"/>
    <col min="14337" max="14337" width="55" style="33" customWidth="1"/>
    <col min="14338" max="14338" width="5.75" style="33" customWidth="1"/>
    <col min="14339" max="14339" width="8.125" style="33" customWidth="1"/>
    <col min="14340" max="14340" width="15.875" style="33" bestFit="1" customWidth="1"/>
    <col min="14341" max="14341" width="12.375" style="33" bestFit="1" customWidth="1"/>
    <col min="14342" max="14342" width="9" style="33"/>
    <col min="14343" max="14343" width="10" style="33" bestFit="1" customWidth="1"/>
    <col min="14344" max="14344" width="6.125" style="33" customWidth="1"/>
    <col min="14345" max="14345" width="6.625" style="33" customWidth="1"/>
    <col min="14346" max="14346" width="6.125" style="33" customWidth="1"/>
    <col min="14347" max="14347" width="9.5" style="33" customWidth="1"/>
    <col min="14348" max="14348" width="9.25" style="33" customWidth="1"/>
    <col min="14349" max="14350" width="6.125" style="33" customWidth="1"/>
    <col min="14351" max="14351" width="6.5" style="33" customWidth="1"/>
    <col min="14352" max="14352" width="9.625" style="33" customWidth="1"/>
    <col min="14353" max="14353" width="8.5" style="33" customWidth="1"/>
    <col min="14354" max="14354" width="1" style="33" customWidth="1"/>
    <col min="14355" max="14355" width="5.875" style="33" customWidth="1"/>
    <col min="14356" max="14357" width="10.5" style="33" customWidth="1"/>
    <col min="14358" max="14358" width="9.625" style="33" bestFit="1" customWidth="1"/>
    <col min="14359" max="14590" width="9" style="33"/>
    <col min="14591" max="14591" width="4" style="33" bestFit="1" customWidth="1"/>
    <col min="14592" max="14592" width="6.875" style="33" customWidth="1"/>
    <col min="14593" max="14593" width="55" style="33" customWidth="1"/>
    <col min="14594" max="14594" width="5.75" style="33" customWidth="1"/>
    <col min="14595" max="14595" width="8.125" style="33" customWidth="1"/>
    <col min="14596" max="14596" width="15.875" style="33" bestFit="1" customWidth="1"/>
    <col min="14597" max="14597" width="12.375" style="33" bestFit="1" customWidth="1"/>
    <col min="14598" max="14598" width="9" style="33"/>
    <col min="14599" max="14599" width="10" style="33" bestFit="1" customWidth="1"/>
    <col min="14600" max="14600" width="6.125" style="33" customWidth="1"/>
    <col min="14601" max="14601" width="6.625" style="33" customWidth="1"/>
    <col min="14602" max="14602" width="6.125" style="33" customWidth="1"/>
    <col min="14603" max="14603" width="9.5" style="33" customWidth="1"/>
    <col min="14604" max="14604" width="9.25" style="33" customWidth="1"/>
    <col min="14605" max="14606" width="6.125" style="33" customWidth="1"/>
    <col min="14607" max="14607" width="6.5" style="33" customWidth="1"/>
    <col min="14608" max="14608" width="9.625" style="33" customWidth="1"/>
    <col min="14609" max="14609" width="8.5" style="33" customWidth="1"/>
    <col min="14610" max="14610" width="1" style="33" customWidth="1"/>
    <col min="14611" max="14611" width="5.875" style="33" customWidth="1"/>
    <col min="14612" max="14613" width="10.5" style="33" customWidth="1"/>
    <col min="14614" max="14614" width="9.625" style="33" bestFit="1" customWidth="1"/>
    <col min="14615" max="14846" width="9" style="33"/>
    <col min="14847" max="14847" width="4" style="33" bestFit="1" customWidth="1"/>
    <col min="14848" max="14848" width="6.875" style="33" customWidth="1"/>
    <col min="14849" max="14849" width="55" style="33" customWidth="1"/>
    <col min="14850" max="14850" width="5.75" style="33" customWidth="1"/>
    <col min="14851" max="14851" width="8.125" style="33" customWidth="1"/>
    <col min="14852" max="14852" width="15.875" style="33" bestFit="1" customWidth="1"/>
    <col min="14853" max="14853" width="12.375" style="33" bestFit="1" customWidth="1"/>
    <col min="14854" max="14854" width="9" style="33"/>
    <col min="14855" max="14855" width="10" style="33" bestFit="1" customWidth="1"/>
    <col min="14856" max="14856" width="6.125" style="33" customWidth="1"/>
    <col min="14857" max="14857" width="6.625" style="33" customWidth="1"/>
    <col min="14858" max="14858" width="6.125" style="33" customWidth="1"/>
    <col min="14859" max="14859" width="9.5" style="33" customWidth="1"/>
    <col min="14860" max="14860" width="9.25" style="33" customWidth="1"/>
    <col min="14861" max="14862" width="6.125" style="33" customWidth="1"/>
    <col min="14863" max="14863" width="6.5" style="33" customWidth="1"/>
    <col min="14864" max="14864" width="9.625" style="33" customWidth="1"/>
    <col min="14865" max="14865" width="8.5" style="33" customWidth="1"/>
    <col min="14866" max="14866" width="1" style="33" customWidth="1"/>
    <col min="14867" max="14867" width="5.875" style="33" customWidth="1"/>
    <col min="14868" max="14869" width="10.5" style="33" customWidth="1"/>
    <col min="14870" max="14870" width="9.625" style="33" bestFit="1" customWidth="1"/>
    <col min="14871" max="15102" width="9" style="33"/>
    <col min="15103" max="15103" width="4" style="33" bestFit="1" customWidth="1"/>
    <col min="15104" max="15104" width="6.875" style="33" customWidth="1"/>
    <col min="15105" max="15105" width="55" style="33" customWidth="1"/>
    <col min="15106" max="15106" width="5.75" style="33" customWidth="1"/>
    <col min="15107" max="15107" width="8.125" style="33" customWidth="1"/>
    <col min="15108" max="15108" width="15.875" style="33" bestFit="1" customWidth="1"/>
    <col min="15109" max="15109" width="12.375" style="33" bestFit="1" customWidth="1"/>
    <col min="15110" max="15110" width="9" style="33"/>
    <col min="15111" max="15111" width="10" style="33" bestFit="1" customWidth="1"/>
    <col min="15112" max="15112" width="6.125" style="33" customWidth="1"/>
    <col min="15113" max="15113" width="6.625" style="33" customWidth="1"/>
    <col min="15114" max="15114" width="6.125" style="33" customWidth="1"/>
    <col min="15115" max="15115" width="9.5" style="33" customWidth="1"/>
    <col min="15116" max="15116" width="9.25" style="33" customWidth="1"/>
    <col min="15117" max="15118" width="6.125" style="33" customWidth="1"/>
    <col min="15119" max="15119" width="6.5" style="33" customWidth="1"/>
    <col min="15120" max="15120" width="9.625" style="33" customWidth="1"/>
    <col min="15121" max="15121" width="8.5" style="33" customWidth="1"/>
    <col min="15122" max="15122" width="1" style="33" customWidth="1"/>
    <col min="15123" max="15123" width="5.875" style="33" customWidth="1"/>
    <col min="15124" max="15125" width="10.5" style="33" customWidth="1"/>
    <col min="15126" max="15126" width="9.625" style="33" bestFit="1" customWidth="1"/>
    <col min="15127" max="15358" width="9" style="33"/>
    <col min="15359" max="15359" width="4" style="33" bestFit="1" customWidth="1"/>
    <col min="15360" max="15360" width="6.875" style="33" customWidth="1"/>
    <col min="15361" max="15361" width="55" style="33" customWidth="1"/>
    <col min="15362" max="15362" width="5.75" style="33" customWidth="1"/>
    <col min="15363" max="15363" width="8.125" style="33" customWidth="1"/>
    <col min="15364" max="15364" width="15.875" style="33" bestFit="1" customWidth="1"/>
    <col min="15365" max="15365" width="12.375" style="33" bestFit="1" customWidth="1"/>
    <col min="15366" max="15366" width="9" style="33"/>
    <col min="15367" max="15367" width="10" style="33" bestFit="1" customWidth="1"/>
    <col min="15368" max="15368" width="6.125" style="33" customWidth="1"/>
    <col min="15369" max="15369" width="6.625" style="33" customWidth="1"/>
    <col min="15370" max="15370" width="6.125" style="33" customWidth="1"/>
    <col min="15371" max="15371" width="9.5" style="33" customWidth="1"/>
    <col min="15372" max="15372" width="9.25" style="33" customWidth="1"/>
    <col min="15373" max="15374" width="6.125" style="33" customWidth="1"/>
    <col min="15375" max="15375" width="6.5" style="33" customWidth="1"/>
    <col min="15376" max="15376" width="9.625" style="33" customWidth="1"/>
    <col min="15377" max="15377" width="8.5" style="33" customWidth="1"/>
    <col min="15378" max="15378" width="1" style="33" customWidth="1"/>
    <col min="15379" max="15379" width="5.875" style="33" customWidth="1"/>
    <col min="15380" max="15381" width="10.5" style="33" customWidth="1"/>
    <col min="15382" max="15382" width="9.625" style="33" bestFit="1" customWidth="1"/>
    <col min="15383" max="15614" width="9" style="33"/>
    <col min="15615" max="15615" width="4" style="33" bestFit="1" customWidth="1"/>
    <col min="15616" max="15616" width="6.875" style="33" customWidth="1"/>
    <col min="15617" max="15617" width="55" style="33" customWidth="1"/>
    <col min="15618" max="15618" width="5.75" style="33" customWidth="1"/>
    <col min="15619" max="15619" width="8.125" style="33" customWidth="1"/>
    <col min="15620" max="15620" width="15.875" style="33" bestFit="1" customWidth="1"/>
    <col min="15621" max="15621" width="12.375" style="33" bestFit="1" customWidth="1"/>
    <col min="15622" max="15622" width="9" style="33"/>
    <col min="15623" max="15623" width="10" style="33" bestFit="1" customWidth="1"/>
    <col min="15624" max="15624" width="6.125" style="33" customWidth="1"/>
    <col min="15625" max="15625" width="6.625" style="33" customWidth="1"/>
    <col min="15626" max="15626" width="6.125" style="33" customWidth="1"/>
    <col min="15627" max="15627" width="9.5" style="33" customWidth="1"/>
    <col min="15628" max="15628" width="9.25" style="33" customWidth="1"/>
    <col min="15629" max="15630" width="6.125" style="33" customWidth="1"/>
    <col min="15631" max="15631" width="6.5" style="33" customWidth="1"/>
    <col min="15632" max="15632" width="9.625" style="33" customWidth="1"/>
    <col min="15633" max="15633" width="8.5" style="33" customWidth="1"/>
    <col min="15634" max="15634" width="1" style="33" customWidth="1"/>
    <col min="15635" max="15635" width="5.875" style="33" customWidth="1"/>
    <col min="15636" max="15637" width="10.5" style="33" customWidth="1"/>
    <col min="15638" max="15638" width="9.625" style="33" bestFit="1" customWidth="1"/>
    <col min="15639" max="15870" width="9" style="33"/>
    <col min="15871" max="15871" width="4" style="33" bestFit="1" customWidth="1"/>
    <col min="15872" max="15872" width="6.875" style="33" customWidth="1"/>
    <col min="15873" max="15873" width="55" style="33" customWidth="1"/>
    <col min="15874" max="15874" width="5.75" style="33" customWidth="1"/>
    <col min="15875" max="15875" width="8.125" style="33" customWidth="1"/>
    <col min="15876" max="15876" width="15.875" style="33" bestFit="1" customWidth="1"/>
    <col min="15877" max="15877" width="12.375" style="33" bestFit="1" customWidth="1"/>
    <col min="15878" max="15878" width="9" style="33"/>
    <col min="15879" max="15879" width="10" style="33" bestFit="1" customWidth="1"/>
    <col min="15880" max="15880" width="6.125" style="33" customWidth="1"/>
    <col min="15881" max="15881" width="6.625" style="33" customWidth="1"/>
    <col min="15882" max="15882" width="6.125" style="33" customWidth="1"/>
    <col min="15883" max="15883" width="9.5" style="33" customWidth="1"/>
    <col min="15884" max="15884" width="9.25" style="33" customWidth="1"/>
    <col min="15885" max="15886" width="6.125" style="33" customWidth="1"/>
    <col min="15887" max="15887" width="6.5" style="33" customWidth="1"/>
    <col min="15888" max="15888" width="9.625" style="33" customWidth="1"/>
    <col min="15889" max="15889" width="8.5" style="33" customWidth="1"/>
    <col min="15890" max="15890" width="1" style="33" customWidth="1"/>
    <col min="15891" max="15891" width="5.875" style="33" customWidth="1"/>
    <col min="15892" max="15893" width="10.5" style="33" customWidth="1"/>
    <col min="15894" max="15894" width="9.625" style="33" bestFit="1" customWidth="1"/>
    <col min="15895" max="16126" width="9" style="33"/>
    <col min="16127" max="16127" width="4" style="33" bestFit="1" customWidth="1"/>
    <col min="16128" max="16128" width="6.875" style="33" customWidth="1"/>
    <col min="16129" max="16129" width="55" style="33" customWidth="1"/>
    <col min="16130" max="16130" width="5.75" style="33" customWidth="1"/>
    <col min="16131" max="16131" width="8.125" style="33" customWidth="1"/>
    <col min="16132" max="16132" width="15.875" style="33" bestFit="1" customWidth="1"/>
    <col min="16133" max="16133" width="12.375" style="33" bestFit="1" customWidth="1"/>
    <col min="16134" max="16134" width="9" style="33"/>
    <col min="16135" max="16135" width="10" style="33" bestFit="1" customWidth="1"/>
    <col min="16136" max="16136" width="6.125" style="33" customWidth="1"/>
    <col min="16137" max="16137" width="6.625" style="33" customWidth="1"/>
    <col min="16138" max="16138" width="6.125" style="33" customWidth="1"/>
    <col min="16139" max="16139" width="9.5" style="33" customWidth="1"/>
    <col min="16140" max="16140" width="9.25" style="33" customWidth="1"/>
    <col min="16141" max="16142" width="6.125" style="33" customWidth="1"/>
    <col min="16143" max="16143" width="6.5" style="33" customWidth="1"/>
    <col min="16144" max="16144" width="9.625" style="33" customWidth="1"/>
    <col min="16145" max="16145" width="8.5" style="33" customWidth="1"/>
    <col min="16146" max="16146" width="1" style="33" customWidth="1"/>
    <col min="16147" max="16147" width="5.875" style="33" customWidth="1"/>
    <col min="16148" max="16149" width="10.5" style="33" customWidth="1"/>
    <col min="16150" max="16150" width="9.625" style="33" bestFit="1" customWidth="1"/>
    <col min="16151" max="16384" width="9" style="33"/>
  </cols>
  <sheetData>
    <row r="1" spans="1:23" ht="24.75" customHeight="1" x14ac:dyDescent="0.4">
      <c r="B1" s="544" t="s">
        <v>48</v>
      </c>
      <c r="C1" s="545"/>
      <c r="D1" s="545"/>
      <c r="E1" s="545"/>
      <c r="F1" s="545"/>
      <c r="G1" s="545"/>
      <c r="H1" s="545"/>
      <c r="I1" s="545"/>
      <c r="J1" s="545"/>
      <c r="K1" s="545"/>
      <c r="L1" s="545"/>
      <c r="M1" s="545"/>
      <c r="N1" s="545"/>
      <c r="O1" s="545"/>
      <c r="P1" s="545"/>
      <c r="T1" s="76"/>
      <c r="U1" s="76"/>
      <c r="V1" s="76"/>
      <c r="W1" s="76"/>
    </row>
    <row r="2" spans="1:23" ht="38.25" customHeight="1" x14ac:dyDescent="0.15">
      <c r="B2" s="546" t="s">
        <v>49</v>
      </c>
      <c r="C2" s="546"/>
      <c r="D2" s="34"/>
      <c r="E2" s="35"/>
      <c r="F2" s="36"/>
      <c r="G2" s="547" t="s">
        <v>50</v>
      </c>
      <c r="H2" s="547"/>
      <c r="I2" s="547"/>
      <c r="J2" s="547"/>
      <c r="K2" s="547"/>
      <c r="L2" s="547"/>
      <c r="M2" s="547"/>
      <c r="N2" s="547"/>
      <c r="O2" s="547"/>
      <c r="P2" s="547"/>
      <c r="Q2" s="547"/>
      <c r="R2" s="547"/>
      <c r="S2" s="547"/>
      <c r="T2" s="76"/>
      <c r="U2" s="76"/>
      <c r="V2" s="76"/>
      <c r="W2" s="76"/>
    </row>
    <row r="3" spans="1:23" ht="38.25" customHeight="1" x14ac:dyDescent="0.15">
      <c r="B3" s="79"/>
      <c r="C3" s="79"/>
      <c r="D3" s="34"/>
      <c r="E3" s="35"/>
      <c r="F3" s="36"/>
      <c r="G3" s="80"/>
      <c r="H3" s="80"/>
      <c r="I3" s="80"/>
      <c r="J3" s="80"/>
      <c r="K3" s="80"/>
      <c r="L3" s="80"/>
      <c r="M3" s="80"/>
      <c r="N3" s="80"/>
      <c r="O3" s="80"/>
      <c r="P3" s="80"/>
      <c r="Q3" s="80"/>
      <c r="R3" s="80"/>
      <c r="S3" s="80"/>
      <c r="T3" s="76"/>
      <c r="U3" s="76"/>
      <c r="V3" s="76"/>
      <c r="W3" s="76"/>
    </row>
    <row r="4" spans="1:23" ht="141.75" customHeight="1" x14ac:dyDescent="0.4">
      <c r="B4" s="564" t="s">
        <v>91</v>
      </c>
      <c r="C4" s="565"/>
      <c r="D4" s="565"/>
      <c r="E4" s="565"/>
      <c r="F4" s="565"/>
      <c r="G4" s="565"/>
      <c r="H4" s="565"/>
      <c r="I4" s="566"/>
      <c r="J4" s="37"/>
      <c r="K4" s="37"/>
      <c r="L4" s="37"/>
      <c r="M4" s="37"/>
      <c r="N4" s="37"/>
      <c r="O4" s="37"/>
      <c r="P4" s="37"/>
      <c r="Q4" s="37"/>
      <c r="R4" s="37"/>
      <c r="S4" s="38"/>
      <c r="T4" s="38"/>
      <c r="U4" s="76"/>
      <c r="V4" s="76"/>
      <c r="W4" s="76"/>
    </row>
    <row r="5" spans="1:23" ht="18" customHeight="1" thickBot="1" x14ac:dyDescent="0.45">
      <c r="C5" s="39"/>
      <c r="D5" s="39"/>
      <c r="E5" s="40"/>
      <c r="F5" s="41"/>
      <c r="G5" s="41"/>
      <c r="H5" s="41"/>
      <c r="I5" s="41"/>
      <c r="J5" s="41"/>
      <c r="K5" s="41"/>
      <c r="L5" s="41"/>
      <c r="M5" s="41"/>
      <c r="N5" s="41"/>
      <c r="O5" s="41"/>
      <c r="P5" s="41"/>
      <c r="Q5" s="41"/>
      <c r="R5" s="41"/>
      <c r="S5" s="38"/>
      <c r="T5" s="38"/>
      <c r="U5" s="38"/>
      <c r="V5" s="38"/>
      <c r="W5" s="76"/>
    </row>
    <row r="6" spans="1:23" ht="7.5" customHeight="1" x14ac:dyDescent="0.4">
      <c r="A6" s="42"/>
      <c r="B6" s="43"/>
      <c r="C6" s="44"/>
      <c r="D6" s="1225" t="s">
        <v>504</v>
      </c>
      <c r="E6" s="548" t="s">
        <v>503</v>
      </c>
      <c r="F6" s="550" t="s">
        <v>51</v>
      </c>
      <c r="G6" s="552" t="s">
        <v>52</v>
      </c>
      <c r="H6" s="550" t="s">
        <v>53</v>
      </c>
      <c r="I6" s="1227" t="s">
        <v>89</v>
      </c>
      <c r="J6" s="558" t="s">
        <v>54</v>
      </c>
      <c r="K6" s="559"/>
      <c r="L6" s="550" t="s">
        <v>55</v>
      </c>
      <c r="M6" s="550" t="s">
        <v>56</v>
      </c>
      <c r="N6" s="1231" t="s">
        <v>175</v>
      </c>
      <c r="O6" s="560" t="s">
        <v>176</v>
      </c>
      <c r="P6" s="550" t="s">
        <v>57</v>
      </c>
      <c r="Q6" s="1233" t="s">
        <v>90</v>
      </c>
      <c r="R6" s="1233" t="s">
        <v>177</v>
      </c>
      <c r="S6" s="1235" t="s">
        <v>178</v>
      </c>
      <c r="T6" s="76"/>
      <c r="U6" s="76"/>
      <c r="V6" s="76"/>
      <c r="W6" s="76"/>
    </row>
    <row r="7" spans="1:23" ht="63" customHeight="1" thickBot="1" x14ac:dyDescent="0.45">
      <c r="A7" s="45"/>
      <c r="B7" s="46"/>
      <c r="C7" s="47" t="s">
        <v>58</v>
      </c>
      <c r="D7" s="1226"/>
      <c r="E7" s="549"/>
      <c r="F7" s="551"/>
      <c r="G7" s="553"/>
      <c r="H7" s="551"/>
      <c r="I7" s="1228"/>
      <c r="J7" s="1229" t="s">
        <v>87</v>
      </c>
      <c r="K7" s="1230" t="s">
        <v>88</v>
      </c>
      <c r="L7" s="551"/>
      <c r="M7" s="551"/>
      <c r="N7" s="1232"/>
      <c r="O7" s="561"/>
      <c r="P7" s="551"/>
      <c r="Q7" s="1234"/>
      <c r="R7" s="1234"/>
      <c r="S7" s="1236"/>
      <c r="T7" s="76"/>
      <c r="U7" s="76"/>
      <c r="V7" s="76"/>
      <c r="W7" s="76"/>
    </row>
    <row r="8" spans="1:23" ht="25.5" customHeight="1" thickBot="1" x14ac:dyDescent="0.45">
      <c r="A8" s="45"/>
      <c r="B8" s="46"/>
      <c r="C8" s="78" t="s">
        <v>59</v>
      </c>
      <c r="D8" s="48" t="s">
        <v>60</v>
      </c>
      <c r="E8" s="49"/>
      <c r="F8" s="50"/>
      <c r="G8" s="51"/>
      <c r="H8" s="50"/>
      <c r="I8" s="50" t="s">
        <v>61</v>
      </c>
      <c r="J8" s="50" t="s">
        <v>62</v>
      </c>
      <c r="K8" s="52" t="s">
        <v>63</v>
      </c>
      <c r="L8" s="50"/>
      <c r="M8" s="50"/>
      <c r="N8" s="50"/>
      <c r="O8" s="52"/>
      <c r="P8" s="50"/>
      <c r="Q8" s="50" t="s">
        <v>64</v>
      </c>
      <c r="R8" s="204"/>
      <c r="S8" s="195" t="s">
        <v>65</v>
      </c>
      <c r="T8" s="76"/>
      <c r="U8" s="76"/>
      <c r="V8" s="76"/>
      <c r="W8" s="76"/>
    </row>
    <row r="9" spans="1:23" ht="27.75" customHeight="1" x14ac:dyDescent="0.4">
      <c r="A9" s="53">
        <v>1</v>
      </c>
      <c r="B9" s="554" t="s">
        <v>66</v>
      </c>
      <c r="C9" s="555"/>
      <c r="D9" s="205" t="s">
        <v>67</v>
      </c>
      <c r="E9" s="54" t="s">
        <v>67</v>
      </c>
      <c r="F9" s="55"/>
      <c r="G9" s="55"/>
      <c r="H9" s="55"/>
      <c r="I9" s="55"/>
      <c r="J9" s="55"/>
      <c r="K9" s="55"/>
      <c r="L9" s="55"/>
      <c r="M9" s="55"/>
      <c r="N9" s="55"/>
      <c r="O9" s="55"/>
      <c r="P9" s="55" t="s">
        <v>67</v>
      </c>
      <c r="Q9" s="56"/>
      <c r="R9" s="55"/>
      <c r="S9" s="196"/>
      <c r="T9" s="76"/>
      <c r="U9" s="76"/>
      <c r="V9" s="76"/>
      <c r="W9" s="76"/>
    </row>
    <row r="10" spans="1:23" ht="50.25" customHeight="1" x14ac:dyDescent="0.4">
      <c r="A10" s="57">
        <v>2</v>
      </c>
      <c r="B10" s="556" t="s">
        <v>68</v>
      </c>
      <c r="C10" s="557"/>
      <c r="D10" s="206" t="s">
        <v>67</v>
      </c>
      <c r="E10" s="58" t="s">
        <v>67</v>
      </c>
      <c r="F10" s="59"/>
      <c r="G10" s="59"/>
      <c r="H10" s="58" t="s">
        <v>69</v>
      </c>
      <c r="I10" s="59" t="s">
        <v>67</v>
      </c>
      <c r="J10" s="59"/>
      <c r="K10" s="59"/>
      <c r="L10" s="59"/>
      <c r="M10" s="59"/>
      <c r="N10" s="59"/>
      <c r="O10" s="59"/>
      <c r="P10" s="59" t="s">
        <v>67</v>
      </c>
      <c r="Q10" s="60"/>
      <c r="R10" s="59"/>
      <c r="S10" s="197" t="s">
        <v>67</v>
      </c>
      <c r="T10" s="76"/>
      <c r="U10" s="76"/>
      <c r="V10" s="76"/>
      <c r="W10" s="76"/>
    </row>
    <row r="11" spans="1:23" ht="30.75" customHeight="1" x14ac:dyDescent="0.4">
      <c r="A11" s="61">
        <v>3</v>
      </c>
      <c r="B11" s="567" t="s">
        <v>70</v>
      </c>
      <c r="C11" s="568"/>
      <c r="D11" s="207" t="s">
        <v>67</v>
      </c>
      <c r="E11" s="62"/>
      <c r="F11" s="62" t="s">
        <v>67</v>
      </c>
      <c r="G11" s="62"/>
      <c r="H11" s="62"/>
      <c r="I11" s="62"/>
      <c r="J11" s="62"/>
      <c r="K11" s="62"/>
      <c r="L11" s="62"/>
      <c r="M11" s="62"/>
      <c r="N11" s="62"/>
      <c r="O11" s="62"/>
      <c r="P11" s="62" t="s">
        <v>67</v>
      </c>
      <c r="Q11" s="63"/>
      <c r="R11" s="62"/>
      <c r="S11" s="198"/>
    </row>
    <row r="12" spans="1:23" ht="58.5" customHeight="1" x14ac:dyDescent="0.4">
      <c r="A12" s="57">
        <v>4</v>
      </c>
      <c r="B12" s="556" t="s">
        <v>71</v>
      </c>
      <c r="C12" s="557"/>
      <c r="D12" s="206" t="s">
        <v>67</v>
      </c>
      <c r="E12" s="59"/>
      <c r="F12" s="59" t="s">
        <v>67</v>
      </c>
      <c r="G12" s="59" t="s">
        <v>67</v>
      </c>
      <c r="H12" s="59"/>
      <c r="I12" s="59"/>
      <c r="J12" s="59"/>
      <c r="K12" s="59"/>
      <c r="L12" s="59"/>
      <c r="M12" s="59"/>
      <c r="N12" s="59"/>
      <c r="O12" s="59"/>
      <c r="P12" s="59"/>
      <c r="Q12" s="60"/>
      <c r="R12" s="59"/>
      <c r="S12" s="199"/>
    </row>
    <row r="13" spans="1:23" ht="18" customHeight="1" x14ac:dyDescent="0.4">
      <c r="A13" s="53">
        <v>5</v>
      </c>
      <c r="B13" s="574" t="s">
        <v>72</v>
      </c>
      <c r="C13" s="575"/>
      <c r="D13" s="208" t="s">
        <v>67</v>
      </c>
      <c r="E13" s="62"/>
      <c r="F13" s="62" t="s">
        <v>67</v>
      </c>
      <c r="G13" s="62"/>
      <c r="H13" s="62"/>
      <c r="I13" s="62"/>
      <c r="J13" s="62"/>
      <c r="K13" s="62"/>
      <c r="L13" s="62"/>
      <c r="M13" s="62"/>
      <c r="N13" s="62"/>
      <c r="O13" s="62"/>
      <c r="P13" s="62"/>
      <c r="Q13" s="63" t="s">
        <v>67</v>
      </c>
      <c r="R13" s="62"/>
      <c r="S13" s="200"/>
    </row>
    <row r="14" spans="1:23" ht="33" customHeight="1" x14ac:dyDescent="0.4">
      <c r="A14" s="57">
        <v>6</v>
      </c>
      <c r="B14" s="556" t="s">
        <v>73</v>
      </c>
      <c r="C14" s="557"/>
      <c r="D14" s="206" t="s">
        <v>67</v>
      </c>
      <c r="E14" s="59"/>
      <c r="F14" s="59" t="s">
        <v>67</v>
      </c>
      <c r="G14" s="59" t="s">
        <v>67</v>
      </c>
      <c r="H14" s="59"/>
      <c r="I14" s="59"/>
      <c r="J14" s="59"/>
      <c r="K14" s="59"/>
      <c r="L14" s="59"/>
      <c r="M14" s="59"/>
      <c r="N14" s="59"/>
      <c r="O14" s="59"/>
      <c r="P14" s="59"/>
      <c r="Q14" s="60" t="s">
        <v>67</v>
      </c>
      <c r="R14" s="59"/>
      <c r="S14" s="201"/>
    </row>
    <row r="15" spans="1:23" s="67" customFormat="1" ht="30.75" customHeight="1" x14ac:dyDescent="0.4">
      <c r="A15" s="64">
        <v>7</v>
      </c>
      <c r="B15" s="576" t="s">
        <v>74</v>
      </c>
      <c r="C15" s="577"/>
      <c r="D15" s="209" t="s">
        <v>67</v>
      </c>
      <c r="E15" s="65"/>
      <c r="F15" s="65"/>
      <c r="G15" s="65"/>
      <c r="H15" s="65"/>
      <c r="I15" s="65"/>
      <c r="J15" s="65"/>
      <c r="K15" s="65"/>
      <c r="L15" s="65"/>
      <c r="M15" s="65"/>
      <c r="N15" s="65"/>
      <c r="O15" s="65"/>
      <c r="P15" s="65"/>
      <c r="Q15" s="66"/>
      <c r="R15" s="65"/>
      <c r="S15" s="202"/>
    </row>
    <row r="16" spans="1:23" ht="25.5" customHeight="1" x14ac:dyDescent="0.4">
      <c r="A16" s="57">
        <v>8</v>
      </c>
      <c r="B16" s="569" t="s">
        <v>75</v>
      </c>
      <c r="C16" s="570"/>
      <c r="D16" s="210" t="s">
        <v>67</v>
      </c>
      <c r="E16" s="68"/>
      <c r="F16" s="68"/>
      <c r="G16" s="68"/>
      <c r="H16" s="69" t="s">
        <v>76</v>
      </c>
      <c r="I16" s="68" t="s">
        <v>67</v>
      </c>
      <c r="J16" s="68"/>
      <c r="K16" s="68"/>
      <c r="L16" s="68"/>
      <c r="M16" s="68"/>
      <c r="N16" s="68"/>
      <c r="O16" s="68"/>
      <c r="P16" s="68"/>
      <c r="Q16" s="70"/>
      <c r="R16" s="68"/>
      <c r="S16" s="71"/>
    </row>
    <row r="17" spans="1:22" ht="25.5" customHeight="1" x14ac:dyDescent="0.4">
      <c r="A17" s="53">
        <v>9</v>
      </c>
      <c r="B17" s="567" t="s">
        <v>77</v>
      </c>
      <c r="C17" s="568"/>
      <c r="D17" s="211" t="s">
        <v>67</v>
      </c>
      <c r="E17" s="62" t="s">
        <v>67</v>
      </c>
      <c r="F17" s="62"/>
      <c r="G17" s="62"/>
      <c r="H17" s="62"/>
      <c r="I17" s="62"/>
      <c r="J17" s="62" t="s">
        <v>67</v>
      </c>
      <c r="K17" s="62"/>
      <c r="L17" s="62"/>
      <c r="M17" s="62"/>
      <c r="N17" s="62"/>
      <c r="O17" s="62" t="s">
        <v>67</v>
      </c>
      <c r="P17" s="62"/>
      <c r="Q17" s="63" t="s">
        <v>67</v>
      </c>
      <c r="R17" s="62"/>
      <c r="S17" s="200"/>
    </row>
    <row r="18" spans="1:22" ht="25.5" customHeight="1" x14ac:dyDescent="0.4">
      <c r="A18" s="57">
        <v>10</v>
      </c>
      <c r="B18" s="569" t="s">
        <v>78</v>
      </c>
      <c r="C18" s="570"/>
      <c r="D18" s="210" t="s">
        <v>67</v>
      </c>
      <c r="E18" s="68" t="s">
        <v>67</v>
      </c>
      <c r="F18" s="68"/>
      <c r="G18" s="68"/>
      <c r="H18" s="68"/>
      <c r="I18" s="68"/>
      <c r="J18" s="68"/>
      <c r="K18" s="68" t="s">
        <v>67</v>
      </c>
      <c r="L18" s="68" t="s">
        <v>67</v>
      </c>
      <c r="M18" s="68" t="s">
        <v>67</v>
      </c>
      <c r="N18" s="69" t="s">
        <v>67</v>
      </c>
      <c r="O18" s="68" t="s">
        <v>67</v>
      </c>
      <c r="P18" s="68" t="s">
        <v>79</v>
      </c>
      <c r="Q18" s="70"/>
      <c r="R18" s="68"/>
      <c r="S18" s="199"/>
    </row>
    <row r="19" spans="1:22" s="67" customFormat="1" ht="25.15" customHeight="1" x14ac:dyDescent="0.4">
      <c r="A19" s="61">
        <v>11</v>
      </c>
      <c r="B19" s="567" t="s">
        <v>80</v>
      </c>
      <c r="C19" s="568"/>
      <c r="D19" s="211" t="s">
        <v>67</v>
      </c>
      <c r="E19" s="62" t="s">
        <v>67</v>
      </c>
      <c r="F19" s="62"/>
      <c r="G19" s="62"/>
      <c r="H19" s="62"/>
      <c r="I19" s="62"/>
      <c r="J19" s="62"/>
      <c r="K19" s="62"/>
      <c r="L19" s="62"/>
      <c r="M19" s="62"/>
      <c r="N19" s="62"/>
      <c r="O19" s="72" t="s">
        <v>67</v>
      </c>
      <c r="P19" s="62" t="s">
        <v>67</v>
      </c>
      <c r="Q19" s="63"/>
      <c r="R19" s="62"/>
      <c r="S19" s="198"/>
    </row>
    <row r="20" spans="1:22" ht="34.5" customHeight="1" x14ac:dyDescent="0.4">
      <c r="A20" s="57">
        <v>12</v>
      </c>
      <c r="B20" s="569" t="s">
        <v>81</v>
      </c>
      <c r="C20" s="570"/>
      <c r="D20" s="210" t="s">
        <v>67</v>
      </c>
      <c r="E20" s="68" t="s">
        <v>67</v>
      </c>
      <c r="F20" s="68"/>
      <c r="G20" s="68"/>
      <c r="H20" s="68"/>
      <c r="I20" s="68"/>
      <c r="J20" s="68"/>
      <c r="K20" s="68"/>
      <c r="L20" s="68"/>
      <c r="M20" s="68"/>
      <c r="N20" s="68"/>
      <c r="O20" s="68" t="s">
        <v>79</v>
      </c>
      <c r="P20" s="62" t="s">
        <v>67</v>
      </c>
      <c r="Q20" s="70"/>
      <c r="R20" s="68"/>
      <c r="S20" s="199"/>
    </row>
    <row r="21" spans="1:22" ht="49.5" hidden="1" customHeight="1" x14ac:dyDescent="0.4">
      <c r="A21" s="53">
        <v>13</v>
      </c>
      <c r="B21" s="567" t="s">
        <v>82</v>
      </c>
      <c r="C21" s="568"/>
      <c r="D21" s="571" t="s">
        <v>83</v>
      </c>
      <c r="E21" s="572"/>
      <c r="F21" s="572"/>
      <c r="G21" s="572"/>
      <c r="H21" s="572"/>
      <c r="I21" s="572"/>
      <c r="J21" s="572"/>
      <c r="K21" s="572"/>
      <c r="L21" s="572"/>
      <c r="M21" s="572"/>
      <c r="N21" s="572"/>
      <c r="O21" s="572"/>
      <c r="P21" s="572"/>
      <c r="Q21" s="572"/>
      <c r="R21" s="573"/>
      <c r="S21" s="198"/>
    </row>
    <row r="22" spans="1:22" ht="31.5" customHeight="1" thickBot="1" x14ac:dyDescent="0.45">
      <c r="A22" s="73">
        <v>14</v>
      </c>
      <c r="B22" s="562" t="s">
        <v>84</v>
      </c>
      <c r="C22" s="563"/>
      <c r="D22" s="212" t="s">
        <v>67</v>
      </c>
      <c r="E22" s="74" t="s">
        <v>67</v>
      </c>
      <c r="F22" s="74"/>
      <c r="G22" s="74"/>
      <c r="H22" s="74"/>
      <c r="I22" s="74"/>
      <c r="J22" s="74"/>
      <c r="K22" s="74"/>
      <c r="L22" s="74"/>
      <c r="M22" s="74"/>
      <c r="N22" s="74"/>
      <c r="O22" s="74"/>
      <c r="P22" s="74"/>
      <c r="Q22" s="75"/>
      <c r="R22" s="74" t="s">
        <v>67</v>
      </c>
      <c r="S22" s="203"/>
    </row>
    <row r="23" spans="1:22" ht="16.5" customHeight="1" x14ac:dyDescent="0.4">
      <c r="B23" s="36" t="s">
        <v>85</v>
      </c>
      <c r="C23" s="36"/>
      <c r="D23" s="36"/>
      <c r="E23" s="36"/>
      <c r="F23" s="36"/>
      <c r="G23" s="36"/>
      <c r="H23" s="36"/>
      <c r="I23" s="36"/>
      <c r="J23" s="36"/>
      <c r="K23" s="36"/>
    </row>
    <row r="24" spans="1:22" ht="16.5" customHeight="1" x14ac:dyDescent="0.4">
      <c r="B24" s="36" t="s">
        <v>86</v>
      </c>
      <c r="C24" s="36"/>
      <c r="D24" s="36"/>
      <c r="E24" s="36"/>
      <c r="F24" s="36"/>
      <c r="G24" s="36"/>
      <c r="H24" s="36"/>
      <c r="I24" s="36"/>
      <c r="J24" s="36"/>
      <c r="K24" s="36"/>
    </row>
    <row r="25" spans="1:22" ht="16.5" customHeight="1" x14ac:dyDescent="0.4">
      <c r="B25" s="36" t="s">
        <v>92</v>
      </c>
      <c r="C25" s="36"/>
      <c r="D25" s="36"/>
      <c r="E25" s="36"/>
      <c r="F25" s="36"/>
      <c r="G25" s="36"/>
      <c r="H25" s="36"/>
      <c r="I25" s="36"/>
      <c r="J25" s="36"/>
      <c r="K25" s="36"/>
      <c r="V25" s="76"/>
    </row>
    <row r="26" spans="1:22" ht="16.5" customHeight="1" x14ac:dyDescent="0.4">
      <c r="B26" s="36" t="s">
        <v>93</v>
      </c>
      <c r="C26" s="36"/>
      <c r="D26" s="36"/>
      <c r="E26" s="36"/>
      <c r="F26" s="36"/>
      <c r="G26" s="36"/>
      <c r="H26" s="36"/>
      <c r="I26" s="36"/>
      <c r="J26" s="36"/>
      <c r="K26" s="36"/>
    </row>
    <row r="27" spans="1:22" ht="16.5" customHeight="1" x14ac:dyDescent="0.4">
      <c r="B27" s="36" t="s">
        <v>505</v>
      </c>
      <c r="C27" s="36"/>
      <c r="D27" s="36"/>
      <c r="E27" s="36"/>
      <c r="F27" s="36"/>
      <c r="G27" s="36"/>
      <c r="H27" s="36"/>
      <c r="I27" s="36"/>
      <c r="J27" s="36"/>
      <c r="K27" s="36"/>
    </row>
    <row r="28" spans="1:22" ht="16.5" customHeight="1" x14ac:dyDescent="0.4">
      <c r="B28" s="77"/>
      <c r="C28" s="36"/>
      <c r="D28" s="36"/>
      <c r="E28" s="36"/>
      <c r="F28" s="36"/>
      <c r="G28" s="36"/>
      <c r="H28" s="36"/>
      <c r="I28" s="36"/>
      <c r="J28" s="36"/>
      <c r="K28" s="36"/>
    </row>
  </sheetData>
  <mergeCells count="34">
    <mergeCell ref="B22:C22"/>
    <mergeCell ref="B4:I4"/>
    <mergeCell ref="B17:C17"/>
    <mergeCell ref="B18:C18"/>
    <mergeCell ref="B19:C19"/>
    <mergeCell ref="B20:C20"/>
    <mergeCell ref="B21:C21"/>
    <mergeCell ref="D21:R21"/>
    <mergeCell ref="B11:C11"/>
    <mergeCell ref="B12:C12"/>
    <mergeCell ref="B13:C13"/>
    <mergeCell ref="B14:C14"/>
    <mergeCell ref="B15:C15"/>
    <mergeCell ref="B16:C16"/>
    <mergeCell ref="P6:P7"/>
    <mergeCell ref="Q6:Q7"/>
    <mergeCell ref="B9:C9"/>
    <mergeCell ref="B10:C10"/>
    <mergeCell ref="J6:K6"/>
    <mergeCell ref="L6:L7"/>
    <mergeCell ref="M6:M7"/>
    <mergeCell ref="B1:P1"/>
    <mergeCell ref="B2:C2"/>
    <mergeCell ref="G2:S2"/>
    <mergeCell ref="D6:D7"/>
    <mergeCell ref="E6:E7"/>
    <mergeCell ref="F6:F7"/>
    <mergeCell ref="G6:G7"/>
    <mergeCell ref="H6:H7"/>
    <mergeCell ref="I6:I7"/>
    <mergeCell ref="R6:R7"/>
    <mergeCell ref="S6:S7"/>
    <mergeCell ref="N6:N7"/>
    <mergeCell ref="O6:O7"/>
  </mergeCells>
  <phoneticPr fontId="3"/>
  <hyperlinks>
    <hyperlink ref="D6:D7" location="変更届出書!A1" display="変更届出書!A1"/>
    <hyperlink ref="I6:I7" location="③設備・備品等一覧表!A1" display="③設備・備品リスト"/>
    <hyperlink ref="J7" location="④管理者経歴書!A1" display="　 ④管理者"/>
    <hyperlink ref="K7" location="⑤児発管経歴書!A1" display="⑤児発管経歴書!A1"/>
    <hyperlink ref="N6:N7" location="⑥実務経験証明書!A1" display="⑥実務経験証明書!A1"/>
    <hyperlink ref="Q6:Q7" location="⑧誓約書!A1" display="⑧誓約書!A1"/>
    <hyperlink ref="R6:R7" location="⑨協力医療機関!A1" display="⑨協力医療機関!A1"/>
    <hyperlink ref="S6:S7" location="⑩耐震調査票!A1" display="⑩耐震調査票!A1"/>
  </hyperlinks>
  <printOptions horizontalCentered="1" verticalCentered="1"/>
  <pageMargins left="0.19685039370078741" right="0.19685039370078741" top="0.59055118110236227" bottom="0.19685039370078741" header="0.31496062992125984" footer="0.11811023622047245"/>
  <pageSetup paperSize="9" scale="61"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workbookViewId="0">
      <selection activeCell="L30" sqref="L30"/>
    </sheetView>
  </sheetViews>
  <sheetFormatPr defaultColWidth="8.25" defaultRowHeight="14.25" x14ac:dyDescent="0.4"/>
  <cols>
    <col min="1" max="1" width="2.625" style="220" customWidth="1"/>
    <col min="2" max="2" width="15.25" style="214" customWidth="1"/>
    <col min="3" max="3" width="6.625" style="220" customWidth="1"/>
    <col min="4" max="5" width="7.625" style="220" customWidth="1"/>
    <col min="6" max="36" width="2.625" style="220" customWidth="1"/>
    <col min="37" max="37" width="6.625" style="220" customWidth="1"/>
    <col min="38" max="39" width="7.625" style="220" customWidth="1"/>
    <col min="40" max="40" width="10.625" style="220" customWidth="1"/>
    <col min="41" max="16384" width="8.25" style="220"/>
  </cols>
  <sheetData>
    <row r="1" spans="1:40" ht="20.100000000000001"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218"/>
      <c r="AE1" s="218"/>
      <c r="AF1" s="218"/>
      <c r="AG1" s="218"/>
      <c r="AH1" s="218"/>
      <c r="AI1" s="219" t="s">
        <v>180</v>
      </c>
      <c r="AJ1" s="219"/>
      <c r="AK1" s="1030" t="s">
        <v>181</v>
      </c>
      <c r="AL1" s="1030"/>
      <c r="AM1" s="1030"/>
      <c r="AN1" s="1030"/>
    </row>
    <row r="2" spans="1:40" ht="18" customHeight="1" x14ac:dyDescent="0.4">
      <c r="A2" s="221"/>
      <c r="B2" s="222"/>
      <c r="C2" s="222"/>
      <c r="D2" s="222"/>
      <c r="E2" s="222"/>
      <c r="F2" s="222"/>
      <c r="G2" s="222"/>
      <c r="H2" s="222"/>
      <c r="I2" s="222"/>
      <c r="J2" s="222"/>
      <c r="K2" s="223"/>
      <c r="L2" s="223"/>
      <c r="M2" s="1031">
        <v>2024</v>
      </c>
      <c r="N2" s="1031"/>
      <c r="O2" s="1031"/>
      <c r="P2" s="1031"/>
      <c r="Q2" s="1032" t="s">
        <v>15</v>
      </c>
      <c r="R2" s="1032"/>
      <c r="S2" s="1031"/>
      <c r="T2" s="1031"/>
      <c r="U2" s="1032" t="s">
        <v>182</v>
      </c>
      <c r="V2" s="1032"/>
      <c r="W2" s="222"/>
      <c r="X2" s="222"/>
      <c r="Y2" s="222"/>
      <c r="Z2" s="217"/>
      <c r="AA2" s="217"/>
      <c r="AC2" s="219"/>
      <c r="AD2" s="222"/>
      <c r="AE2" s="222"/>
      <c r="AF2" s="222"/>
      <c r="AG2" s="222"/>
      <c r="AH2" s="222"/>
      <c r="AI2" s="219" t="s">
        <v>183</v>
      </c>
      <c r="AJ2" s="219"/>
      <c r="AK2" s="1033"/>
      <c r="AL2" s="1033"/>
      <c r="AM2" s="1033"/>
      <c r="AN2" s="1033"/>
    </row>
    <row r="3" spans="1:40" ht="18" customHeight="1" x14ac:dyDescent="0.4">
      <c r="A3" s="224"/>
      <c r="B3" s="224"/>
      <c r="C3" s="224"/>
      <c r="D3" s="224"/>
      <c r="E3" s="224"/>
      <c r="F3" s="224"/>
      <c r="G3" s="224"/>
      <c r="H3" s="224"/>
      <c r="I3" s="224"/>
      <c r="J3" s="224"/>
      <c r="K3" s="224"/>
      <c r="L3" s="224"/>
      <c r="M3" s="224"/>
      <c r="N3" s="224"/>
      <c r="O3" s="224"/>
      <c r="P3" s="224"/>
      <c r="Q3" s="224"/>
      <c r="R3" s="224"/>
      <c r="S3" s="224"/>
      <c r="T3" s="224"/>
      <c r="U3" s="224"/>
      <c r="V3" s="224"/>
      <c r="W3" s="224"/>
      <c r="Y3" s="218"/>
      <c r="Z3" s="218"/>
      <c r="AA3" s="218"/>
      <c r="AB3" s="217"/>
      <c r="AC3" s="218"/>
      <c r="AD3" s="218"/>
      <c r="AE3" s="218"/>
      <c r="AF3" s="218"/>
      <c r="AG3" s="218"/>
      <c r="AH3" s="218"/>
      <c r="AI3" s="225" t="s">
        <v>184</v>
      </c>
      <c r="AJ3" s="219"/>
      <c r="AK3" s="1034"/>
      <c r="AL3" s="1034"/>
      <c r="AM3" s="1034"/>
      <c r="AN3" s="1034"/>
    </row>
    <row r="4" spans="1:40" ht="18" customHeight="1" x14ac:dyDescent="0.4">
      <c r="A4" s="224"/>
      <c r="B4" s="224"/>
      <c r="C4" s="224"/>
      <c r="D4" s="224"/>
      <c r="E4" s="224"/>
      <c r="F4" s="224"/>
      <c r="G4" s="224"/>
      <c r="H4" s="224"/>
      <c r="I4" s="224"/>
      <c r="J4" s="224"/>
      <c r="K4" s="224"/>
      <c r="L4" s="224"/>
      <c r="M4" s="224"/>
      <c r="N4" s="224"/>
      <c r="O4" s="224"/>
      <c r="P4" s="224"/>
      <c r="Q4" s="224"/>
      <c r="R4" s="224"/>
      <c r="S4" s="224"/>
      <c r="T4" s="224"/>
      <c r="U4" s="224"/>
      <c r="V4" s="224"/>
      <c r="W4" s="224"/>
      <c r="Y4" s="218"/>
      <c r="Z4" s="218"/>
      <c r="AA4" s="218"/>
      <c r="AB4" s="217"/>
      <c r="AC4" s="218"/>
      <c r="AD4" s="218"/>
      <c r="AE4" s="218"/>
      <c r="AF4" s="218"/>
      <c r="AG4" s="218"/>
      <c r="AH4" s="218"/>
      <c r="AI4" s="225" t="s">
        <v>185</v>
      </c>
      <c r="AJ4" s="219"/>
      <c r="AK4" s="1034"/>
      <c r="AL4" s="1034"/>
      <c r="AM4" s="1034"/>
      <c r="AN4" s="1034"/>
    </row>
    <row r="5" spans="1:40" ht="18" customHeight="1" x14ac:dyDescent="0.4">
      <c r="A5" s="224"/>
      <c r="B5" s="224"/>
      <c r="C5" s="224"/>
      <c r="D5" s="224"/>
      <c r="E5" s="224"/>
      <c r="F5" s="224"/>
      <c r="G5" s="224"/>
      <c r="H5" s="224"/>
      <c r="I5" s="224"/>
      <c r="J5" s="224"/>
      <c r="K5" s="224"/>
      <c r="L5" s="224"/>
      <c r="M5" s="224"/>
      <c r="N5" s="224"/>
      <c r="O5" s="224"/>
      <c r="P5" s="224"/>
      <c r="Q5" s="224"/>
      <c r="R5" s="224"/>
      <c r="S5" s="224"/>
      <c r="T5" s="224"/>
      <c r="U5" s="224"/>
      <c r="V5" s="224"/>
      <c r="W5" s="224"/>
      <c r="Y5" s="218"/>
      <c r="Z5" s="218"/>
      <c r="AA5" s="218"/>
      <c r="AB5" s="217"/>
      <c r="AC5" s="218"/>
      <c r="AD5" s="218"/>
      <c r="AE5" s="226"/>
      <c r="AF5" s="226"/>
      <c r="AG5" s="226"/>
      <c r="AH5" s="226"/>
      <c r="AI5" s="227" t="s">
        <v>186</v>
      </c>
      <c r="AJ5" s="219"/>
      <c r="AK5" s="1034"/>
      <c r="AL5" s="1034"/>
      <c r="AM5" s="1034"/>
      <c r="AN5" s="1034"/>
    </row>
    <row r="6" spans="1:40" ht="18" customHeight="1" x14ac:dyDescent="0.4">
      <c r="A6" s="224"/>
      <c r="B6" s="224"/>
      <c r="C6" s="224"/>
      <c r="D6" s="224"/>
      <c r="E6" s="224"/>
      <c r="F6" s="224"/>
      <c r="G6" s="224"/>
      <c r="H6" s="224"/>
      <c r="I6" s="224"/>
      <c r="J6" s="224"/>
      <c r="K6" s="224"/>
      <c r="L6" s="224"/>
      <c r="M6" s="224"/>
      <c r="N6" s="224"/>
      <c r="O6" s="224"/>
      <c r="P6" s="224"/>
      <c r="Q6" s="224"/>
      <c r="R6" s="224"/>
      <c r="S6" s="224"/>
      <c r="U6" s="224"/>
      <c r="V6" s="224"/>
      <c r="W6" s="224"/>
      <c r="Y6" s="218"/>
      <c r="Z6" s="218"/>
      <c r="AA6" s="218"/>
      <c r="AB6" s="217"/>
      <c r="AC6" s="218"/>
      <c r="AD6" s="218"/>
      <c r="AE6" s="218"/>
      <c r="AF6" s="218"/>
      <c r="AG6" s="225" t="s">
        <v>187</v>
      </c>
      <c r="AH6" s="1035"/>
      <c r="AI6" s="1035"/>
      <c r="AJ6" s="1035"/>
      <c r="AK6" s="218" t="s">
        <v>188</v>
      </c>
      <c r="AL6" s="228"/>
      <c r="AM6" s="218" t="s">
        <v>189</v>
      </c>
      <c r="AN6" s="217"/>
    </row>
    <row r="7" spans="1:40" ht="9.9499999999999993" customHeight="1" x14ac:dyDescent="0.4">
      <c r="A7" s="221"/>
      <c r="B7" s="229"/>
      <c r="C7" s="229"/>
      <c r="D7" s="229"/>
      <c r="E7" s="229"/>
      <c r="F7" s="229"/>
      <c r="G7" s="229"/>
      <c r="H7" s="229"/>
      <c r="I7" s="229"/>
      <c r="J7" s="229"/>
      <c r="K7" s="229"/>
      <c r="L7" s="229"/>
      <c r="M7" s="229"/>
      <c r="N7" s="229"/>
      <c r="O7" s="229"/>
      <c r="P7" s="229"/>
      <c r="Q7" s="229"/>
      <c r="R7" s="229"/>
      <c r="S7" s="229"/>
      <c r="T7" s="229"/>
      <c r="U7" s="229"/>
      <c r="V7" s="229"/>
      <c r="W7" s="229"/>
      <c r="X7" s="230"/>
      <c r="Y7" s="230"/>
      <c r="Z7" s="230"/>
      <c r="AA7" s="230"/>
      <c r="AB7" s="230"/>
      <c r="AC7" s="230"/>
      <c r="AD7" s="230"/>
      <c r="AE7" s="230"/>
      <c r="AF7" s="230"/>
      <c r="AG7" s="230"/>
      <c r="AH7" s="230"/>
      <c r="AI7" s="230"/>
      <c r="AJ7" s="230"/>
      <c r="AK7" s="230"/>
      <c r="AL7" s="230"/>
      <c r="AM7" s="221"/>
      <c r="AN7" s="217"/>
    </row>
    <row r="8" spans="1:40" ht="15" customHeight="1" x14ac:dyDescent="0.4">
      <c r="A8" s="1023" t="s">
        <v>190</v>
      </c>
      <c r="B8" s="1024" t="s">
        <v>191</v>
      </c>
      <c r="C8" s="1025" t="s">
        <v>192</v>
      </c>
      <c r="D8" s="1024" t="s">
        <v>193</v>
      </c>
      <c r="E8" s="1028" t="s">
        <v>194</v>
      </c>
      <c r="F8" s="1029" t="s">
        <v>195</v>
      </c>
      <c r="G8" s="1029"/>
      <c r="H8" s="1029"/>
      <c r="I8" s="1029"/>
      <c r="J8" s="1029"/>
      <c r="K8" s="1029"/>
      <c r="L8" s="1029"/>
      <c r="M8" s="1029"/>
      <c r="N8" s="1029"/>
      <c r="O8" s="1029"/>
      <c r="P8" s="1029"/>
      <c r="Q8" s="1029"/>
      <c r="R8" s="1029"/>
      <c r="S8" s="1029"/>
      <c r="T8" s="1029"/>
      <c r="U8" s="1029"/>
      <c r="V8" s="1029"/>
      <c r="W8" s="1029"/>
      <c r="X8" s="1029"/>
      <c r="Y8" s="1029"/>
      <c r="Z8" s="1029"/>
      <c r="AA8" s="1029"/>
      <c r="AB8" s="1029"/>
      <c r="AC8" s="1029"/>
      <c r="AD8" s="1029"/>
      <c r="AE8" s="1029"/>
      <c r="AF8" s="1029"/>
      <c r="AG8" s="1029"/>
      <c r="AH8" s="1029"/>
      <c r="AI8" s="1029"/>
      <c r="AJ8" s="1029"/>
      <c r="AK8" s="1037" t="s">
        <v>196</v>
      </c>
      <c r="AL8" s="1038" t="s">
        <v>197</v>
      </c>
      <c r="AM8" s="1039" t="s">
        <v>198</v>
      </c>
      <c r="AN8" s="1039"/>
    </row>
    <row r="9" spans="1:40" ht="15" customHeight="1" x14ac:dyDescent="0.4">
      <c r="A9" s="1023"/>
      <c r="B9" s="1024"/>
      <c r="C9" s="1026"/>
      <c r="D9" s="1024"/>
      <c r="E9" s="1028"/>
      <c r="F9" s="1024" t="s">
        <v>199</v>
      </c>
      <c r="G9" s="1024"/>
      <c r="H9" s="1024"/>
      <c r="I9" s="1024"/>
      <c r="J9" s="1024"/>
      <c r="K9" s="1024"/>
      <c r="L9" s="1024"/>
      <c r="M9" s="1024" t="s">
        <v>200</v>
      </c>
      <c r="N9" s="1024"/>
      <c r="O9" s="1024"/>
      <c r="P9" s="1024"/>
      <c r="Q9" s="1024"/>
      <c r="R9" s="1024"/>
      <c r="S9" s="1024"/>
      <c r="T9" s="1024" t="s">
        <v>201</v>
      </c>
      <c r="U9" s="1024"/>
      <c r="V9" s="1024"/>
      <c r="W9" s="1024"/>
      <c r="X9" s="1024"/>
      <c r="Y9" s="1024"/>
      <c r="Z9" s="1024"/>
      <c r="AA9" s="1024" t="s">
        <v>202</v>
      </c>
      <c r="AB9" s="1024"/>
      <c r="AC9" s="1024"/>
      <c r="AD9" s="1024"/>
      <c r="AE9" s="1024"/>
      <c r="AF9" s="1024"/>
      <c r="AG9" s="1024"/>
      <c r="AH9" s="1024" t="s">
        <v>203</v>
      </c>
      <c r="AI9" s="1024"/>
      <c r="AJ9" s="1024"/>
      <c r="AK9" s="1037"/>
      <c r="AL9" s="1038"/>
      <c r="AM9" s="1039"/>
      <c r="AN9" s="1039"/>
    </row>
    <row r="10" spans="1:40" ht="15" customHeight="1" x14ac:dyDescent="0.4">
      <c r="A10" s="1023"/>
      <c r="B10" s="1024"/>
      <c r="C10" s="1026"/>
      <c r="D10" s="1024"/>
      <c r="E10" s="1028"/>
      <c r="F10" s="231">
        <f>DATE($M$2,$S$2,1)</f>
        <v>45261</v>
      </c>
      <c r="G10" s="231">
        <f>DATE($M$2,$S$2,2)</f>
        <v>45262</v>
      </c>
      <c r="H10" s="231">
        <f>DATE($M$2,$S$2,3)</f>
        <v>45263</v>
      </c>
      <c r="I10" s="231">
        <f>DATE($M$2,$S$2,4)</f>
        <v>45264</v>
      </c>
      <c r="J10" s="231">
        <f>DATE($M$2,$S$2,5)</f>
        <v>45265</v>
      </c>
      <c r="K10" s="231">
        <f>DATE($M$2,$S$2,6)</f>
        <v>45266</v>
      </c>
      <c r="L10" s="231">
        <f>DATE($M$2,$S$2,7)</f>
        <v>45267</v>
      </c>
      <c r="M10" s="231">
        <f>DATE($M$2,$S$2,8)</f>
        <v>45268</v>
      </c>
      <c r="N10" s="231">
        <f>DATE($M$2,$S$2,9)</f>
        <v>45269</v>
      </c>
      <c r="O10" s="231">
        <f>DATE($M$2,$S$2,10)</f>
        <v>45270</v>
      </c>
      <c r="P10" s="231">
        <f>DATE($M$2,$S$2,11)</f>
        <v>45271</v>
      </c>
      <c r="Q10" s="231">
        <f>DATE($M$2,$S$2,12)</f>
        <v>45272</v>
      </c>
      <c r="R10" s="231">
        <f>DATE($M$2,$S$2,13)</f>
        <v>45273</v>
      </c>
      <c r="S10" s="231">
        <f>DATE($M$2,$S$2,14)</f>
        <v>45274</v>
      </c>
      <c r="T10" s="231">
        <f>DATE($M$2,$S$2,15)</f>
        <v>45275</v>
      </c>
      <c r="U10" s="231">
        <f>DATE($M$2,$S$2,16)</f>
        <v>45276</v>
      </c>
      <c r="V10" s="231">
        <f>DATE($M$2,$S$2,17)</f>
        <v>45277</v>
      </c>
      <c r="W10" s="231">
        <f>DATE($M$2,$S$2,18)</f>
        <v>45278</v>
      </c>
      <c r="X10" s="231">
        <f>DATE($M$2,$S$2,19)</f>
        <v>45279</v>
      </c>
      <c r="Y10" s="231">
        <f>DATE($M$2,$S$2,20)</f>
        <v>45280</v>
      </c>
      <c r="Z10" s="231">
        <f>DATE($M$2,$S$2,21)</f>
        <v>45281</v>
      </c>
      <c r="AA10" s="231">
        <f>DATE($M$2,$S$2,22)</f>
        <v>45282</v>
      </c>
      <c r="AB10" s="231">
        <f>DATE($M$2,$S$2,23)</f>
        <v>45283</v>
      </c>
      <c r="AC10" s="231">
        <f>DATE($M$2,$S$2,24)</f>
        <v>45284</v>
      </c>
      <c r="AD10" s="231">
        <f>DATE($M$2,$S$2,25)</f>
        <v>45285</v>
      </c>
      <c r="AE10" s="231">
        <f>DATE($M$2,$S$2,26)</f>
        <v>45286</v>
      </c>
      <c r="AF10" s="231">
        <f>DATE($M$2,$S$2,27)</f>
        <v>45287</v>
      </c>
      <c r="AG10" s="231">
        <f>DATE($M$2,$S$2,28)</f>
        <v>45288</v>
      </c>
      <c r="AH10" s="231">
        <f>IF(DAY(EOMONTH(F10,0))&lt;29,"",DATE($M$2,$S$2,29))</f>
        <v>45289</v>
      </c>
      <c r="AI10" s="231">
        <f>IF(DAY(EOMONTH(F10,0))&lt;30,"",DATE($M$2,$S$2,30))</f>
        <v>45290</v>
      </c>
      <c r="AJ10" s="231">
        <f>IF(DAY(EOMONTH(F10,0))&lt;31,"",DATE($M$2,$S$2,31))</f>
        <v>45291</v>
      </c>
      <c r="AK10" s="1037"/>
      <c r="AL10" s="1038"/>
      <c r="AM10" s="1039"/>
      <c r="AN10" s="1039"/>
    </row>
    <row r="11" spans="1:40" ht="15" customHeight="1" x14ac:dyDescent="0.4">
      <c r="A11" s="1023"/>
      <c r="B11" s="1024"/>
      <c r="C11" s="1027"/>
      <c r="D11" s="1024"/>
      <c r="E11" s="1028"/>
      <c r="F11" s="232">
        <f>DATE($M$2,$S$2,1)</f>
        <v>45261</v>
      </c>
      <c r="G11" s="232">
        <f>DATE($M$2,$S$2,2)</f>
        <v>45262</v>
      </c>
      <c r="H11" s="232">
        <f>DATE($M$2,$S$2,3)</f>
        <v>45263</v>
      </c>
      <c r="I11" s="232">
        <f>DATE($M$2,$S$2,4)</f>
        <v>45264</v>
      </c>
      <c r="J11" s="232">
        <f>DATE($M$2,$S$2,5)</f>
        <v>45265</v>
      </c>
      <c r="K11" s="232">
        <f>DATE($M$2,$S$2,6)</f>
        <v>45266</v>
      </c>
      <c r="L11" s="232">
        <f>DATE($M$2,$S$2,7)</f>
        <v>45267</v>
      </c>
      <c r="M11" s="232">
        <f>DATE($M$2,$S$2,8)</f>
        <v>45268</v>
      </c>
      <c r="N11" s="232">
        <f>DATE($M$2,$S$2,9)</f>
        <v>45269</v>
      </c>
      <c r="O11" s="232">
        <f>DATE($M$2,$S$2,10)</f>
        <v>45270</v>
      </c>
      <c r="P11" s="232">
        <f>DATE($M$2,$S$2,11)</f>
        <v>45271</v>
      </c>
      <c r="Q11" s="232">
        <f>DATE($M$2,$S$2,12)</f>
        <v>45272</v>
      </c>
      <c r="R11" s="232">
        <f>DATE($M$2,$S$2,13)</f>
        <v>45273</v>
      </c>
      <c r="S11" s="232">
        <f>DATE($M$2,$S$2,14)</f>
        <v>45274</v>
      </c>
      <c r="T11" s="232">
        <f>DATE($M$2,$S$2,15)</f>
        <v>45275</v>
      </c>
      <c r="U11" s="232">
        <f>DATE($M$2,$S$2,16)</f>
        <v>45276</v>
      </c>
      <c r="V11" s="232">
        <f>DATE($M$2,$S$2,17)</f>
        <v>45277</v>
      </c>
      <c r="W11" s="232">
        <f>DATE($M$2,$S$2,18)</f>
        <v>45278</v>
      </c>
      <c r="X11" s="232">
        <f>DATE($M$2,$S$2,19)</f>
        <v>45279</v>
      </c>
      <c r="Y11" s="232">
        <f>DATE($M$2,$S$2,20)</f>
        <v>45280</v>
      </c>
      <c r="Z11" s="232">
        <f>DATE($M$2,$S$2,21)</f>
        <v>45281</v>
      </c>
      <c r="AA11" s="232">
        <f>DATE($M$2,$S$2,22)</f>
        <v>45282</v>
      </c>
      <c r="AB11" s="232">
        <f>DATE($M$2,$S$2,23)</f>
        <v>45283</v>
      </c>
      <c r="AC11" s="232">
        <f>DATE($M$2,$S$2,24)</f>
        <v>45284</v>
      </c>
      <c r="AD11" s="232">
        <f>DATE($M$2,$S$2,25)</f>
        <v>45285</v>
      </c>
      <c r="AE11" s="232">
        <f>DATE($M$2,$S$2,26)</f>
        <v>45286</v>
      </c>
      <c r="AF11" s="232">
        <f>DATE($M$2,$S$2,27)</f>
        <v>45287</v>
      </c>
      <c r="AG11" s="232">
        <f>DATE($M$2,$S$2,28)</f>
        <v>45288</v>
      </c>
      <c r="AH11" s="232">
        <f>IF(DAY(EOMONTH(F11,0))&lt;29,"",DATE($M$2,$S$2,29))</f>
        <v>45289</v>
      </c>
      <c r="AI11" s="232">
        <f>IF(DAY(EOMONTH(F11,0))&lt;30,"",DATE($M$2,$S$2,30))</f>
        <v>45290</v>
      </c>
      <c r="AJ11" s="232">
        <f>IF(DAY(EOMONTH(F11,0))&lt;31,"",DATE($M$2,$S$2,31))</f>
        <v>45291</v>
      </c>
      <c r="AK11" s="1037"/>
      <c r="AL11" s="1038"/>
      <c r="AM11" s="1039"/>
      <c r="AN11" s="1039"/>
    </row>
    <row r="12" spans="1:40" ht="18" customHeight="1" x14ac:dyDescent="0.4">
      <c r="A12" s="233">
        <v>1</v>
      </c>
      <c r="B12" s="234" t="s">
        <v>204</v>
      </c>
      <c r="C12" s="235" t="s">
        <v>205</v>
      </c>
      <c r="D12" s="236"/>
      <c r="E12" s="237" t="s">
        <v>205</v>
      </c>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9">
        <f>+SUM(F12:AJ12)</f>
        <v>0</v>
      </c>
      <c r="AL12" s="240">
        <f t="shared" ref="AL12:AL32" si="0">IF($AK$3="４週",AK12/4,AK12/(DAY(EOMONTH($F$10,0))/7))</f>
        <v>0</v>
      </c>
      <c r="AM12" s="1036"/>
      <c r="AN12" s="1036"/>
    </row>
    <row r="13" spans="1:40" ht="18" customHeight="1" x14ac:dyDescent="0.4">
      <c r="A13" s="233">
        <v>2</v>
      </c>
      <c r="B13" s="234" t="s">
        <v>204</v>
      </c>
      <c r="C13" s="235" t="s">
        <v>206</v>
      </c>
      <c r="D13" s="236"/>
      <c r="E13" s="237" t="s">
        <v>206</v>
      </c>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9">
        <f t="shared" ref="AK13:AK32" si="1">+SUM(F13:AJ13)</f>
        <v>0</v>
      </c>
      <c r="AL13" s="240">
        <f t="shared" si="0"/>
        <v>0</v>
      </c>
      <c r="AM13" s="1036"/>
      <c r="AN13" s="1036"/>
    </row>
    <row r="14" spans="1:40" ht="18" customHeight="1" x14ac:dyDescent="0.4">
      <c r="A14" s="233">
        <v>3</v>
      </c>
      <c r="B14" s="234" t="s">
        <v>204</v>
      </c>
      <c r="C14" s="235" t="s">
        <v>207</v>
      </c>
      <c r="D14" s="236"/>
      <c r="E14" s="237" t="s">
        <v>207</v>
      </c>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f t="shared" si="1"/>
        <v>0</v>
      </c>
      <c r="AL14" s="240">
        <f t="shared" si="0"/>
        <v>0</v>
      </c>
      <c r="AM14" s="1036"/>
      <c r="AN14" s="1036"/>
    </row>
    <row r="15" spans="1:40" ht="18" customHeight="1" x14ac:dyDescent="0.4">
      <c r="A15" s="233">
        <v>4</v>
      </c>
      <c r="B15" s="234" t="s">
        <v>204</v>
      </c>
      <c r="C15" s="235" t="s">
        <v>208</v>
      </c>
      <c r="D15" s="236"/>
      <c r="E15" s="237" t="s">
        <v>208</v>
      </c>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9">
        <f t="shared" si="1"/>
        <v>0</v>
      </c>
      <c r="AL15" s="240">
        <f t="shared" si="0"/>
        <v>0</v>
      </c>
      <c r="AM15" s="1036"/>
      <c r="AN15" s="1036"/>
    </row>
    <row r="16" spans="1:40" ht="18" customHeight="1" x14ac:dyDescent="0.4">
      <c r="A16" s="233">
        <v>5</v>
      </c>
      <c r="B16" s="234" t="s">
        <v>209</v>
      </c>
      <c r="C16" s="235"/>
      <c r="D16" s="236"/>
      <c r="E16" s="237"/>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9">
        <f t="shared" si="1"/>
        <v>0</v>
      </c>
      <c r="AL16" s="240">
        <f t="shared" si="0"/>
        <v>0</v>
      </c>
      <c r="AM16" s="1036"/>
      <c r="AN16" s="1036"/>
    </row>
    <row r="17" spans="1:40" ht="18" customHeight="1" x14ac:dyDescent="0.4">
      <c r="A17" s="233">
        <v>6</v>
      </c>
      <c r="B17" s="234"/>
      <c r="C17" s="235"/>
      <c r="D17" s="236"/>
      <c r="E17" s="237"/>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9">
        <f t="shared" si="1"/>
        <v>0</v>
      </c>
      <c r="AL17" s="240">
        <f t="shared" si="0"/>
        <v>0</v>
      </c>
      <c r="AM17" s="1036"/>
      <c r="AN17" s="1036"/>
    </row>
    <row r="18" spans="1:40" ht="18" customHeight="1" x14ac:dyDescent="0.4">
      <c r="A18" s="233">
        <v>7</v>
      </c>
      <c r="B18" s="234"/>
      <c r="C18" s="235"/>
      <c r="D18" s="236"/>
      <c r="E18" s="237"/>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9">
        <f t="shared" si="1"/>
        <v>0</v>
      </c>
      <c r="AL18" s="240">
        <f t="shared" si="0"/>
        <v>0</v>
      </c>
      <c r="AM18" s="1036"/>
      <c r="AN18" s="1036"/>
    </row>
    <row r="19" spans="1:40" ht="18" customHeight="1" x14ac:dyDescent="0.4">
      <c r="A19" s="233">
        <v>8</v>
      </c>
      <c r="B19" s="234"/>
      <c r="C19" s="235"/>
      <c r="D19" s="236"/>
      <c r="E19" s="237"/>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9">
        <f t="shared" si="1"/>
        <v>0</v>
      </c>
      <c r="AL19" s="240">
        <f t="shared" si="0"/>
        <v>0</v>
      </c>
      <c r="AM19" s="1036"/>
      <c r="AN19" s="1036"/>
    </row>
    <row r="20" spans="1:40" ht="18" customHeight="1" x14ac:dyDescent="0.4">
      <c r="A20" s="233">
        <v>9</v>
      </c>
      <c r="B20" s="234"/>
      <c r="C20" s="235"/>
      <c r="D20" s="236"/>
      <c r="E20" s="237"/>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9">
        <f t="shared" si="1"/>
        <v>0</v>
      </c>
      <c r="AL20" s="240">
        <f t="shared" si="0"/>
        <v>0</v>
      </c>
      <c r="AM20" s="1036"/>
      <c r="AN20" s="1036"/>
    </row>
    <row r="21" spans="1:40" ht="18" customHeight="1" x14ac:dyDescent="0.4">
      <c r="A21" s="233">
        <v>10</v>
      </c>
      <c r="B21" s="234"/>
      <c r="C21" s="235"/>
      <c r="D21" s="236"/>
      <c r="E21" s="237"/>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f t="shared" si="1"/>
        <v>0</v>
      </c>
      <c r="AL21" s="240">
        <f t="shared" si="0"/>
        <v>0</v>
      </c>
      <c r="AM21" s="1036"/>
      <c r="AN21" s="1036"/>
    </row>
    <row r="22" spans="1:40" ht="18" customHeight="1" x14ac:dyDescent="0.4">
      <c r="A22" s="233">
        <v>11</v>
      </c>
      <c r="B22" s="234"/>
      <c r="C22" s="235"/>
      <c r="D22" s="236"/>
      <c r="E22" s="237"/>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f t="shared" si="1"/>
        <v>0</v>
      </c>
      <c r="AL22" s="240">
        <f t="shared" si="0"/>
        <v>0</v>
      </c>
      <c r="AM22" s="1036"/>
      <c r="AN22" s="1036"/>
    </row>
    <row r="23" spans="1:40" ht="18" customHeight="1" x14ac:dyDescent="0.4">
      <c r="A23" s="233">
        <v>12</v>
      </c>
      <c r="B23" s="234"/>
      <c r="C23" s="235"/>
      <c r="D23" s="236"/>
      <c r="E23" s="237"/>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9">
        <f t="shared" si="1"/>
        <v>0</v>
      </c>
      <c r="AL23" s="240">
        <f t="shared" si="0"/>
        <v>0</v>
      </c>
      <c r="AM23" s="1036"/>
      <c r="AN23" s="1036"/>
    </row>
    <row r="24" spans="1:40" ht="18" customHeight="1" x14ac:dyDescent="0.4">
      <c r="A24" s="233">
        <v>13</v>
      </c>
      <c r="B24" s="234"/>
      <c r="C24" s="235"/>
      <c r="D24" s="236"/>
      <c r="E24" s="237"/>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9">
        <f t="shared" si="1"/>
        <v>0</v>
      </c>
      <c r="AL24" s="240">
        <f t="shared" si="0"/>
        <v>0</v>
      </c>
      <c r="AM24" s="1036"/>
      <c r="AN24" s="1036"/>
    </row>
    <row r="25" spans="1:40" ht="18" customHeight="1" x14ac:dyDescent="0.4">
      <c r="A25" s="233">
        <v>14</v>
      </c>
      <c r="B25" s="234"/>
      <c r="C25" s="235"/>
      <c r="D25" s="236"/>
      <c r="E25" s="237"/>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9">
        <f t="shared" si="1"/>
        <v>0</v>
      </c>
      <c r="AL25" s="240">
        <f t="shared" si="0"/>
        <v>0</v>
      </c>
      <c r="AM25" s="1036"/>
      <c r="AN25" s="1036"/>
    </row>
    <row r="26" spans="1:40" ht="18" customHeight="1" x14ac:dyDescent="0.4">
      <c r="A26" s="233">
        <v>15</v>
      </c>
      <c r="B26" s="234"/>
      <c r="C26" s="235"/>
      <c r="D26" s="236"/>
      <c r="E26" s="237"/>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9">
        <f t="shared" si="1"/>
        <v>0</v>
      </c>
      <c r="AL26" s="240">
        <f t="shared" si="0"/>
        <v>0</v>
      </c>
      <c r="AM26" s="1036"/>
      <c r="AN26" s="1036"/>
    </row>
    <row r="27" spans="1:40" ht="18" customHeight="1" x14ac:dyDescent="0.4">
      <c r="A27" s="233">
        <v>16</v>
      </c>
      <c r="B27" s="234"/>
      <c r="C27" s="235"/>
      <c r="D27" s="236"/>
      <c r="E27" s="237"/>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9">
        <f t="shared" si="1"/>
        <v>0</v>
      </c>
      <c r="AL27" s="240">
        <f t="shared" si="0"/>
        <v>0</v>
      </c>
      <c r="AM27" s="1036"/>
      <c r="AN27" s="1036"/>
    </row>
    <row r="28" spans="1:40" ht="18" customHeight="1" x14ac:dyDescent="0.4">
      <c r="A28" s="233">
        <v>17</v>
      </c>
      <c r="B28" s="234"/>
      <c r="C28" s="235"/>
      <c r="D28" s="236"/>
      <c r="E28" s="237"/>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9">
        <f t="shared" si="1"/>
        <v>0</v>
      </c>
      <c r="AL28" s="240">
        <f t="shared" si="0"/>
        <v>0</v>
      </c>
      <c r="AM28" s="1036"/>
      <c r="AN28" s="1036"/>
    </row>
    <row r="29" spans="1:40" ht="18" customHeight="1" x14ac:dyDescent="0.4">
      <c r="A29" s="233">
        <v>18</v>
      </c>
      <c r="B29" s="234"/>
      <c r="C29" s="235"/>
      <c r="D29" s="236"/>
      <c r="E29" s="237"/>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f t="shared" si="1"/>
        <v>0</v>
      </c>
      <c r="AL29" s="240">
        <f t="shared" si="0"/>
        <v>0</v>
      </c>
      <c r="AM29" s="1036"/>
      <c r="AN29" s="1036"/>
    </row>
    <row r="30" spans="1:40" ht="18" customHeight="1" x14ac:dyDescent="0.4">
      <c r="A30" s="233">
        <v>19</v>
      </c>
      <c r="B30" s="234"/>
      <c r="C30" s="235"/>
      <c r="D30" s="236"/>
      <c r="E30" s="237"/>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9">
        <f t="shared" si="1"/>
        <v>0</v>
      </c>
      <c r="AL30" s="240">
        <f t="shared" si="0"/>
        <v>0</v>
      </c>
      <c r="AM30" s="1036"/>
      <c r="AN30" s="1036"/>
    </row>
    <row r="31" spans="1:40" ht="18" customHeight="1" x14ac:dyDescent="0.4">
      <c r="A31" s="233">
        <v>20</v>
      </c>
      <c r="B31" s="234"/>
      <c r="C31" s="235"/>
      <c r="D31" s="236"/>
      <c r="E31" s="237"/>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9">
        <f t="shared" si="1"/>
        <v>0</v>
      </c>
      <c r="AL31" s="240">
        <f t="shared" si="0"/>
        <v>0</v>
      </c>
      <c r="AM31" s="1036"/>
      <c r="AN31" s="1036"/>
    </row>
    <row r="32" spans="1:40" ht="18" customHeight="1" x14ac:dyDescent="0.4">
      <c r="A32" s="1028" t="s">
        <v>210</v>
      </c>
      <c r="B32" s="1040"/>
      <c r="C32" s="1040"/>
      <c r="D32" s="1040"/>
      <c r="E32" s="1040"/>
      <c r="F32" s="241">
        <f>+SUM(F12:F31)</f>
        <v>0</v>
      </c>
      <c r="G32" s="241">
        <f t="shared" ref="G32:AJ32" si="2">+SUM(G12:G31)</f>
        <v>0</v>
      </c>
      <c r="H32" s="241">
        <f t="shared" si="2"/>
        <v>0</v>
      </c>
      <c r="I32" s="241">
        <f t="shared" si="2"/>
        <v>0</v>
      </c>
      <c r="J32" s="241">
        <f t="shared" si="2"/>
        <v>0</v>
      </c>
      <c r="K32" s="241">
        <f t="shared" si="2"/>
        <v>0</v>
      </c>
      <c r="L32" s="241">
        <f t="shared" si="2"/>
        <v>0</v>
      </c>
      <c r="M32" s="241">
        <f t="shared" si="2"/>
        <v>0</v>
      </c>
      <c r="N32" s="241">
        <f t="shared" si="2"/>
        <v>0</v>
      </c>
      <c r="O32" s="241">
        <f t="shared" si="2"/>
        <v>0</v>
      </c>
      <c r="P32" s="241">
        <f t="shared" si="2"/>
        <v>0</v>
      </c>
      <c r="Q32" s="241">
        <f t="shared" si="2"/>
        <v>0</v>
      </c>
      <c r="R32" s="241">
        <f t="shared" si="2"/>
        <v>0</v>
      </c>
      <c r="S32" s="241">
        <f t="shared" si="2"/>
        <v>0</v>
      </c>
      <c r="T32" s="241">
        <f t="shared" si="2"/>
        <v>0</v>
      </c>
      <c r="U32" s="241">
        <f t="shared" si="2"/>
        <v>0</v>
      </c>
      <c r="V32" s="241">
        <f t="shared" si="2"/>
        <v>0</v>
      </c>
      <c r="W32" s="241">
        <f t="shared" si="2"/>
        <v>0</v>
      </c>
      <c r="X32" s="241">
        <f t="shared" si="2"/>
        <v>0</v>
      </c>
      <c r="Y32" s="241">
        <f t="shared" si="2"/>
        <v>0</v>
      </c>
      <c r="Z32" s="241">
        <f t="shared" si="2"/>
        <v>0</v>
      </c>
      <c r="AA32" s="241">
        <f t="shared" si="2"/>
        <v>0</v>
      </c>
      <c r="AB32" s="241">
        <f t="shared" si="2"/>
        <v>0</v>
      </c>
      <c r="AC32" s="241">
        <f t="shared" si="2"/>
        <v>0</v>
      </c>
      <c r="AD32" s="241">
        <f t="shared" si="2"/>
        <v>0</v>
      </c>
      <c r="AE32" s="241">
        <f t="shared" si="2"/>
        <v>0</v>
      </c>
      <c r="AF32" s="241">
        <f t="shared" si="2"/>
        <v>0</v>
      </c>
      <c r="AG32" s="241">
        <f t="shared" si="2"/>
        <v>0</v>
      </c>
      <c r="AH32" s="241">
        <f t="shared" si="2"/>
        <v>0</v>
      </c>
      <c r="AI32" s="241">
        <f t="shared" si="2"/>
        <v>0</v>
      </c>
      <c r="AJ32" s="241">
        <f t="shared" si="2"/>
        <v>0</v>
      </c>
      <c r="AK32" s="239">
        <f t="shared" si="1"/>
        <v>0</v>
      </c>
      <c r="AL32" s="240">
        <f t="shared" si="0"/>
        <v>0</v>
      </c>
      <c r="AM32" s="1041"/>
      <c r="AN32" s="1041"/>
    </row>
    <row r="33" spans="1:40" ht="18" customHeight="1" x14ac:dyDescent="0.4">
      <c r="A33" s="1040" t="s">
        <v>211</v>
      </c>
      <c r="B33" s="1040"/>
      <c r="C33" s="1040"/>
      <c r="D33" s="1040"/>
      <c r="E33" s="10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1"/>
      <c r="AL33" s="243"/>
      <c r="AM33" s="1041"/>
      <c r="AN33" s="1041"/>
    </row>
    <row r="34" spans="1:40" s="247" customFormat="1" ht="15" customHeight="1" x14ac:dyDescent="0.4">
      <c r="A34" s="244"/>
      <c r="B34" s="244"/>
      <c r="C34" s="244"/>
      <c r="D34" s="244"/>
      <c r="E34" s="244"/>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4"/>
      <c r="AL34" s="244"/>
      <c r="AM34" s="246"/>
    </row>
    <row r="35" spans="1:40" s="247" customFormat="1" ht="15" customHeight="1" x14ac:dyDescent="0.4">
      <c r="A35" s="244"/>
      <c r="B35" s="244"/>
      <c r="C35" s="244"/>
      <c r="D35" s="244"/>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4"/>
      <c r="AL35" s="244"/>
      <c r="AM35" s="246"/>
    </row>
    <row r="36" spans="1:40" s="247" customFormat="1" ht="15" customHeight="1" x14ac:dyDescent="0.4">
      <c r="A36" s="244"/>
      <c r="B36" s="244"/>
      <c r="C36" s="244"/>
      <c r="D36" s="244"/>
      <c r="E36" s="244"/>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44"/>
      <c r="AL36" s="244"/>
      <c r="AM36" s="246"/>
    </row>
    <row r="37" spans="1:40" s="247" customFormat="1" ht="5.0999999999999996" customHeight="1" x14ac:dyDescent="0.4">
      <c r="A37" s="248"/>
      <c r="B37" s="248"/>
      <c r="C37" s="248"/>
      <c r="D37" s="248"/>
      <c r="E37" s="248"/>
      <c r="F37" s="248"/>
      <c r="G37" s="248"/>
      <c r="H37" s="248"/>
      <c r="I37" s="248"/>
      <c r="J37" s="249"/>
      <c r="K37" s="249"/>
      <c r="L37" s="249"/>
      <c r="M37" s="250"/>
      <c r="N37" s="245"/>
      <c r="O37" s="245"/>
      <c r="P37" s="245"/>
      <c r="Q37" s="224"/>
      <c r="W37" s="244"/>
      <c r="X37" s="245"/>
      <c r="Y37" s="245"/>
      <c r="Z37" s="245"/>
      <c r="AA37" s="245"/>
      <c r="AB37" s="245"/>
      <c r="AC37" s="245"/>
      <c r="AD37" s="245"/>
      <c r="AE37" s="245"/>
      <c r="AF37" s="245"/>
      <c r="AG37" s="249"/>
      <c r="AH37" s="249"/>
      <c r="AI37" s="249"/>
      <c r="AJ37" s="250"/>
      <c r="AK37" s="245"/>
      <c r="AL37" s="244"/>
      <c r="AM37" s="244"/>
      <c r="AN37" s="246"/>
    </row>
    <row r="38" spans="1:40" ht="21" customHeight="1" x14ac:dyDescent="0.4">
      <c r="A38" s="251" t="s">
        <v>212</v>
      </c>
      <c r="B38" s="220"/>
      <c r="C38" s="230"/>
      <c r="D38" s="230"/>
      <c r="E38" s="230"/>
      <c r="F38" s="230"/>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30"/>
      <c r="AM38" s="230"/>
      <c r="AN38" s="221"/>
    </row>
    <row r="39" spans="1:40" ht="24.95" customHeight="1" x14ac:dyDescent="0.4">
      <c r="A39" s="221"/>
      <c r="B39" s="229"/>
      <c r="C39" s="1043" t="str">
        <f>IF(VLOOKUP($AK$1,[4]選択肢!$A$1:$J$8,C44,FALSE)=0,"-",VLOOKUP($AK$1,[4]選択肢!$A$1:$J$8,C44,FALSE))</f>
        <v>管理者</v>
      </c>
      <c r="D39" s="1044"/>
      <c r="E39" s="1045" t="str">
        <f>IF(VLOOKUP($AK$1,[4]選択肢!$A$1:$J$8,E44,FALSE)=0,"-",VLOOKUP($AK$1,[4]選択肢!$A$1:$J$8,E44,FALSE))</f>
        <v>児童発達支援管理責任者</v>
      </c>
      <c r="F39" s="1045"/>
      <c r="G39" s="1045"/>
      <c r="H39" s="1045"/>
      <c r="I39" s="1043" t="str">
        <f>IF(VLOOKUP($AK$1,[4]選択肢!$A$1:$J$8,I44,FALSE)=0,"-",VLOOKUP($AK$1,[4]選択肢!$A$1:$J$8,I44,FALSE))</f>
        <v>児童指導員</v>
      </c>
      <c r="J39" s="1044"/>
      <c r="K39" s="1044"/>
      <c r="L39" s="1044"/>
      <c r="M39" s="1044"/>
      <c r="N39" s="1046"/>
      <c r="O39" s="1043" t="str">
        <f>IF(VLOOKUP($AK$1,[4]選択肢!$A$1:$J$8,O44,FALSE)=0,"-",VLOOKUP($AK$1,[4]選択肢!$A$1:$J$8,O44,FALSE))</f>
        <v>保育士</v>
      </c>
      <c r="P39" s="1044"/>
      <c r="Q39" s="1044"/>
      <c r="R39" s="1044"/>
      <c r="S39" s="1044"/>
      <c r="T39" s="1046"/>
      <c r="U39" s="1043" t="str">
        <f>IF(VLOOKUP($AK$1,[4]選択肢!$A$1:$J$8,U44,FALSE)=0,"-",VLOOKUP($AK$1,[4]選択肢!$A$1:$J$8,U44,FALSE))</f>
        <v>機能訓練担当職員</v>
      </c>
      <c r="V39" s="1044"/>
      <c r="W39" s="1044"/>
      <c r="X39" s="1044"/>
      <c r="Y39" s="1044"/>
      <c r="Z39" s="1046"/>
      <c r="AA39" s="1043" t="str">
        <f>IF(VLOOKUP($AK$1,[4]選択肢!$A$1:$J$8,AA44,FALSE)=0,"-",VLOOKUP($AK$1,[4]選択肢!$A$1:$J$8,AA44,FALSE))</f>
        <v>看護職員</v>
      </c>
      <c r="AB39" s="1044"/>
      <c r="AC39" s="1044"/>
      <c r="AD39" s="1044"/>
      <c r="AE39" s="1044"/>
      <c r="AF39" s="1046"/>
      <c r="AG39" s="1045" t="str">
        <f>IF(VLOOKUP($AK$1,[4]選択肢!$A$1:$J$8,AG44,FALSE)=0,"-",VLOOKUP($AK$1,[4]選択肢!$A$1:$J$8,AG44,FALSE))</f>
        <v>その他職員</v>
      </c>
      <c r="AH39" s="1045"/>
      <c r="AI39" s="1045"/>
      <c r="AJ39" s="1045"/>
      <c r="AK39" s="1045"/>
      <c r="AL39" s="1045" t="str">
        <f>IF(VLOOKUP($AK$1,[4]選択肢!$A$1:$J$8,AL44,FALSE)=0,"-",VLOOKUP($AK$1,[4]選択肢!$A$1:$J$8,AL44,FALSE))</f>
        <v>-</v>
      </c>
      <c r="AM39" s="1045"/>
      <c r="AN39" s="221"/>
    </row>
    <row r="40" spans="1:40" ht="18" customHeight="1" x14ac:dyDescent="0.4">
      <c r="A40" s="221"/>
      <c r="B40" s="229"/>
      <c r="C40" s="253" t="s">
        <v>213</v>
      </c>
      <c r="D40" s="253" t="s">
        <v>214</v>
      </c>
      <c r="E40" s="254" t="s">
        <v>213</v>
      </c>
      <c r="F40" s="1047" t="s">
        <v>214</v>
      </c>
      <c r="G40" s="1047"/>
      <c r="H40" s="1047"/>
      <c r="I40" s="1048" t="s">
        <v>213</v>
      </c>
      <c r="J40" s="1049"/>
      <c r="K40" s="1050"/>
      <c r="L40" s="1048" t="s">
        <v>214</v>
      </c>
      <c r="M40" s="1049"/>
      <c r="N40" s="1050"/>
      <c r="O40" s="1048" t="s">
        <v>213</v>
      </c>
      <c r="P40" s="1049"/>
      <c r="Q40" s="1050"/>
      <c r="R40" s="1048" t="s">
        <v>214</v>
      </c>
      <c r="S40" s="1049"/>
      <c r="T40" s="1050"/>
      <c r="U40" s="1048" t="s">
        <v>213</v>
      </c>
      <c r="V40" s="1049"/>
      <c r="W40" s="1050"/>
      <c r="X40" s="1048" t="s">
        <v>214</v>
      </c>
      <c r="Y40" s="1049"/>
      <c r="Z40" s="1050"/>
      <c r="AA40" s="1048" t="s">
        <v>213</v>
      </c>
      <c r="AB40" s="1049"/>
      <c r="AC40" s="1050"/>
      <c r="AD40" s="1048" t="s">
        <v>214</v>
      </c>
      <c r="AE40" s="1049"/>
      <c r="AF40" s="1050"/>
      <c r="AG40" s="1048" t="s">
        <v>213</v>
      </c>
      <c r="AH40" s="1049"/>
      <c r="AI40" s="1050"/>
      <c r="AJ40" s="1048" t="s">
        <v>214</v>
      </c>
      <c r="AK40" s="1050"/>
      <c r="AL40" s="254" t="s">
        <v>129</v>
      </c>
      <c r="AM40" s="254" t="s">
        <v>130</v>
      </c>
      <c r="AN40" s="221"/>
    </row>
    <row r="41" spans="1:40" ht="18" customHeight="1" x14ac:dyDescent="0.4">
      <c r="A41" s="221"/>
      <c r="B41" s="255" t="s">
        <v>215</v>
      </c>
      <c r="C41" s="254">
        <f>COUNTIFS($B$12:$B$31,C$39,$C$12:$C$31,"A",$E$12:$E$31,"*")</f>
        <v>0</v>
      </c>
      <c r="D41" s="254">
        <f>COUNTIFS($B$12:$B$31,C$39,$C$12:$C$31,"B",$E$12:$E$31,"*")</f>
        <v>0</v>
      </c>
      <c r="E41" s="254">
        <f>COUNTIFS($B$12:$B$31,E$39,$C$12:$C$31,"A",$E$12:$E$31,"*")</f>
        <v>0</v>
      </c>
      <c r="F41" s="1048">
        <f>COUNTIFS($B$12:$B$31,E$39,$C$12:$C$31,"B",$E$12:$E$31,"*")</f>
        <v>0</v>
      </c>
      <c r="G41" s="1049"/>
      <c r="H41" s="1050"/>
      <c r="I41" s="1048">
        <f>COUNTIFS($B$12:$B$31,I$39,$C$12:$C$31,"A",$E$12:$E$31,"*")</f>
        <v>0</v>
      </c>
      <c r="J41" s="1049"/>
      <c r="K41" s="1050"/>
      <c r="L41" s="1048">
        <f>COUNTIFS($B$12:$B$31,I$39,$C$12:$C$31,"B",$E$12:$E$31,"*")</f>
        <v>0</v>
      </c>
      <c r="M41" s="1049"/>
      <c r="N41" s="1050"/>
      <c r="O41" s="1048">
        <f>COUNTIFS($B$12:$B$31,O$39,$C$12:$C$31,"A",$E$12:$E$31,"*")</f>
        <v>0</v>
      </c>
      <c r="P41" s="1049"/>
      <c r="Q41" s="1050"/>
      <c r="R41" s="1048">
        <f>COUNTIFS($B$12:$B$31,O$39,$C$12:$C$31,"B",$E$12:$E$31,"*")</f>
        <v>0</v>
      </c>
      <c r="S41" s="1049"/>
      <c r="T41" s="1050"/>
      <c r="U41" s="1048">
        <f>COUNTIFS($B$12:$B$31,U$39,$C$12:$C$31,"A",$E$12:$E$31,"*")</f>
        <v>0</v>
      </c>
      <c r="V41" s="1049"/>
      <c r="W41" s="1050"/>
      <c r="X41" s="1048">
        <f>COUNTIFS($B$12:$B$31,U$39,$C$12:$C$31,"B",$E$12:$E$31,"*")</f>
        <v>0</v>
      </c>
      <c r="Y41" s="1049"/>
      <c r="Z41" s="1050"/>
      <c r="AA41" s="1048">
        <f>COUNTIFS($B$12:$B$31,AA$39,$C$12:$C$31,"A",$E$12:$E$31,"*")</f>
        <v>0</v>
      </c>
      <c r="AB41" s="1049"/>
      <c r="AC41" s="1050"/>
      <c r="AD41" s="1048">
        <f>COUNTIFS($B$12:$B$31,AA$39,$C$12:$C$31,"B",$E$12:$E$31,"*")</f>
        <v>0</v>
      </c>
      <c r="AE41" s="1049"/>
      <c r="AF41" s="1050"/>
      <c r="AG41" s="1048">
        <f>COUNTIFS($B$12:$B$31,AG$39,$C$12:$C$31,"A",$E$12:$E$31,"*")</f>
        <v>0</v>
      </c>
      <c r="AH41" s="1049"/>
      <c r="AI41" s="1050"/>
      <c r="AJ41" s="1048">
        <f>COUNTIFS($B$12:$B$31,AG$39,$C$12:$C$31,"B",$E$12:$E$31,"*")</f>
        <v>0</v>
      </c>
      <c r="AK41" s="1050"/>
      <c r="AL41" s="254">
        <f>COUNTIFS($B$12:$B$31,AL$39,$C$12:$C$31,"A",$E$12:$E$31,"*")</f>
        <v>0</v>
      </c>
      <c r="AM41" s="254">
        <f>COUNTIFS($B$12:$B$31,AL$39,$C$12:$C$31,"B",$E$12:$E$31,"*")</f>
        <v>0</v>
      </c>
      <c r="AN41" s="221"/>
    </row>
    <row r="42" spans="1:40" ht="18" customHeight="1" x14ac:dyDescent="0.4">
      <c r="A42" s="221"/>
      <c r="B42" s="256" t="s">
        <v>216</v>
      </c>
      <c r="C42" s="254">
        <f>COUNTIFS($B$12:$B$31,C$39,$C$12:$C$31,"C",$E$12:$E$31,"*")</f>
        <v>0</v>
      </c>
      <c r="D42" s="254">
        <f>COUNTIFS($B$12:$B$31,C$39,$C$12:$C$31,"D",$E$12:$E$31,"*")</f>
        <v>0</v>
      </c>
      <c r="E42" s="254">
        <f>COUNTIFS($B$12:$B$31,E$39,$C$12:$C$31,"C",$E$12:$E$31,"*")</f>
        <v>0</v>
      </c>
      <c r="F42" s="1048">
        <f>COUNTIFS($B$12:$B$31,E$39,$C$12:$C$31,"D",$E$12:$E$31,"*")</f>
        <v>0</v>
      </c>
      <c r="G42" s="1049"/>
      <c r="H42" s="1050"/>
      <c r="I42" s="1048">
        <f>COUNTIFS($B$12:$B$31,I$39,$C$12:$C$31,"C",$E$12:$E$31,"*")</f>
        <v>0</v>
      </c>
      <c r="J42" s="1049"/>
      <c r="K42" s="1050"/>
      <c r="L42" s="1048">
        <f>COUNTIFS($B$12:$B$31,I$39,$C$12:$C$31,"D",$E$12:$E$31,"*")</f>
        <v>0</v>
      </c>
      <c r="M42" s="1049"/>
      <c r="N42" s="1050"/>
      <c r="O42" s="1048">
        <f>COUNTIFS($B$12:$B$31,O$39,$C$12:$C$31,"C",$E$12:$E$31,"*")</f>
        <v>0</v>
      </c>
      <c r="P42" s="1049"/>
      <c r="Q42" s="1050"/>
      <c r="R42" s="1048">
        <f>COUNTIFS($B$12:$B$31,O$39,$C$12:$C$31,"D",$E$12:$E$31,"*")</f>
        <v>0</v>
      </c>
      <c r="S42" s="1049"/>
      <c r="T42" s="1050"/>
      <c r="U42" s="1048">
        <f>COUNTIFS($B$12:$B$31,U$39,$C$12:$C$31,"C",$E$12:$E$31,"*")</f>
        <v>0</v>
      </c>
      <c r="V42" s="1049"/>
      <c r="W42" s="1050"/>
      <c r="X42" s="1048">
        <f>COUNTIFS($B$12:$B$31,U$39,$C$12:$C$31,"D",$E$12:$E$31,"*")</f>
        <v>0</v>
      </c>
      <c r="Y42" s="1049"/>
      <c r="Z42" s="1050"/>
      <c r="AA42" s="1048">
        <f>COUNTIFS($B$12:$B$31,AA$39,$C$12:$C$31,"C",$E$12:$E$31,"*")</f>
        <v>0</v>
      </c>
      <c r="AB42" s="1049"/>
      <c r="AC42" s="1050"/>
      <c r="AD42" s="1048">
        <f>COUNTIFS($B$12:$B$31,AA$39,$C$12:$C$31,"D",$E$12:$E$31,"*")</f>
        <v>0</v>
      </c>
      <c r="AE42" s="1049"/>
      <c r="AF42" s="1050"/>
      <c r="AG42" s="1048">
        <f>COUNTIFS($B$12:$B$31,AG$39,$C$12:$C$31,"C",$E$12:$E$31,"*")</f>
        <v>0</v>
      </c>
      <c r="AH42" s="1049"/>
      <c r="AI42" s="1050"/>
      <c r="AJ42" s="1048">
        <f>COUNTIFS($B$12:$B$31,AG$39,$C$12:$C$31,"D",$E$12:$E$31,"*")</f>
        <v>0</v>
      </c>
      <c r="AK42" s="1050"/>
      <c r="AL42" s="254">
        <f>COUNTIFS($B$12:$B$31,AL$39,$C$12:$C$31,"C",$E$12:$E$31,"*")</f>
        <v>0</v>
      </c>
      <c r="AM42" s="254">
        <f>COUNTIFS($B$12:$B$31,AL$39,$C$12:$C$31,"D",$E$12:$E$31,"*")</f>
        <v>0</v>
      </c>
      <c r="AN42" s="221"/>
    </row>
    <row r="43" spans="1:40" ht="24.95" customHeight="1" x14ac:dyDescent="0.4">
      <c r="A43" s="221"/>
      <c r="B43" s="256" t="s">
        <v>217</v>
      </c>
      <c r="C43" s="1043" t="str">
        <f>IF($AK$3="４週",SUMIFS($AK$12:$AK$31,$B$12:$B$31,C39)/4/$AH$6,IF($AK$3="歴月",SUMIFS($AK$12:$AK$31,$B$12:$B$31,C39)/$AL$6,"記載する期間を選択してください"))</f>
        <v>記載する期間を選択してください</v>
      </c>
      <c r="D43" s="1046"/>
      <c r="E43" s="1043" t="str">
        <f>IF($AK$3="４週",SUMIFS($AK$12:$AK$31,$B$12:$B$31,E39)/4/$AH$6,IF($AK$3="歴月",SUMIFS($AK$12:$AK$31,$B$12:$B$31,E39)/$AL$6,"記載する期間を選択してください"))</f>
        <v>記載する期間を選択してください</v>
      </c>
      <c r="F43" s="1044"/>
      <c r="G43" s="1044"/>
      <c r="H43" s="1046"/>
      <c r="I43" s="1043" t="str">
        <f>IF($AK$3="４週",SUMIFS($AK$12:$AK$31,$B$12:$B$31,I39)/4/$AH$6,IF($AK$3="歴月",SUMIFS($AK$12:$AK$31,$B$12:$B$31,I39)/$AL$6,"記載する期間を選択してください"))</f>
        <v>記載する期間を選択してください</v>
      </c>
      <c r="J43" s="1044"/>
      <c r="K43" s="1044"/>
      <c r="L43" s="1044"/>
      <c r="M43" s="1044"/>
      <c r="N43" s="1046"/>
      <c r="O43" s="1043" t="str">
        <f>IF($AK$3="４週",SUMIFS($AK$12:$AK$31,$B$12:$B$31,O39)/4/$AH$6,IF($AK$3="歴月",SUMIFS($AK$12:$AK$31,$B$12:$B$31,O39)/$AL$6,"記載する期間を選択してください"))</f>
        <v>記載する期間を選択してください</v>
      </c>
      <c r="P43" s="1044"/>
      <c r="Q43" s="1044"/>
      <c r="R43" s="1044"/>
      <c r="S43" s="1044"/>
      <c r="T43" s="1046"/>
      <c r="U43" s="1043" t="str">
        <f>IF($AK$3="４週",SUMIFS($AK$12:$AK$31,$B$12:$B$31,U39)/4/$AH$6,IF($AK$3="歴月",SUMIFS($AK$12:$AK$31,$B$12:$B$31,U39)/$AL$6,"記載する期間を選択してください"))</f>
        <v>記載する期間を選択してください</v>
      </c>
      <c r="V43" s="1044"/>
      <c r="W43" s="1044"/>
      <c r="X43" s="1044"/>
      <c r="Y43" s="1044"/>
      <c r="Z43" s="1046"/>
      <c r="AA43" s="1043" t="str">
        <f>IF($AK$3="４週",SUMIFS($AK$12:$AK$31,$B$12:$B$31,AA39)/4/$AH$6,IF($AK$3="歴月",SUMIFS($AK$12:$AK$31,$B$12:$B$31,AA39)/$AL$6,"記載する期間を選択してください"))</f>
        <v>記載する期間を選択してください</v>
      </c>
      <c r="AB43" s="1044"/>
      <c r="AC43" s="1044"/>
      <c r="AD43" s="1044"/>
      <c r="AE43" s="1044"/>
      <c r="AF43" s="1046"/>
      <c r="AG43" s="1043" t="str">
        <f>IF($AK$3="４週",SUMIFS($AK$12:$AK$31,$B$12:$B$31,AG39)/4/$AH$6,IF($AK$3="歴月",SUMIFS($AK$12:$AK$31,$B$12:$B$31,AG39)/$AL$6,"記載する期間を選択してください"))</f>
        <v>記載する期間を選択してください</v>
      </c>
      <c r="AH43" s="1044"/>
      <c r="AI43" s="1044"/>
      <c r="AJ43" s="1044"/>
      <c r="AK43" s="1046"/>
      <c r="AL43" s="1043" t="str">
        <f>IF($AK$3="４週",SUMIFS($AK$12:$AK$31,$B$12:$B$31,AL39)/4/$AH$6,IF($AK$3="歴月",SUMIFS($AK$12:$AK$31,$B$12:$B$31,AL39)/$AL$6,"記載する期間を選択してください"))</f>
        <v>記載する期間を選択してください</v>
      </c>
      <c r="AM43" s="1046"/>
      <c r="AN43" s="221"/>
    </row>
    <row r="44" spans="1:40" ht="5.0999999999999996" customHeight="1" x14ac:dyDescent="0.4">
      <c r="A44" s="221"/>
      <c r="B44" s="220"/>
      <c r="C44" s="257">
        <v>2</v>
      </c>
      <c r="D44" s="257"/>
      <c r="E44" s="257">
        <v>3</v>
      </c>
      <c r="F44" s="257"/>
      <c r="G44" s="257"/>
      <c r="H44" s="257"/>
      <c r="I44" s="257">
        <v>4</v>
      </c>
      <c r="J44" s="257"/>
      <c r="K44" s="257"/>
      <c r="L44" s="257"/>
      <c r="M44" s="257"/>
      <c r="N44" s="257"/>
      <c r="O44" s="257">
        <v>5</v>
      </c>
      <c r="P44" s="257"/>
      <c r="Q44" s="257"/>
      <c r="R44" s="257"/>
      <c r="S44" s="257"/>
      <c r="T44" s="257"/>
      <c r="U44" s="257">
        <v>6</v>
      </c>
      <c r="V44" s="257"/>
      <c r="W44" s="257"/>
      <c r="X44" s="257"/>
      <c r="Y44" s="257"/>
      <c r="Z44" s="257"/>
      <c r="AA44" s="257">
        <v>7</v>
      </c>
      <c r="AB44" s="257"/>
      <c r="AC44" s="257"/>
      <c r="AD44" s="257"/>
      <c r="AE44" s="257"/>
      <c r="AF44" s="257"/>
      <c r="AG44" s="257">
        <v>8</v>
      </c>
      <c r="AH44" s="257"/>
      <c r="AI44" s="257"/>
      <c r="AJ44" s="257"/>
      <c r="AK44" s="257"/>
      <c r="AL44" s="257">
        <v>9</v>
      </c>
      <c r="AM44" s="258"/>
      <c r="AN44" s="221"/>
    </row>
    <row r="45" spans="1:40" ht="15" customHeight="1" x14ac:dyDescent="0.4">
      <c r="A45" s="259" t="s">
        <v>218</v>
      </c>
      <c r="B45" s="260"/>
      <c r="C45" s="261"/>
      <c r="D45" s="261"/>
      <c r="E45" s="261"/>
      <c r="F45" s="262"/>
      <c r="G45" s="261"/>
      <c r="H45" s="257"/>
      <c r="I45" s="257"/>
      <c r="J45" s="257"/>
      <c r="K45" s="257"/>
      <c r="L45" s="257"/>
      <c r="M45" s="257"/>
      <c r="N45" s="257"/>
      <c r="O45" s="257"/>
      <c r="P45" s="257"/>
      <c r="Q45" s="257"/>
      <c r="R45" s="257">
        <v>6</v>
      </c>
      <c r="S45" s="257"/>
      <c r="T45" s="257"/>
      <c r="U45" s="257"/>
      <c r="V45" s="257"/>
      <c r="W45" s="257"/>
      <c r="X45" s="257">
        <v>7</v>
      </c>
      <c r="Y45" s="257"/>
      <c r="Z45" s="257"/>
      <c r="AA45" s="257"/>
      <c r="AB45" s="257"/>
      <c r="AC45" s="257"/>
      <c r="AD45" s="257">
        <v>8</v>
      </c>
      <c r="AE45" s="257"/>
      <c r="AF45" s="257"/>
      <c r="AG45" s="263"/>
      <c r="AH45" s="263"/>
      <c r="AI45" s="263"/>
      <c r="AJ45" s="263">
        <v>9</v>
      </c>
      <c r="AK45" s="264"/>
      <c r="AL45" s="264"/>
      <c r="AM45" s="221"/>
    </row>
    <row r="46" spans="1:40" s="266" customFormat="1" ht="15" customHeight="1" x14ac:dyDescent="0.4">
      <c r="A46" s="259" t="s">
        <v>219</v>
      </c>
      <c r="B46" s="265"/>
      <c r="C46" s="265"/>
      <c r="D46" s="265"/>
      <c r="E46" s="265"/>
      <c r="F46" s="265"/>
      <c r="G46" s="265"/>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66" customFormat="1" ht="15" customHeight="1" x14ac:dyDescent="0.4">
      <c r="A47" s="259" t="s">
        <v>220</v>
      </c>
      <c r="B47" s="265"/>
      <c r="C47" s="265"/>
      <c r="D47" s="265"/>
      <c r="E47" s="265"/>
      <c r="F47" s="265"/>
      <c r="G47" s="265"/>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s="266" customFormat="1" ht="15" customHeight="1" x14ac:dyDescent="0.4">
      <c r="A48" s="267" t="s">
        <v>221</v>
      </c>
      <c r="C48" s="265"/>
      <c r="D48" s="265"/>
      <c r="E48" s="265"/>
      <c r="F48" s="265"/>
      <c r="G48" s="265"/>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row>
    <row r="49" spans="1:39" s="266" customFormat="1" ht="15" customHeight="1" x14ac:dyDescent="0.4">
      <c r="A49" s="259" t="s">
        <v>222</v>
      </c>
      <c r="B49" s="265"/>
      <c r="C49" s="265"/>
      <c r="D49" s="265"/>
      <c r="E49" s="265"/>
      <c r="F49" s="265"/>
      <c r="G49" s="265"/>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row>
    <row r="50" spans="1:39" s="266" customFormat="1" ht="15" customHeight="1" x14ac:dyDescent="0.4">
      <c r="A50" s="259" t="s">
        <v>223</v>
      </c>
      <c r="B50" s="265"/>
      <c r="C50" s="265"/>
      <c r="D50" s="265"/>
      <c r="E50" s="265"/>
      <c r="F50" s="265"/>
      <c r="G50" s="265"/>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row>
    <row r="51" spans="1:39" ht="15" customHeight="1" x14ac:dyDescent="0.4">
      <c r="A51" s="266" t="s">
        <v>224</v>
      </c>
      <c r="B51" s="268"/>
      <c r="C51" s="266"/>
      <c r="D51" s="266"/>
      <c r="E51" s="266"/>
      <c r="F51" s="266"/>
      <c r="G51" s="266"/>
    </row>
    <row r="52" spans="1:39" ht="15" customHeight="1" x14ac:dyDescent="0.4">
      <c r="A52" s="266" t="s">
        <v>225</v>
      </c>
      <c r="B52" s="268"/>
      <c r="C52" s="266"/>
      <c r="D52" s="266"/>
      <c r="E52" s="266"/>
      <c r="F52" s="266"/>
      <c r="G52" s="266"/>
    </row>
    <row r="53" spans="1:39" ht="15" customHeight="1" x14ac:dyDescent="0.4">
      <c r="A53" s="266"/>
      <c r="B53" s="255" t="s">
        <v>226</v>
      </c>
      <c r="C53" s="1024" t="s">
        <v>227</v>
      </c>
      <c r="D53" s="1024"/>
      <c r="E53" s="1024"/>
      <c r="F53" s="266"/>
      <c r="G53" s="266"/>
    </row>
    <row r="54" spans="1:39" ht="15" customHeight="1" x14ac:dyDescent="0.4">
      <c r="A54" s="266"/>
      <c r="B54" s="269" t="s">
        <v>205</v>
      </c>
      <c r="C54" s="1051" t="s">
        <v>228</v>
      </c>
      <c r="D54" s="1051"/>
      <c r="E54" s="1051"/>
      <c r="F54" s="266"/>
      <c r="G54" s="266"/>
    </row>
    <row r="55" spans="1:39" ht="15" customHeight="1" x14ac:dyDescent="0.4">
      <c r="A55" s="266"/>
      <c r="B55" s="269" t="s">
        <v>206</v>
      </c>
      <c r="C55" s="1051" t="s">
        <v>229</v>
      </c>
      <c r="D55" s="1051"/>
      <c r="E55" s="1051"/>
      <c r="F55" s="266"/>
      <c r="G55" s="266"/>
    </row>
    <row r="56" spans="1:39" ht="15" customHeight="1" x14ac:dyDescent="0.4">
      <c r="A56" s="266"/>
      <c r="B56" s="269" t="s">
        <v>207</v>
      </c>
      <c r="C56" s="1051" t="s">
        <v>230</v>
      </c>
      <c r="D56" s="1051"/>
      <c r="E56" s="1051"/>
      <c r="F56" s="266"/>
      <c r="G56" s="266"/>
    </row>
    <row r="57" spans="1:39" ht="15" customHeight="1" x14ac:dyDescent="0.4">
      <c r="A57" s="266"/>
      <c r="B57" s="269" t="s">
        <v>208</v>
      </c>
      <c r="C57" s="1051" t="s">
        <v>231</v>
      </c>
      <c r="D57" s="1051"/>
      <c r="E57" s="1051"/>
      <c r="F57" s="266"/>
      <c r="G57" s="266"/>
    </row>
    <row r="58" spans="1:39" ht="15" customHeight="1" x14ac:dyDescent="0.4">
      <c r="A58" s="266"/>
      <c r="B58" s="259" t="s">
        <v>232</v>
      </c>
      <c r="C58" s="266"/>
      <c r="D58" s="266"/>
      <c r="E58" s="266"/>
      <c r="F58" s="266"/>
      <c r="G58" s="266"/>
    </row>
    <row r="59" spans="1:39" ht="15" customHeight="1" x14ac:dyDescent="0.4">
      <c r="A59" s="266"/>
      <c r="B59" s="259" t="s">
        <v>233</v>
      </c>
      <c r="C59" s="266"/>
      <c r="D59" s="266"/>
      <c r="E59" s="266"/>
      <c r="F59" s="266"/>
      <c r="G59" s="266"/>
    </row>
    <row r="60" spans="1:39" ht="15" customHeight="1" x14ac:dyDescent="0.4">
      <c r="A60" s="266"/>
      <c r="B60" s="259" t="s">
        <v>234</v>
      </c>
      <c r="C60" s="266"/>
      <c r="D60" s="266"/>
      <c r="E60" s="266"/>
      <c r="F60" s="266"/>
      <c r="G60" s="266"/>
    </row>
    <row r="61" spans="1:39" ht="15" customHeight="1" x14ac:dyDescent="0.4">
      <c r="A61" s="266" t="s">
        <v>235</v>
      </c>
      <c r="B61" s="268"/>
      <c r="C61" s="266"/>
      <c r="D61" s="266"/>
      <c r="E61" s="266"/>
      <c r="F61" s="266"/>
      <c r="G61" s="266"/>
    </row>
    <row r="62" spans="1:39" ht="15" customHeight="1" x14ac:dyDescent="0.4">
      <c r="A62" s="266" t="s">
        <v>236</v>
      </c>
      <c r="B62" s="268"/>
      <c r="C62" s="266"/>
      <c r="D62" s="266"/>
      <c r="E62" s="266"/>
      <c r="F62" s="266"/>
      <c r="G62" s="266"/>
    </row>
    <row r="63" spans="1:39" ht="15" customHeight="1" x14ac:dyDescent="0.4">
      <c r="A63" s="266" t="s">
        <v>237</v>
      </c>
      <c r="B63" s="268"/>
      <c r="C63" s="266"/>
      <c r="D63" s="266"/>
      <c r="E63" s="266"/>
      <c r="F63" s="266"/>
      <c r="G63" s="266"/>
    </row>
    <row r="64" spans="1:39" ht="15" customHeight="1" x14ac:dyDescent="0.4">
      <c r="A64" s="266" t="s">
        <v>238</v>
      </c>
      <c r="B64" s="268"/>
      <c r="C64" s="266"/>
      <c r="D64" s="266"/>
      <c r="E64" s="266"/>
      <c r="F64" s="266"/>
      <c r="G64" s="266"/>
    </row>
    <row r="65" spans="1:7" ht="15" customHeight="1" x14ac:dyDescent="0.4">
      <c r="A65" s="266" t="s">
        <v>239</v>
      </c>
      <c r="B65" s="268"/>
      <c r="C65" s="266"/>
      <c r="D65" s="266"/>
      <c r="E65" s="266"/>
      <c r="F65" s="266"/>
      <c r="G65" s="266"/>
    </row>
    <row r="66" spans="1:7" ht="15" customHeight="1" x14ac:dyDescent="0.4">
      <c r="A66" s="266" t="s">
        <v>240</v>
      </c>
      <c r="B66" s="268"/>
      <c r="C66" s="266"/>
      <c r="D66" s="266"/>
      <c r="E66" s="266"/>
      <c r="F66" s="266"/>
      <c r="G66" s="266"/>
    </row>
    <row r="67" spans="1:7" ht="15" customHeight="1" x14ac:dyDescent="0.4">
      <c r="A67" s="266" t="s">
        <v>241</v>
      </c>
      <c r="B67" s="268"/>
      <c r="C67" s="266"/>
      <c r="D67" s="266"/>
      <c r="E67" s="266"/>
      <c r="F67" s="266"/>
      <c r="G67" s="266"/>
    </row>
    <row r="68" spans="1:7" ht="15" customHeight="1" x14ac:dyDescent="0.4">
      <c r="A68" s="266" t="s">
        <v>242</v>
      </c>
      <c r="B68" s="268"/>
      <c r="C68" s="266"/>
      <c r="D68" s="266"/>
      <c r="E68" s="266"/>
      <c r="F68" s="266"/>
      <c r="G68" s="266"/>
    </row>
    <row r="69" spans="1:7" ht="15" customHeight="1" x14ac:dyDescent="0.4">
      <c r="A69" s="266" t="s">
        <v>243</v>
      </c>
      <c r="B69" s="268"/>
      <c r="C69" s="266"/>
      <c r="D69" s="266"/>
      <c r="E69" s="266"/>
      <c r="F69" s="266"/>
      <c r="G69" s="266"/>
    </row>
    <row r="70" spans="1:7" ht="15" customHeight="1" x14ac:dyDescent="0.4">
      <c r="A70" s="266" t="s">
        <v>244</v>
      </c>
      <c r="B70" s="268"/>
      <c r="C70" s="266"/>
      <c r="D70" s="266"/>
      <c r="E70" s="266"/>
      <c r="F70" s="266"/>
      <c r="G70" s="266"/>
    </row>
    <row r="71" spans="1:7" ht="15" customHeight="1" x14ac:dyDescent="0.4">
      <c r="A71" s="266" t="s">
        <v>245</v>
      </c>
      <c r="B71" s="268"/>
      <c r="C71" s="266"/>
      <c r="D71" s="266"/>
      <c r="E71" s="266"/>
      <c r="F71" s="266"/>
      <c r="G71" s="266"/>
    </row>
    <row r="72" spans="1:7" ht="15" customHeight="1" x14ac:dyDescent="0.4">
      <c r="A72" s="266" t="s">
        <v>246</v>
      </c>
      <c r="B72" s="268"/>
      <c r="C72" s="266"/>
      <c r="D72" s="266"/>
      <c r="E72" s="266"/>
      <c r="F72" s="266"/>
      <c r="G72" s="266"/>
    </row>
    <row r="73" spans="1:7" ht="15" customHeight="1" x14ac:dyDescent="0.4">
      <c r="A73" s="266" t="s">
        <v>247</v>
      </c>
      <c r="B73" s="268"/>
      <c r="C73" s="266"/>
      <c r="D73" s="266"/>
      <c r="E73" s="266"/>
      <c r="F73" s="266"/>
      <c r="G73" s="266"/>
    </row>
  </sheetData>
  <mergeCells count="101">
    <mergeCell ref="C57:E57"/>
    <mergeCell ref="AG43:AK43"/>
    <mergeCell ref="AL43:AM43"/>
    <mergeCell ref="C53:E53"/>
    <mergeCell ref="C54:E54"/>
    <mergeCell ref="C55:E55"/>
    <mergeCell ref="C56:E56"/>
    <mergeCell ref="C43:D43"/>
    <mergeCell ref="E43:H43"/>
    <mergeCell ref="I43:N43"/>
    <mergeCell ref="O43:T43"/>
    <mergeCell ref="U43:Z43"/>
    <mergeCell ref="AA43:AF43"/>
    <mergeCell ref="AA42:AC42"/>
    <mergeCell ref="AD42:AF42"/>
    <mergeCell ref="AG42:AI42"/>
    <mergeCell ref="AJ42:AK42"/>
    <mergeCell ref="X41:Z41"/>
    <mergeCell ref="AA41:AC41"/>
    <mergeCell ref="AD41:AF41"/>
    <mergeCell ref="AG41:AI41"/>
    <mergeCell ref="AJ41:AK41"/>
    <mergeCell ref="AA40:AC40"/>
    <mergeCell ref="AD40:AF40"/>
    <mergeCell ref="AG40:AI40"/>
    <mergeCell ref="AJ40:AK40"/>
    <mergeCell ref="F41:H41"/>
    <mergeCell ref="I41:K41"/>
    <mergeCell ref="L41:N41"/>
    <mergeCell ref="O41:Q41"/>
    <mergeCell ref="R41:T41"/>
    <mergeCell ref="U41:W41"/>
    <mergeCell ref="F40:H40"/>
    <mergeCell ref="I40:K40"/>
    <mergeCell ref="L40:N40"/>
    <mergeCell ref="O40:Q40"/>
    <mergeCell ref="R40:T40"/>
    <mergeCell ref="U40:W40"/>
    <mergeCell ref="X40:Z40"/>
    <mergeCell ref="F42:H42"/>
    <mergeCell ref="I42:K42"/>
    <mergeCell ref="L42:N42"/>
    <mergeCell ref="O42:Q42"/>
    <mergeCell ref="R42:T42"/>
    <mergeCell ref="U42:W42"/>
    <mergeCell ref="X42:Z42"/>
    <mergeCell ref="AM30:AN30"/>
    <mergeCell ref="AM31:AN31"/>
    <mergeCell ref="A32:E32"/>
    <mergeCell ref="AM32:AN33"/>
    <mergeCell ref="A33:E33"/>
    <mergeCell ref="C39:D39"/>
    <mergeCell ref="E39:H39"/>
    <mergeCell ref="I39:N39"/>
    <mergeCell ref="O39:T39"/>
    <mergeCell ref="U39:Z39"/>
    <mergeCell ref="AA39:AF39"/>
    <mergeCell ref="AG39:AK39"/>
    <mergeCell ref="AL39:AM39"/>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3"/>
  <dataValidations count="5">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operator="greaterThanOrEqual" allowBlank="1" showInputMessage="1" showErrorMessage="1" sqref="I37 L37"/>
    <dataValidation type="list" allowBlank="1" showInputMessage="1" showErrorMessage="1" sqref="C12:C31">
      <formula1>"A,B,C,D"</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workbookViewId="0">
      <selection activeCell="E8" sqref="E8:AJ11"/>
    </sheetView>
  </sheetViews>
  <sheetFormatPr defaultColWidth="8.25" defaultRowHeight="14.25" x14ac:dyDescent="0.4"/>
  <cols>
    <col min="1" max="1" width="2.625" style="220" customWidth="1"/>
    <col min="2" max="2" width="14.5" style="214" customWidth="1"/>
    <col min="3" max="3" width="6.625" style="220" customWidth="1"/>
    <col min="4" max="5" width="7.625" style="220" customWidth="1"/>
    <col min="6" max="36" width="2.625" style="220" customWidth="1"/>
    <col min="37" max="37" width="6.625" style="220" customWidth="1"/>
    <col min="38" max="39" width="7.625" style="220" customWidth="1"/>
    <col min="40" max="40" width="4" style="220" customWidth="1"/>
    <col min="41" max="16384" width="8.25" style="220"/>
  </cols>
  <sheetData>
    <row r="1" spans="1:40" ht="30.75"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218"/>
      <c r="AE1" s="218"/>
      <c r="AF1" s="218"/>
      <c r="AG1" s="218"/>
      <c r="AH1" s="218"/>
      <c r="AI1" s="219" t="s">
        <v>180</v>
      </c>
      <c r="AJ1" s="219"/>
      <c r="AK1" s="1052" t="s">
        <v>248</v>
      </c>
      <c r="AL1" s="1052"/>
      <c r="AM1" s="1052"/>
      <c r="AN1" s="1052"/>
    </row>
    <row r="2" spans="1:40" ht="18" customHeight="1" x14ac:dyDescent="0.4">
      <c r="A2" s="221"/>
      <c r="B2" s="222"/>
      <c r="C2" s="222"/>
      <c r="D2" s="222"/>
      <c r="E2" s="222"/>
      <c r="F2" s="222"/>
      <c r="G2" s="222"/>
      <c r="H2" s="222"/>
      <c r="I2" s="222"/>
      <c r="J2" s="222"/>
      <c r="K2" s="223"/>
      <c r="L2" s="223"/>
      <c r="M2" s="1031">
        <v>2024</v>
      </c>
      <c r="N2" s="1031"/>
      <c r="O2" s="1031"/>
      <c r="P2" s="1031"/>
      <c r="Q2" s="1032" t="s">
        <v>15</v>
      </c>
      <c r="R2" s="1032"/>
      <c r="S2" s="1031"/>
      <c r="T2" s="1031"/>
      <c r="U2" s="1032" t="s">
        <v>182</v>
      </c>
      <c r="V2" s="1032"/>
      <c r="W2" s="222"/>
      <c r="X2" s="222"/>
      <c r="Y2" s="222"/>
      <c r="Z2" s="217"/>
      <c r="AA2" s="217"/>
      <c r="AC2" s="219"/>
      <c r="AD2" s="222"/>
      <c r="AE2" s="222"/>
      <c r="AF2" s="222"/>
      <c r="AG2" s="222"/>
      <c r="AH2" s="222"/>
      <c r="AI2" s="219" t="s">
        <v>183</v>
      </c>
      <c r="AJ2" s="219"/>
      <c r="AK2" s="1033"/>
      <c r="AL2" s="1033"/>
      <c r="AM2" s="1033"/>
      <c r="AN2" s="1033"/>
    </row>
    <row r="3" spans="1:40" ht="18" customHeight="1" x14ac:dyDescent="0.4">
      <c r="A3" s="224"/>
      <c r="B3" s="224"/>
      <c r="C3" s="224"/>
      <c r="D3" s="224"/>
      <c r="E3" s="224"/>
      <c r="F3" s="224"/>
      <c r="G3" s="224"/>
      <c r="H3" s="224"/>
      <c r="I3" s="224"/>
      <c r="J3" s="224"/>
      <c r="K3" s="224"/>
      <c r="L3" s="224"/>
      <c r="M3" s="224"/>
      <c r="N3" s="224"/>
      <c r="O3" s="224"/>
      <c r="P3" s="224"/>
      <c r="Q3" s="224"/>
      <c r="R3" s="224"/>
      <c r="S3" s="224"/>
      <c r="T3" s="224"/>
      <c r="U3" s="224"/>
      <c r="V3" s="224"/>
      <c r="W3" s="224"/>
      <c r="Y3" s="218"/>
      <c r="Z3" s="218"/>
      <c r="AA3" s="218"/>
      <c r="AB3" s="217"/>
      <c r="AC3" s="218"/>
      <c r="AD3" s="218"/>
      <c r="AE3" s="218"/>
      <c r="AF3" s="218"/>
      <c r="AG3" s="218"/>
      <c r="AH3" s="218"/>
      <c r="AI3" s="225" t="s">
        <v>184</v>
      </c>
      <c r="AJ3" s="219"/>
      <c r="AK3" s="1034"/>
      <c r="AL3" s="1034"/>
      <c r="AM3" s="1034"/>
      <c r="AN3" s="1034"/>
    </row>
    <row r="4" spans="1:40" ht="18" customHeight="1" x14ac:dyDescent="0.4">
      <c r="A4" s="224"/>
      <c r="B4" s="224"/>
      <c r="C4" s="224"/>
      <c r="D4" s="224"/>
      <c r="E4" s="224"/>
      <c r="F4" s="224"/>
      <c r="G4" s="224"/>
      <c r="H4" s="224"/>
      <c r="I4" s="224"/>
      <c r="J4" s="224"/>
      <c r="K4" s="224"/>
      <c r="L4" s="224"/>
      <c r="M4" s="224"/>
      <c r="N4" s="224"/>
      <c r="O4" s="224"/>
      <c r="P4" s="224"/>
      <c r="Q4" s="224"/>
      <c r="R4" s="224"/>
      <c r="S4" s="224"/>
      <c r="T4" s="224"/>
      <c r="U4" s="224"/>
      <c r="V4" s="224"/>
      <c r="W4" s="224"/>
      <c r="Y4" s="218"/>
      <c r="Z4" s="218"/>
      <c r="AA4" s="218"/>
      <c r="AB4" s="217"/>
      <c r="AC4" s="218"/>
      <c r="AD4" s="218"/>
      <c r="AE4" s="218"/>
      <c r="AF4" s="218"/>
      <c r="AG4" s="218"/>
      <c r="AH4" s="218"/>
      <c r="AI4" s="225" t="s">
        <v>185</v>
      </c>
      <c r="AJ4" s="219"/>
      <c r="AK4" s="1034"/>
      <c r="AL4" s="1034"/>
      <c r="AM4" s="1034"/>
      <c r="AN4" s="1034"/>
    </row>
    <row r="5" spans="1:40" ht="18" customHeight="1" x14ac:dyDescent="0.4">
      <c r="A5" s="224"/>
      <c r="B5" s="224"/>
      <c r="C5" s="224"/>
      <c r="D5" s="224"/>
      <c r="E5" s="224"/>
      <c r="F5" s="224"/>
      <c r="G5" s="224"/>
      <c r="H5" s="224"/>
      <c r="I5" s="224"/>
      <c r="J5" s="224"/>
      <c r="K5" s="224"/>
      <c r="L5" s="224"/>
      <c r="M5" s="224"/>
      <c r="N5" s="224"/>
      <c r="O5" s="224"/>
      <c r="P5" s="224"/>
      <c r="Q5" s="224"/>
      <c r="R5" s="224"/>
      <c r="S5" s="224"/>
      <c r="T5" s="224"/>
      <c r="U5" s="224"/>
      <c r="V5" s="224"/>
      <c r="W5" s="224"/>
      <c r="Y5" s="218"/>
      <c r="Z5" s="218"/>
      <c r="AA5" s="218"/>
      <c r="AB5" s="217"/>
      <c r="AC5" s="218"/>
      <c r="AD5" s="218"/>
      <c r="AE5" s="218"/>
      <c r="AF5" s="270"/>
      <c r="AG5" s="270"/>
      <c r="AH5" s="270"/>
      <c r="AI5" s="227" t="s">
        <v>186</v>
      </c>
      <c r="AJ5" s="271"/>
      <c r="AK5" s="1034"/>
      <c r="AL5" s="1034"/>
      <c r="AM5" s="1034"/>
      <c r="AN5" s="1034"/>
    </row>
    <row r="6" spans="1:40" ht="18" customHeight="1" x14ac:dyDescent="0.4">
      <c r="A6" s="224"/>
      <c r="B6" s="224"/>
      <c r="C6" s="224"/>
      <c r="D6" s="224"/>
      <c r="E6" s="224"/>
      <c r="F6" s="224"/>
      <c r="G6" s="224"/>
      <c r="H6" s="224"/>
      <c r="I6" s="224"/>
      <c r="J6" s="224"/>
      <c r="K6" s="224"/>
      <c r="L6" s="224"/>
      <c r="M6" s="224"/>
      <c r="N6" s="224"/>
      <c r="O6" s="224"/>
      <c r="P6" s="224"/>
      <c r="Q6" s="224"/>
      <c r="R6" s="224"/>
      <c r="S6" s="224"/>
      <c r="U6" s="224"/>
      <c r="V6" s="224"/>
      <c r="W6" s="224"/>
      <c r="Y6" s="218"/>
      <c r="Z6" s="218"/>
      <c r="AA6" s="218"/>
      <c r="AB6" s="217"/>
      <c r="AC6" s="218"/>
      <c r="AD6" s="218"/>
      <c r="AE6" s="218"/>
      <c r="AF6" s="218"/>
      <c r="AG6" s="225" t="s">
        <v>187</v>
      </c>
      <c r="AH6" s="1035"/>
      <c r="AI6" s="1035"/>
      <c r="AJ6" s="1035"/>
      <c r="AK6" s="218" t="s">
        <v>188</v>
      </c>
      <c r="AL6" s="272"/>
      <c r="AM6" s="218" t="s">
        <v>189</v>
      </c>
      <c r="AN6" s="217"/>
    </row>
    <row r="7" spans="1:40" ht="9.9499999999999993" customHeight="1" x14ac:dyDescent="0.4">
      <c r="A7" s="221"/>
      <c r="B7" s="229"/>
      <c r="C7" s="229"/>
      <c r="D7" s="229"/>
      <c r="E7" s="229"/>
      <c r="F7" s="229"/>
      <c r="G7" s="229"/>
      <c r="H7" s="229"/>
      <c r="I7" s="229"/>
      <c r="J7" s="229"/>
      <c r="K7" s="229"/>
      <c r="L7" s="229"/>
      <c r="M7" s="229"/>
      <c r="N7" s="229"/>
      <c r="O7" s="229"/>
      <c r="P7" s="229"/>
      <c r="Q7" s="229"/>
      <c r="R7" s="229"/>
      <c r="S7" s="229"/>
      <c r="T7" s="229"/>
      <c r="U7" s="229"/>
      <c r="V7" s="229"/>
      <c r="W7" s="229"/>
      <c r="X7" s="230"/>
      <c r="Y7" s="230"/>
      <c r="Z7" s="230"/>
      <c r="AA7" s="230"/>
      <c r="AB7" s="230"/>
      <c r="AC7" s="230"/>
      <c r="AD7" s="230"/>
      <c r="AE7" s="230"/>
      <c r="AF7" s="230"/>
      <c r="AG7" s="230"/>
      <c r="AH7" s="230"/>
      <c r="AI7" s="230"/>
      <c r="AJ7" s="230"/>
      <c r="AK7" s="230"/>
      <c r="AL7" s="230"/>
      <c r="AM7" s="221"/>
      <c r="AN7" s="217"/>
    </row>
    <row r="8" spans="1:40" ht="15" customHeight="1" x14ac:dyDescent="0.4">
      <c r="A8" s="1023" t="s">
        <v>190</v>
      </c>
      <c r="B8" s="1024" t="s">
        <v>191</v>
      </c>
      <c r="C8" s="1025" t="s">
        <v>192</v>
      </c>
      <c r="D8" s="1024" t="s">
        <v>193</v>
      </c>
      <c r="E8" s="1028" t="s">
        <v>194</v>
      </c>
      <c r="F8" s="1029" t="s">
        <v>195</v>
      </c>
      <c r="G8" s="1029"/>
      <c r="H8" s="1029"/>
      <c r="I8" s="1029"/>
      <c r="J8" s="1029"/>
      <c r="K8" s="1029"/>
      <c r="L8" s="1029"/>
      <c r="M8" s="1029"/>
      <c r="N8" s="1029"/>
      <c r="O8" s="1029"/>
      <c r="P8" s="1029"/>
      <c r="Q8" s="1029"/>
      <c r="R8" s="1029"/>
      <c r="S8" s="1029"/>
      <c r="T8" s="1029"/>
      <c r="U8" s="1029"/>
      <c r="V8" s="1029"/>
      <c r="W8" s="1029"/>
      <c r="X8" s="1029"/>
      <c r="Y8" s="1029"/>
      <c r="Z8" s="1029"/>
      <c r="AA8" s="1029"/>
      <c r="AB8" s="1029"/>
      <c r="AC8" s="1029"/>
      <c r="AD8" s="1029"/>
      <c r="AE8" s="1029"/>
      <c r="AF8" s="1029"/>
      <c r="AG8" s="1029"/>
      <c r="AH8" s="1029"/>
      <c r="AI8" s="1029"/>
      <c r="AJ8" s="1029"/>
      <c r="AK8" s="1037" t="s">
        <v>196</v>
      </c>
      <c r="AL8" s="1038" t="s">
        <v>197</v>
      </c>
      <c r="AM8" s="1039" t="s">
        <v>198</v>
      </c>
      <c r="AN8" s="1039"/>
    </row>
    <row r="9" spans="1:40" ht="15" customHeight="1" x14ac:dyDescent="0.4">
      <c r="A9" s="1023"/>
      <c r="B9" s="1024"/>
      <c r="C9" s="1026"/>
      <c r="D9" s="1024"/>
      <c r="E9" s="1028"/>
      <c r="F9" s="1024" t="s">
        <v>199</v>
      </c>
      <c r="G9" s="1024"/>
      <c r="H9" s="1024"/>
      <c r="I9" s="1024"/>
      <c r="J9" s="1024"/>
      <c r="K9" s="1024"/>
      <c r="L9" s="1024"/>
      <c r="M9" s="1024" t="s">
        <v>200</v>
      </c>
      <c r="N9" s="1024"/>
      <c r="O9" s="1024"/>
      <c r="P9" s="1024"/>
      <c r="Q9" s="1024"/>
      <c r="R9" s="1024"/>
      <c r="S9" s="1024"/>
      <c r="T9" s="1024" t="s">
        <v>201</v>
      </c>
      <c r="U9" s="1024"/>
      <c r="V9" s="1024"/>
      <c r="W9" s="1024"/>
      <c r="X9" s="1024"/>
      <c r="Y9" s="1024"/>
      <c r="Z9" s="1024"/>
      <c r="AA9" s="1024" t="s">
        <v>202</v>
      </c>
      <c r="AB9" s="1024"/>
      <c r="AC9" s="1024"/>
      <c r="AD9" s="1024"/>
      <c r="AE9" s="1024"/>
      <c r="AF9" s="1024"/>
      <c r="AG9" s="1024"/>
      <c r="AH9" s="1024" t="s">
        <v>203</v>
      </c>
      <c r="AI9" s="1024"/>
      <c r="AJ9" s="1024"/>
      <c r="AK9" s="1037"/>
      <c r="AL9" s="1038"/>
      <c r="AM9" s="1039"/>
      <c r="AN9" s="1039"/>
    </row>
    <row r="10" spans="1:40" ht="15" customHeight="1" x14ac:dyDescent="0.4">
      <c r="A10" s="1023"/>
      <c r="B10" s="1024"/>
      <c r="C10" s="1026"/>
      <c r="D10" s="1024"/>
      <c r="E10" s="1028"/>
      <c r="F10" s="231">
        <f>DATE($M$2,$S$2,1)</f>
        <v>45261</v>
      </c>
      <c r="G10" s="231">
        <f>DATE($M$2,$S$2,2)</f>
        <v>45262</v>
      </c>
      <c r="H10" s="231">
        <f>DATE($M$2,$S$2,3)</f>
        <v>45263</v>
      </c>
      <c r="I10" s="231">
        <f>DATE($M$2,$S$2,4)</f>
        <v>45264</v>
      </c>
      <c r="J10" s="231">
        <f>DATE($M$2,$S$2,5)</f>
        <v>45265</v>
      </c>
      <c r="K10" s="231">
        <f>DATE($M$2,$S$2,6)</f>
        <v>45266</v>
      </c>
      <c r="L10" s="231">
        <f>DATE($M$2,$S$2,7)</f>
        <v>45267</v>
      </c>
      <c r="M10" s="231">
        <f>DATE($M$2,$S$2,8)</f>
        <v>45268</v>
      </c>
      <c r="N10" s="231">
        <f>DATE($M$2,$S$2,9)</f>
        <v>45269</v>
      </c>
      <c r="O10" s="231">
        <f>DATE($M$2,$S$2,10)</f>
        <v>45270</v>
      </c>
      <c r="P10" s="231">
        <f>DATE($M$2,$S$2,11)</f>
        <v>45271</v>
      </c>
      <c r="Q10" s="231">
        <f>DATE($M$2,$S$2,12)</f>
        <v>45272</v>
      </c>
      <c r="R10" s="231">
        <f>DATE($M$2,$S$2,13)</f>
        <v>45273</v>
      </c>
      <c r="S10" s="231">
        <f>DATE($M$2,$S$2,14)</f>
        <v>45274</v>
      </c>
      <c r="T10" s="231">
        <f>DATE($M$2,$S$2,15)</f>
        <v>45275</v>
      </c>
      <c r="U10" s="231">
        <f>DATE($M$2,$S$2,16)</f>
        <v>45276</v>
      </c>
      <c r="V10" s="231">
        <f>DATE($M$2,$S$2,17)</f>
        <v>45277</v>
      </c>
      <c r="W10" s="231">
        <f>DATE($M$2,$S$2,18)</f>
        <v>45278</v>
      </c>
      <c r="X10" s="231">
        <f>DATE($M$2,$S$2,19)</f>
        <v>45279</v>
      </c>
      <c r="Y10" s="231">
        <f>DATE($M$2,$S$2,20)</f>
        <v>45280</v>
      </c>
      <c r="Z10" s="231">
        <f>DATE($M$2,$S$2,21)</f>
        <v>45281</v>
      </c>
      <c r="AA10" s="231">
        <f>DATE($M$2,$S$2,22)</f>
        <v>45282</v>
      </c>
      <c r="AB10" s="231">
        <f>DATE($M$2,$S$2,23)</f>
        <v>45283</v>
      </c>
      <c r="AC10" s="231">
        <f>DATE($M$2,$S$2,24)</f>
        <v>45284</v>
      </c>
      <c r="AD10" s="231">
        <f>DATE($M$2,$S$2,25)</f>
        <v>45285</v>
      </c>
      <c r="AE10" s="231">
        <f>DATE($M$2,$S$2,26)</f>
        <v>45286</v>
      </c>
      <c r="AF10" s="231">
        <f>DATE($M$2,$S$2,27)</f>
        <v>45287</v>
      </c>
      <c r="AG10" s="231">
        <f>DATE($M$2,$S$2,28)</f>
        <v>45288</v>
      </c>
      <c r="AH10" s="231">
        <f>IF(DAY(EOMONTH(F10,0))&lt;29,"",DATE($M$2,$S$2,29))</f>
        <v>45289</v>
      </c>
      <c r="AI10" s="231">
        <f>IF(DAY(EOMONTH(F10,0))&lt;30,"",DATE($M$2,$S$2,30))</f>
        <v>45290</v>
      </c>
      <c r="AJ10" s="231">
        <f>IF(DAY(EOMONTH(F10,0))&lt;31,"",DATE($M$2,$S$2,31))</f>
        <v>45291</v>
      </c>
      <c r="AK10" s="1037"/>
      <c r="AL10" s="1038"/>
      <c r="AM10" s="1039"/>
      <c r="AN10" s="1039"/>
    </row>
    <row r="11" spans="1:40" ht="15" customHeight="1" x14ac:dyDescent="0.4">
      <c r="A11" s="1023"/>
      <c r="B11" s="1024"/>
      <c r="C11" s="1027"/>
      <c r="D11" s="1024"/>
      <c r="E11" s="1028"/>
      <c r="F11" s="232">
        <f>DATE($M$2,$S$2,1)</f>
        <v>45261</v>
      </c>
      <c r="G11" s="232">
        <f>DATE($M$2,$S$2,2)</f>
        <v>45262</v>
      </c>
      <c r="H11" s="232">
        <f>DATE($M$2,$S$2,3)</f>
        <v>45263</v>
      </c>
      <c r="I11" s="232">
        <f>DATE($M$2,$S$2,4)</f>
        <v>45264</v>
      </c>
      <c r="J11" s="232">
        <f>DATE($M$2,$S$2,5)</f>
        <v>45265</v>
      </c>
      <c r="K11" s="232">
        <f>DATE($M$2,$S$2,6)</f>
        <v>45266</v>
      </c>
      <c r="L11" s="232">
        <f>DATE($M$2,$S$2,7)</f>
        <v>45267</v>
      </c>
      <c r="M11" s="232">
        <f>DATE($M$2,$S$2,8)</f>
        <v>45268</v>
      </c>
      <c r="N11" s="232">
        <f>DATE($M$2,$S$2,9)</f>
        <v>45269</v>
      </c>
      <c r="O11" s="232">
        <f>DATE($M$2,$S$2,10)</f>
        <v>45270</v>
      </c>
      <c r="P11" s="232">
        <f>DATE($M$2,$S$2,11)</f>
        <v>45271</v>
      </c>
      <c r="Q11" s="232">
        <f>DATE($M$2,$S$2,12)</f>
        <v>45272</v>
      </c>
      <c r="R11" s="232">
        <f>DATE($M$2,$S$2,13)</f>
        <v>45273</v>
      </c>
      <c r="S11" s="232">
        <f>DATE($M$2,$S$2,14)</f>
        <v>45274</v>
      </c>
      <c r="T11" s="232">
        <f>DATE($M$2,$S$2,15)</f>
        <v>45275</v>
      </c>
      <c r="U11" s="232">
        <f>DATE($M$2,$S$2,16)</f>
        <v>45276</v>
      </c>
      <c r="V11" s="232">
        <f>DATE($M$2,$S$2,17)</f>
        <v>45277</v>
      </c>
      <c r="W11" s="232">
        <f>DATE($M$2,$S$2,18)</f>
        <v>45278</v>
      </c>
      <c r="X11" s="232">
        <f>DATE($M$2,$S$2,19)</f>
        <v>45279</v>
      </c>
      <c r="Y11" s="232">
        <f>DATE($M$2,$S$2,20)</f>
        <v>45280</v>
      </c>
      <c r="Z11" s="232">
        <f>DATE($M$2,$S$2,21)</f>
        <v>45281</v>
      </c>
      <c r="AA11" s="232">
        <f>DATE($M$2,$S$2,22)</f>
        <v>45282</v>
      </c>
      <c r="AB11" s="232">
        <f>DATE($M$2,$S$2,23)</f>
        <v>45283</v>
      </c>
      <c r="AC11" s="232">
        <f>DATE($M$2,$S$2,24)</f>
        <v>45284</v>
      </c>
      <c r="AD11" s="232">
        <f>DATE($M$2,$S$2,25)</f>
        <v>45285</v>
      </c>
      <c r="AE11" s="232">
        <f>DATE($M$2,$S$2,26)</f>
        <v>45286</v>
      </c>
      <c r="AF11" s="232">
        <f>DATE($M$2,$S$2,27)</f>
        <v>45287</v>
      </c>
      <c r="AG11" s="232">
        <f>DATE($M$2,$S$2,28)</f>
        <v>45288</v>
      </c>
      <c r="AH11" s="232">
        <f>IF(DAY(EOMONTH(F11,0))&lt;29,"",DATE($M$2,$S$2,29))</f>
        <v>45289</v>
      </c>
      <c r="AI11" s="232">
        <f>IF(DAY(EOMONTH(F11,0))&lt;30,"",DATE($M$2,$S$2,30))</f>
        <v>45290</v>
      </c>
      <c r="AJ11" s="232">
        <f>IF(DAY(EOMONTH(F11,0))&lt;31,"",DATE($M$2,$S$2,31))</f>
        <v>45291</v>
      </c>
      <c r="AK11" s="1037"/>
      <c r="AL11" s="1038"/>
      <c r="AM11" s="1039"/>
      <c r="AN11" s="1039"/>
    </row>
    <row r="12" spans="1:40" ht="18" customHeight="1" x14ac:dyDescent="0.4">
      <c r="A12" s="233">
        <v>1</v>
      </c>
      <c r="B12" s="234" t="s">
        <v>204</v>
      </c>
      <c r="C12" s="235" t="s">
        <v>205</v>
      </c>
      <c r="D12" s="236"/>
      <c r="E12" s="237" t="s">
        <v>205</v>
      </c>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9">
        <f>+SUM(F12:AJ12)</f>
        <v>0</v>
      </c>
      <c r="AL12" s="240">
        <f t="shared" ref="AL12:AL32" si="0">IF($AK$3="４週",AK12/4,AK12/(DAY(EOMONTH($F$10,0))/7))</f>
        <v>0</v>
      </c>
      <c r="AM12" s="1036"/>
      <c r="AN12" s="1036"/>
    </row>
    <row r="13" spans="1:40" ht="18" customHeight="1" x14ac:dyDescent="0.4">
      <c r="A13" s="233">
        <v>2</v>
      </c>
      <c r="B13" s="234" t="s">
        <v>204</v>
      </c>
      <c r="C13" s="235" t="s">
        <v>206</v>
      </c>
      <c r="D13" s="236"/>
      <c r="E13" s="237" t="s">
        <v>206</v>
      </c>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9">
        <f t="shared" ref="AK13:AK32" si="1">+SUM(F13:AJ13)</f>
        <v>0</v>
      </c>
      <c r="AL13" s="240">
        <f t="shared" si="0"/>
        <v>0</v>
      </c>
      <c r="AM13" s="1036"/>
      <c r="AN13" s="1036"/>
    </row>
    <row r="14" spans="1:40" ht="18" customHeight="1" x14ac:dyDescent="0.4">
      <c r="A14" s="233">
        <v>3</v>
      </c>
      <c r="B14" s="234" t="s">
        <v>204</v>
      </c>
      <c r="C14" s="235" t="s">
        <v>207</v>
      </c>
      <c r="D14" s="236"/>
      <c r="E14" s="237" t="s">
        <v>207</v>
      </c>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f t="shared" si="1"/>
        <v>0</v>
      </c>
      <c r="AL14" s="240">
        <f t="shared" si="0"/>
        <v>0</v>
      </c>
      <c r="AM14" s="1036"/>
      <c r="AN14" s="1036"/>
    </row>
    <row r="15" spans="1:40" ht="18" customHeight="1" x14ac:dyDescent="0.4">
      <c r="A15" s="233">
        <v>4</v>
      </c>
      <c r="B15" s="234" t="s">
        <v>204</v>
      </c>
      <c r="C15" s="235" t="s">
        <v>208</v>
      </c>
      <c r="D15" s="236"/>
      <c r="E15" s="237" t="s">
        <v>208</v>
      </c>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9">
        <f t="shared" si="1"/>
        <v>0</v>
      </c>
      <c r="AL15" s="240">
        <f t="shared" si="0"/>
        <v>0</v>
      </c>
      <c r="AM15" s="1036"/>
      <c r="AN15" s="1036"/>
    </row>
    <row r="16" spans="1:40" ht="18" customHeight="1" x14ac:dyDescent="0.4">
      <c r="A16" s="233">
        <v>5</v>
      </c>
      <c r="B16" s="234"/>
      <c r="C16" s="235"/>
      <c r="D16" s="236"/>
      <c r="E16" s="237"/>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9">
        <f t="shared" si="1"/>
        <v>0</v>
      </c>
      <c r="AL16" s="240">
        <f t="shared" si="0"/>
        <v>0</v>
      </c>
      <c r="AM16" s="1036"/>
      <c r="AN16" s="1036"/>
    </row>
    <row r="17" spans="1:40" ht="18" customHeight="1" x14ac:dyDescent="0.4">
      <c r="A17" s="233">
        <v>6</v>
      </c>
      <c r="B17" s="234"/>
      <c r="C17" s="235"/>
      <c r="D17" s="236"/>
      <c r="E17" s="237"/>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9">
        <f t="shared" si="1"/>
        <v>0</v>
      </c>
      <c r="AL17" s="240">
        <f t="shared" si="0"/>
        <v>0</v>
      </c>
      <c r="AM17" s="1036"/>
      <c r="AN17" s="1036"/>
    </row>
    <row r="18" spans="1:40" ht="18" customHeight="1" x14ac:dyDescent="0.4">
      <c r="A18" s="233">
        <v>7</v>
      </c>
      <c r="B18" s="234"/>
      <c r="C18" s="235"/>
      <c r="D18" s="236"/>
      <c r="E18" s="237"/>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9">
        <f t="shared" si="1"/>
        <v>0</v>
      </c>
      <c r="AL18" s="240">
        <f t="shared" si="0"/>
        <v>0</v>
      </c>
      <c r="AM18" s="1036"/>
      <c r="AN18" s="1036"/>
    </row>
    <row r="19" spans="1:40" ht="18" customHeight="1" x14ac:dyDescent="0.4">
      <c r="A19" s="233">
        <v>8</v>
      </c>
      <c r="B19" s="234"/>
      <c r="C19" s="235"/>
      <c r="D19" s="236"/>
      <c r="E19" s="237"/>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9">
        <f t="shared" si="1"/>
        <v>0</v>
      </c>
      <c r="AL19" s="240">
        <f t="shared" si="0"/>
        <v>0</v>
      </c>
      <c r="AM19" s="1036"/>
      <c r="AN19" s="1036"/>
    </row>
    <row r="20" spans="1:40" ht="18" customHeight="1" x14ac:dyDescent="0.4">
      <c r="A20" s="233">
        <v>9</v>
      </c>
      <c r="B20" s="234"/>
      <c r="C20" s="235"/>
      <c r="D20" s="236"/>
      <c r="E20" s="237"/>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9">
        <f t="shared" si="1"/>
        <v>0</v>
      </c>
      <c r="AL20" s="240">
        <f t="shared" si="0"/>
        <v>0</v>
      </c>
      <c r="AM20" s="1036"/>
      <c r="AN20" s="1036"/>
    </row>
    <row r="21" spans="1:40" ht="18" customHeight="1" x14ac:dyDescent="0.4">
      <c r="A21" s="233">
        <v>10</v>
      </c>
      <c r="B21" s="234"/>
      <c r="C21" s="235"/>
      <c r="D21" s="236"/>
      <c r="E21" s="237"/>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9">
        <f t="shared" si="1"/>
        <v>0</v>
      </c>
      <c r="AL21" s="240">
        <f t="shared" si="0"/>
        <v>0</v>
      </c>
      <c r="AM21" s="1036"/>
      <c r="AN21" s="1036"/>
    </row>
    <row r="22" spans="1:40" ht="18" customHeight="1" x14ac:dyDescent="0.4">
      <c r="A22" s="233">
        <v>11</v>
      </c>
      <c r="B22" s="234"/>
      <c r="C22" s="235"/>
      <c r="D22" s="236"/>
      <c r="E22" s="237"/>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9">
        <f t="shared" si="1"/>
        <v>0</v>
      </c>
      <c r="AL22" s="240">
        <f t="shared" si="0"/>
        <v>0</v>
      </c>
      <c r="AM22" s="1036"/>
      <c r="AN22" s="1036"/>
    </row>
    <row r="23" spans="1:40" ht="18" customHeight="1" x14ac:dyDescent="0.4">
      <c r="A23" s="233">
        <v>12</v>
      </c>
      <c r="B23" s="234"/>
      <c r="C23" s="235"/>
      <c r="D23" s="236"/>
      <c r="E23" s="237"/>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9">
        <f t="shared" si="1"/>
        <v>0</v>
      </c>
      <c r="AL23" s="240">
        <f t="shared" si="0"/>
        <v>0</v>
      </c>
      <c r="AM23" s="1036"/>
      <c r="AN23" s="1036"/>
    </row>
    <row r="24" spans="1:40" ht="18" customHeight="1" x14ac:dyDescent="0.4">
      <c r="A24" s="233">
        <v>13</v>
      </c>
      <c r="B24" s="234"/>
      <c r="C24" s="235"/>
      <c r="D24" s="236"/>
      <c r="E24" s="237"/>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9">
        <f t="shared" si="1"/>
        <v>0</v>
      </c>
      <c r="AL24" s="240">
        <f t="shared" si="0"/>
        <v>0</v>
      </c>
      <c r="AM24" s="1036"/>
      <c r="AN24" s="1036"/>
    </row>
    <row r="25" spans="1:40" ht="18" customHeight="1" x14ac:dyDescent="0.4">
      <c r="A25" s="233">
        <v>14</v>
      </c>
      <c r="B25" s="234"/>
      <c r="C25" s="235"/>
      <c r="D25" s="236"/>
      <c r="E25" s="237"/>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9">
        <f t="shared" si="1"/>
        <v>0</v>
      </c>
      <c r="AL25" s="240">
        <f t="shared" si="0"/>
        <v>0</v>
      </c>
      <c r="AM25" s="1036"/>
      <c r="AN25" s="1036"/>
    </row>
    <row r="26" spans="1:40" ht="18" customHeight="1" x14ac:dyDescent="0.4">
      <c r="A26" s="233">
        <v>15</v>
      </c>
      <c r="B26" s="234"/>
      <c r="C26" s="235"/>
      <c r="D26" s="236"/>
      <c r="E26" s="237"/>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9">
        <f t="shared" si="1"/>
        <v>0</v>
      </c>
      <c r="AL26" s="240">
        <f t="shared" si="0"/>
        <v>0</v>
      </c>
      <c r="AM26" s="1036"/>
      <c r="AN26" s="1036"/>
    </row>
    <row r="27" spans="1:40" ht="18" customHeight="1" x14ac:dyDescent="0.4">
      <c r="A27" s="233">
        <v>16</v>
      </c>
      <c r="B27" s="234"/>
      <c r="C27" s="235"/>
      <c r="D27" s="236"/>
      <c r="E27" s="237"/>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9">
        <f t="shared" si="1"/>
        <v>0</v>
      </c>
      <c r="AL27" s="240">
        <f t="shared" si="0"/>
        <v>0</v>
      </c>
      <c r="AM27" s="1036"/>
      <c r="AN27" s="1036"/>
    </row>
    <row r="28" spans="1:40" ht="18" customHeight="1" x14ac:dyDescent="0.4">
      <c r="A28" s="233">
        <v>17</v>
      </c>
      <c r="B28" s="234"/>
      <c r="C28" s="235"/>
      <c r="D28" s="236"/>
      <c r="E28" s="237"/>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9">
        <f t="shared" si="1"/>
        <v>0</v>
      </c>
      <c r="AL28" s="240">
        <f t="shared" si="0"/>
        <v>0</v>
      </c>
      <c r="AM28" s="1036"/>
      <c r="AN28" s="1036"/>
    </row>
    <row r="29" spans="1:40" ht="18" customHeight="1" x14ac:dyDescent="0.4">
      <c r="A29" s="233">
        <v>18</v>
      </c>
      <c r="B29" s="234"/>
      <c r="C29" s="235"/>
      <c r="D29" s="236"/>
      <c r="E29" s="237"/>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9">
        <f t="shared" si="1"/>
        <v>0</v>
      </c>
      <c r="AL29" s="240">
        <f t="shared" si="0"/>
        <v>0</v>
      </c>
      <c r="AM29" s="1036"/>
      <c r="AN29" s="1036"/>
    </row>
    <row r="30" spans="1:40" ht="18" customHeight="1" x14ac:dyDescent="0.4">
      <c r="A30" s="233">
        <v>19</v>
      </c>
      <c r="B30" s="234"/>
      <c r="C30" s="235"/>
      <c r="D30" s="236"/>
      <c r="E30" s="237"/>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9">
        <f t="shared" si="1"/>
        <v>0</v>
      </c>
      <c r="AL30" s="240">
        <f t="shared" si="0"/>
        <v>0</v>
      </c>
      <c r="AM30" s="1036"/>
      <c r="AN30" s="1036"/>
    </row>
    <row r="31" spans="1:40" ht="18" customHeight="1" x14ac:dyDescent="0.4">
      <c r="A31" s="233">
        <v>20</v>
      </c>
      <c r="B31" s="234"/>
      <c r="C31" s="235"/>
      <c r="D31" s="236"/>
      <c r="E31" s="237"/>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9">
        <f t="shared" si="1"/>
        <v>0</v>
      </c>
      <c r="AL31" s="240">
        <f t="shared" si="0"/>
        <v>0</v>
      </c>
      <c r="AM31" s="1036"/>
      <c r="AN31" s="1036"/>
    </row>
    <row r="32" spans="1:40" ht="18" customHeight="1" x14ac:dyDescent="0.4">
      <c r="A32" s="1028" t="s">
        <v>210</v>
      </c>
      <c r="B32" s="1040"/>
      <c r="C32" s="1040"/>
      <c r="D32" s="1040"/>
      <c r="E32" s="1040"/>
      <c r="F32" s="241">
        <f>+SUM(F12:F31)</f>
        <v>0</v>
      </c>
      <c r="G32" s="241">
        <f t="shared" ref="G32:AJ32" si="2">+SUM(G12:G31)</f>
        <v>0</v>
      </c>
      <c r="H32" s="241">
        <f t="shared" si="2"/>
        <v>0</v>
      </c>
      <c r="I32" s="241">
        <f t="shared" si="2"/>
        <v>0</v>
      </c>
      <c r="J32" s="241">
        <f t="shared" si="2"/>
        <v>0</v>
      </c>
      <c r="K32" s="241">
        <f t="shared" si="2"/>
        <v>0</v>
      </c>
      <c r="L32" s="241">
        <f t="shared" si="2"/>
        <v>0</v>
      </c>
      <c r="M32" s="241">
        <f t="shared" si="2"/>
        <v>0</v>
      </c>
      <c r="N32" s="241">
        <f t="shared" si="2"/>
        <v>0</v>
      </c>
      <c r="O32" s="241">
        <f t="shared" si="2"/>
        <v>0</v>
      </c>
      <c r="P32" s="241">
        <f t="shared" si="2"/>
        <v>0</v>
      </c>
      <c r="Q32" s="241">
        <f t="shared" si="2"/>
        <v>0</v>
      </c>
      <c r="R32" s="241">
        <f t="shared" si="2"/>
        <v>0</v>
      </c>
      <c r="S32" s="241">
        <f t="shared" si="2"/>
        <v>0</v>
      </c>
      <c r="T32" s="241">
        <f t="shared" si="2"/>
        <v>0</v>
      </c>
      <c r="U32" s="241">
        <f t="shared" si="2"/>
        <v>0</v>
      </c>
      <c r="V32" s="241">
        <f t="shared" si="2"/>
        <v>0</v>
      </c>
      <c r="W32" s="241">
        <f t="shared" si="2"/>
        <v>0</v>
      </c>
      <c r="X32" s="241">
        <f t="shared" si="2"/>
        <v>0</v>
      </c>
      <c r="Y32" s="241">
        <f t="shared" si="2"/>
        <v>0</v>
      </c>
      <c r="Z32" s="241">
        <f t="shared" si="2"/>
        <v>0</v>
      </c>
      <c r="AA32" s="241">
        <f t="shared" si="2"/>
        <v>0</v>
      </c>
      <c r="AB32" s="241">
        <f t="shared" si="2"/>
        <v>0</v>
      </c>
      <c r="AC32" s="241">
        <f t="shared" si="2"/>
        <v>0</v>
      </c>
      <c r="AD32" s="241">
        <f t="shared" si="2"/>
        <v>0</v>
      </c>
      <c r="AE32" s="241">
        <f t="shared" si="2"/>
        <v>0</v>
      </c>
      <c r="AF32" s="241">
        <f t="shared" si="2"/>
        <v>0</v>
      </c>
      <c r="AG32" s="241">
        <f t="shared" si="2"/>
        <v>0</v>
      </c>
      <c r="AH32" s="241">
        <f t="shared" si="2"/>
        <v>0</v>
      </c>
      <c r="AI32" s="241">
        <f t="shared" si="2"/>
        <v>0</v>
      </c>
      <c r="AJ32" s="241">
        <f t="shared" si="2"/>
        <v>0</v>
      </c>
      <c r="AK32" s="239">
        <f t="shared" si="1"/>
        <v>0</v>
      </c>
      <c r="AL32" s="240">
        <f t="shared" si="0"/>
        <v>0</v>
      </c>
      <c r="AM32" s="1041"/>
      <c r="AN32" s="1041"/>
    </row>
    <row r="33" spans="1:40" ht="18" customHeight="1" x14ac:dyDescent="0.4">
      <c r="A33" s="1040" t="s">
        <v>211</v>
      </c>
      <c r="B33" s="1040"/>
      <c r="C33" s="1040"/>
      <c r="D33" s="1040"/>
      <c r="E33" s="10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1"/>
      <c r="AL33" s="243"/>
      <c r="AM33" s="1041"/>
      <c r="AN33" s="1041"/>
    </row>
    <row r="34" spans="1:40" s="247" customFormat="1" ht="15" customHeight="1" x14ac:dyDescent="0.4">
      <c r="A34" s="244"/>
      <c r="B34" s="244"/>
      <c r="C34" s="244"/>
      <c r="D34" s="244"/>
      <c r="E34" s="244"/>
      <c r="F34" s="245"/>
      <c r="G34" s="245"/>
      <c r="H34" s="245"/>
      <c r="I34" s="245"/>
      <c r="J34" s="245"/>
      <c r="K34" s="245"/>
      <c r="L34" s="245"/>
      <c r="M34" s="245"/>
      <c r="N34" s="245"/>
      <c r="O34" s="245"/>
      <c r="P34" s="245"/>
      <c r="Q34" s="245"/>
      <c r="R34" s="245"/>
      <c r="S34" s="245"/>
      <c r="T34" s="245"/>
      <c r="U34" s="245"/>
      <c r="V34" s="245"/>
      <c r="W34" s="245"/>
      <c r="X34" s="245"/>
      <c r="Y34" s="245"/>
      <c r="Z34" s="245"/>
      <c r="AA34" s="245"/>
      <c r="AB34" s="245"/>
      <c r="AC34" s="245"/>
      <c r="AD34" s="245"/>
      <c r="AE34" s="245"/>
      <c r="AF34" s="245"/>
      <c r="AG34" s="245"/>
      <c r="AH34" s="245"/>
      <c r="AI34" s="245"/>
      <c r="AJ34" s="245"/>
      <c r="AK34" s="244"/>
      <c r="AL34" s="244"/>
      <c r="AM34" s="246"/>
    </row>
    <row r="35" spans="1:40" s="247" customFormat="1" ht="15" customHeight="1" x14ac:dyDescent="0.4">
      <c r="A35" s="244"/>
      <c r="B35" s="244"/>
      <c r="C35" s="244"/>
      <c r="D35" s="244"/>
      <c r="E35" s="244"/>
      <c r="F35" s="245"/>
      <c r="G35" s="245"/>
      <c r="H35" s="245"/>
      <c r="I35" s="245"/>
      <c r="J35" s="245"/>
      <c r="K35" s="245"/>
      <c r="L35" s="245"/>
      <c r="M35" s="245"/>
      <c r="N35" s="245"/>
      <c r="O35" s="245"/>
      <c r="P35" s="245"/>
      <c r="Q35" s="245"/>
      <c r="R35" s="245"/>
      <c r="S35" s="245"/>
      <c r="T35" s="245"/>
      <c r="U35" s="245"/>
      <c r="V35" s="245"/>
      <c r="W35" s="245"/>
      <c r="X35" s="245"/>
      <c r="Y35" s="245"/>
      <c r="Z35" s="245"/>
      <c r="AA35" s="245"/>
      <c r="AB35" s="245"/>
      <c r="AC35" s="245"/>
      <c r="AD35" s="245"/>
      <c r="AE35" s="245"/>
      <c r="AF35" s="245"/>
      <c r="AG35" s="245"/>
      <c r="AH35" s="245"/>
      <c r="AI35" s="245"/>
      <c r="AJ35" s="245"/>
      <c r="AK35" s="244"/>
      <c r="AL35" s="244"/>
      <c r="AM35" s="246"/>
    </row>
    <row r="36" spans="1:40" ht="21" customHeight="1" x14ac:dyDescent="0.4">
      <c r="A36" s="251" t="s">
        <v>212</v>
      </c>
      <c r="B36" s="220"/>
      <c r="C36" s="230"/>
      <c r="D36" s="230"/>
      <c r="E36" s="230"/>
      <c r="F36" s="230"/>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30"/>
      <c r="AM36" s="230"/>
      <c r="AN36" s="221"/>
    </row>
    <row r="37" spans="1:40" ht="24.95" customHeight="1" x14ac:dyDescent="0.4">
      <c r="A37" s="221"/>
      <c r="B37" s="229"/>
      <c r="C37" s="1043" t="str">
        <f>IF(VLOOKUP($AK$1,[4]選択肢!$A$1:$J$8,C42,FALSE)=0,"-",VLOOKUP($AK$1,[4]選択肢!$A$1:$J$8,C42,FALSE))</f>
        <v>管理者</v>
      </c>
      <c r="D37" s="1044"/>
      <c r="E37" s="1045" t="str">
        <f>IF(VLOOKUP($AK$1,[4]選択肢!$A$1:$J$8,E42,FALSE)=0,"-",VLOOKUP($AK$1,[4]選択肢!$A$1:$J$8,E42,FALSE))</f>
        <v>児童発達支援管理責任者</v>
      </c>
      <c r="F37" s="1045"/>
      <c r="G37" s="1045"/>
      <c r="H37" s="1045"/>
      <c r="I37" s="1043" t="str">
        <f>IF(VLOOKUP($AK$1,[4]選択肢!$A$1:$J$8,I42,FALSE)=0,"-",VLOOKUP($AK$1,[4]選択肢!$A$1:$J$8,I42,FALSE))</f>
        <v>嘱託医</v>
      </c>
      <c r="J37" s="1044"/>
      <c r="K37" s="1044"/>
      <c r="L37" s="1044"/>
      <c r="M37" s="1044"/>
      <c r="N37" s="1046"/>
      <c r="O37" s="1043" t="str">
        <f>IF(VLOOKUP($AK$1,[4]選択肢!$A$1:$J$8,O42,FALSE)=0,"-",VLOOKUP($AK$1,[4]選択肢!$A$1:$J$8,O42,FALSE))</f>
        <v>看護職員</v>
      </c>
      <c r="P37" s="1044"/>
      <c r="Q37" s="1044"/>
      <c r="R37" s="1044"/>
      <c r="S37" s="1044"/>
      <c r="T37" s="1046"/>
      <c r="U37" s="1043" t="str">
        <f>IF(VLOOKUP($AK$1,[4]選択肢!$A$1:$J$8,U42,FALSE)=0,"-",VLOOKUP($AK$1,[4]選択肢!$A$1:$J$8,U42,FALSE))</f>
        <v>児童指導員</v>
      </c>
      <c r="V37" s="1044"/>
      <c r="W37" s="1044"/>
      <c r="X37" s="1044"/>
      <c r="Y37" s="1044"/>
      <c r="Z37" s="1046"/>
      <c r="AA37" s="1043" t="str">
        <f>IF(VLOOKUP($AK$1,[4]選択肢!$A$1:$J$8,AA42,FALSE)=0,"-",VLOOKUP($AK$1,[4]選択肢!$A$1:$J$8,AA42,FALSE))</f>
        <v>保育士</v>
      </c>
      <c r="AB37" s="1044"/>
      <c r="AC37" s="1044"/>
      <c r="AD37" s="1044"/>
      <c r="AE37" s="1044"/>
      <c r="AF37" s="1046"/>
      <c r="AG37" s="1045" t="str">
        <f>IF(VLOOKUP($AK$1,[4]選択肢!$A$1:$J$8,AG42,FALSE)=0,"-",VLOOKUP($AK$1,[4]選択肢!$A$1:$J$8,AG42,FALSE))</f>
        <v>機能訓練担当職員</v>
      </c>
      <c r="AH37" s="1045"/>
      <c r="AI37" s="1045"/>
      <c r="AJ37" s="1045"/>
      <c r="AK37" s="1045"/>
      <c r="AL37" s="1045" t="str">
        <f>IF(VLOOKUP($AK$1,[4]選択肢!$A$1:$J$8,AL42,FALSE)=0,"-",VLOOKUP($AK$1,[4]選択肢!$A$1:$J$8,AL42,FALSE))</f>
        <v>その他職員</v>
      </c>
      <c r="AM37" s="1045"/>
      <c r="AN37" s="221"/>
    </row>
    <row r="38" spans="1:40" ht="18" customHeight="1" x14ac:dyDescent="0.4">
      <c r="A38" s="221"/>
      <c r="B38" s="229"/>
      <c r="C38" s="253" t="s">
        <v>213</v>
      </c>
      <c r="D38" s="253" t="s">
        <v>214</v>
      </c>
      <c r="E38" s="254" t="s">
        <v>213</v>
      </c>
      <c r="F38" s="1047" t="s">
        <v>214</v>
      </c>
      <c r="G38" s="1047"/>
      <c r="H38" s="1047"/>
      <c r="I38" s="1048" t="s">
        <v>213</v>
      </c>
      <c r="J38" s="1049"/>
      <c r="K38" s="1050"/>
      <c r="L38" s="1048" t="s">
        <v>214</v>
      </c>
      <c r="M38" s="1049"/>
      <c r="N38" s="1050"/>
      <c r="O38" s="1048" t="s">
        <v>213</v>
      </c>
      <c r="P38" s="1049"/>
      <c r="Q38" s="1050"/>
      <c r="R38" s="1048" t="s">
        <v>214</v>
      </c>
      <c r="S38" s="1049"/>
      <c r="T38" s="1050"/>
      <c r="U38" s="1048" t="s">
        <v>213</v>
      </c>
      <c r="V38" s="1049"/>
      <c r="W38" s="1050"/>
      <c r="X38" s="1048" t="s">
        <v>214</v>
      </c>
      <c r="Y38" s="1049"/>
      <c r="Z38" s="1050"/>
      <c r="AA38" s="1048" t="s">
        <v>213</v>
      </c>
      <c r="AB38" s="1049"/>
      <c r="AC38" s="1050"/>
      <c r="AD38" s="1048" t="s">
        <v>214</v>
      </c>
      <c r="AE38" s="1049"/>
      <c r="AF38" s="1050"/>
      <c r="AG38" s="1048" t="s">
        <v>213</v>
      </c>
      <c r="AH38" s="1049"/>
      <c r="AI38" s="1050"/>
      <c r="AJ38" s="1048" t="s">
        <v>214</v>
      </c>
      <c r="AK38" s="1050"/>
      <c r="AL38" s="254" t="s">
        <v>129</v>
      </c>
      <c r="AM38" s="254" t="s">
        <v>130</v>
      </c>
      <c r="AN38" s="221"/>
    </row>
    <row r="39" spans="1:40" ht="18" customHeight="1" x14ac:dyDescent="0.4">
      <c r="A39" s="221"/>
      <c r="B39" s="255" t="s">
        <v>215</v>
      </c>
      <c r="C39" s="254">
        <f>COUNTIFS($B$12:$B$31,C$37,$C$12:$C$31,"A",$E$12:$E$31,"*")</f>
        <v>0</v>
      </c>
      <c r="D39" s="254">
        <f>COUNTIFS($B$12:$B$31,C$37,$C$12:$C$31,"B",$E$12:$E$31,"*")</f>
        <v>0</v>
      </c>
      <c r="E39" s="254">
        <f>COUNTIFS($B$12:$B$31,E$37,$C$12:$C$31,"A",$E$12:$E$31,"*")</f>
        <v>0</v>
      </c>
      <c r="F39" s="1048">
        <f>COUNTIFS($B$12:$B$31,E$37,$C$12:$C$31,"B",$E$12:$E$31,"*")</f>
        <v>0</v>
      </c>
      <c r="G39" s="1049"/>
      <c r="H39" s="1050"/>
      <c r="I39" s="1048">
        <f>COUNTIFS($B$12:$B$31,I$37,$C$12:$C$31,"A",$E$12:$E$31,"*")</f>
        <v>0</v>
      </c>
      <c r="J39" s="1049"/>
      <c r="K39" s="1050"/>
      <c r="L39" s="1048">
        <f>COUNTIFS($B$12:$B$31,I$37,$C$12:$C$31,"B",$E$12:$E$31,"*")</f>
        <v>0</v>
      </c>
      <c r="M39" s="1049"/>
      <c r="N39" s="1050"/>
      <c r="O39" s="1048">
        <f>COUNTIFS($B$12:$B$31,O$37,$C$12:$C$31,"A",$E$12:$E$31,"*")</f>
        <v>0</v>
      </c>
      <c r="P39" s="1049"/>
      <c r="Q39" s="1050"/>
      <c r="R39" s="1048">
        <f>COUNTIFS($B$12:$B$31,O$37,$C$12:$C$31,"B",$E$12:$E$31,"*")</f>
        <v>0</v>
      </c>
      <c r="S39" s="1049"/>
      <c r="T39" s="1050"/>
      <c r="U39" s="1048">
        <f>COUNTIFS($B$12:$B$31,U$37,$C$12:$C$31,"A",$E$12:$E$31,"*")</f>
        <v>0</v>
      </c>
      <c r="V39" s="1049"/>
      <c r="W39" s="1050"/>
      <c r="X39" s="1048">
        <f>COUNTIFS($B$12:$B$31,U$37,$C$12:$C$31,"B",$E$12:$E$31,"*")</f>
        <v>0</v>
      </c>
      <c r="Y39" s="1049"/>
      <c r="Z39" s="1050"/>
      <c r="AA39" s="1048">
        <f>COUNTIFS($B$12:$B$31,AA$37,$C$12:$C$31,"A",$E$12:$E$31,"*")</f>
        <v>0</v>
      </c>
      <c r="AB39" s="1049"/>
      <c r="AC39" s="1050"/>
      <c r="AD39" s="1048">
        <f>COUNTIFS($B$12:$B$31,AA$37,$C$12:$C$31,"B",$E$12:$E$31,"*")</f>
        <v>0</v>
      </c>
      <c r="AE39" s="1049"/>
      <c r="AF39" s="1050"/>
      <c r="AG39" s="1048">
        <f>COUNTIFS($B$12:$B$31,AG$37,$C$12:$C$31,"A",$E$12:$E$31,"*")</f>
        <v>0</v>
      </c>
      <c r="AH39" s="1049"/>
      <c r="AI39" s="1050"/>
      <c r="AJ39" s="1048">
        <f>COUNTIFS($B$12:$B$31,AG$37,$C$12:$C$31,"B",$E$12:$E$31,"*")</f>
        <v>0</v>
      </c>
      <c r="AK39" s="1050"/>
      <c r="AL39" s="254">
        <f>COUNTIFS($B$12:$B$31,AL$37,$C$12:$C$31,"A",$E$12:$E$31,"*")</f>
        <v>0</v>
      </c>
      <c r="AM39" s="254">
        <f>COUNTIFS($B$12:$B$31,AL$37,$C$12:$C$31,"B",$E$12:$E$31,"*")</f>
        <v>0</v>
      </c>
      <c r="AN39" s="221"/>
    </row>
    <row r="40" spans="1:40" ht="18" customHeight="1" x14ac:dyDescent="0.4">
      <c r="A40" s="221"/>
      <c r="B40" s="256" t="s">
        <v>216</v>
      </c>
      <c r="C40" s="254">
        <f>COUNTIFS($B$12:$B$31,C$37,$C$12:$C$31,"C",$E$12:$E$31,"*")</f>
        <v>0</v>
      </c>
      <c r="D40" s="254">
        <f>COUNTIFS($B$12:$B$31,C$37,$C$12:$C$31,"D",$E$12:$E$31,"*")</f>
        <v>0</v>
      </c>
      <c r="E40" s="254">
        <f>COUNTIFS($B$12:$B$31,E$37,$C$12:$C$31,"C",$E$12:$E$31,"*")</f>
        <v>0</v>
      </c>
      <c r="F40" s="1048">
        <f>COUNTIFS($B$12:$B$31,E$37,$C$12:$C$31,"D",$E$12:$E$31,"*")</f>
        <v>0</v>
      </c>
      <c r="G40" s="1049"/>
      <c r="H40" s="1050"/>
      <c r="I40" s="1048">
        <f>COUNTIFS($B$12:$B$31,I$37,$C$12:$C$31,"C",$E$12:$E$31,"*")</f>
        <v>0</v>
      </c>
      <c r="J40" s="1049"/>
      <c r="K40" s="1050"/>
      <c r="L40" s="1048">
        <f>COUNTIFS($B$12:$B$31,I$37,$C$12:$C$31,"D",$E$12:$E$31,"*")</f>
        <v>0</v>
      </c>
      <c r="M40" s="1049"/>
      <c r="N40" s="1050"/>
      <c r="O40" s="1048">
        <f>COUNTIFS($B$12:$B$31,O$37,$C$12:$C$31,"C",$E$12:$E$31,"*")</f>
        <v>0</v>
      </c>
      <c r="P40" s="1049"/>
      <c r="Q40" s="1050"/>
      <c r="R40" s="1048">
        <f>COUNTIFS($B$12:$B$31,O$37,$C$12:$C$31,"D",$E$12:$E$31,"*")</f>
        <v>0</v>
      </c>
      <c r="S40" s="1049"/>
      <c r="T40" s="1050"/>
      <c r="U40" s="1048">
        <f>COUNTIFS($B$12:$B$31,U$37,$C$12:$C$31,"C",$E$12:$E$31,"*")</f>
        <v>0</v>
      </c>
      <c r="V40" s="1049"/>
      <c r="W40" s="1050"/>
      <c r="X40" s="1048">
        <f>COUNTIFS($B$12:$B$31,U$37,$C$12:$C$31,"D",$E$12:$E$31,"*")</f>
        <v>0</v>
      </c>
      <c r="Y40" s="1049"/>
      <c r="Z40" s="1050"/>
      <c r="AA40" s="1048">
        <f>COUNTIFS($B$12:$B$31,AA$37,$C$12:$C$31,"C",$E$12:$E$31,"*")</f>
        <v>0</v>
      </c>
      <c r="AB40" s="1049"/>
      <c r="AC40" s="1050"/>
      <c r="AD40" s="1048">
        <f>COUNTIFS($B$12:$B$31,AA$37,$C$12:$C$31,"D",$E$12:$E$31,"*")</f>
        <v>0</v>
      </c>
      <c r="AE40" s="1049"/>
      <c r="AF40" s="1050"/>
      <c r="AG40" s="1048">
        <f>COUNTIFS($B$12:$B$31,AG$37,$C$12:$C$31,"C",$E$12:$E$31,"*")</f>
        <v>0</v>
      </c>
      <c r="AH40" s="1049"/>
      <c r="AI40" s="1050"/>
      <c r="AJ40" s="1048">
        <f>COUNTIFS($B$12:$B$31,AG$37,$C$12:$C$31,"D",$E$12:$E$31,"*")</f>
        <v>0</v>
      </c>
      <c r="AK40" s="1050"/>
      <c r="AL40" s="254">
        <f>COUNTIFS($B$12:$B$31,AL$37,$C$12:$C$31,"C",$E$12:$E$31,"*")</f>
        <v>0</v>
      </c>
      <c r="AM40" s="254">
        <f>COUNTIFS($B$12:$B$31,AL$37,$C$12:$C$31,"D",$E$12:$E$31,"*")</f>
        <v>0</v>
      </c>
      <c r="AN40" s="221"/>
    </row>
    <row r="41" spans="1:40" ht="24.95" customHeight="1" x14ac:dyDescent="0.4">
      <c r="A41" s="221"/>
      <c r="B41" s="256" t="s">
        <v>217</v>
      </c>
      <c r="C41" s="1043" t="str">
        <f>IF($AK$3="４週",SUMIFS($AK$12:$AK$31,$B$12:$B$31,C37)/4/$AH$6,IF($AK$3="歴月",SUMIFS($AK$12:$AK$31,$B$12:$B$31,C37)/$AL$6,"記載する期間を選択してください"))</f>
        <v>記載する期間を選択してください</v>
      </c>
      <c r="D41" s="1046"/>
      <c r="E41" s="1043" t="str">
        <f>IF($AK$3="４週",SUMIFS($AK$12:$AK$31,$B$12:$B$31,E37)/4/$AH$6,IF($AK$3="歴月",SUMIFS($AK$12:$AK$31,$B$12:$B$31,E37)/$AL$6,"記載する期間を選択してください"))</f>
        <v>記載する期間を選択してください</v>
      </c>
      <c r="F41" s="1044"/>
      <c r="G41" s="1044"/>
      <c r="H41" s="1046"/>
      <c r="I41" s="1043" t="str">
        <f>IF($AK$3="４週",SUMIFS($AK$12:$AK$31,$B$12:$B$31,I37)/4/$AH$6,IF($AK$3="歴月",SUMIFS($AK$12:$AK$31,$B$12:$B$31,I37)/$AL$6,"記載する期間を選択してください"))</f>
        <v>記載する期間を選択してください</v>
      </c>
      <c r="J41" s="1044"/>
      <c r="K41" s="1044"/>
      <c r="L41" s="1044"/>
      <c r="M41" s="1044"/>
      <c r="N41" s="1046"/>
      <c r="O41" s="1043" t="str">
        <f>IF($AK$3="４週",SUMIFS($AK$12:$AK$31,$B$12:$B$31,O37)/4/$AH$6,IF($AK$3="歴月",SUMIFS($AK$12:$AK$31,$B$12:$B$31,O37)/$AL$6,"記載する期間を選択してください"))</f>
        <v>記載する期間を選択してください</v>
      </c>
      <c r="P41" s="1044"/>
      <c r="Q41" s="1044"/>
      <c r="R41" s="1044"/>
      <c r="S41" s="1044"/>
      <c r="T41" s="1046"/>
      <c r="U41" s="1043" t="str">
        <f>IF($AK$3="４週",SUMIFS($AK$12:$AK$31,$B$12:$B$31,U37)/4/$AH$6,IF($AK$3="歴月",SUMIFS($AK$12:$AK$31,$B$12:$B$31,U37)/$AL$6,"記載する期間を選択してください"))</f>
        <v>記載する期間を選択してください</v>
      </c>
      <c r="V41" s="1044"/>
      <c r="W41" s="1044"/>
      <c r="X41" s="1044"/>
      <c r="Y41" s="1044"/>
      <c r="Z41" s="1046"/>
      <c r="AA41" s="1043" t="str">
        <f>IF($AK$3="４週",SUMIFS($AK$12:$AK$31,$B$12:$B$31,AA37)/4/$AH$6,IF($AK$3="歴月",SUMIFS($AK$12:$AK$31,$B$12:$B$31,AA37)/$AL$6,"記載する期間を選択してください"))</f>
        <v>記載する期間を選択してください</v>
      </c>
      <c r="AB41" s="1044"/>
      <c r="AC41" s="1044"/>
      <c r="AD41" s="1044"/>
      <c r="AE41" s="1044"/>
      <c r="AF41" s="1046"/>
      <c r="AG41" s="1043" t="str">
        <f>IF($AK$3="４週",SUMIFS($AK$12:$AK$31,$B$12:$B$31,AG37)/4/$AH$6,IF($AK$3="歴月",SUMIFS($AK$12:$AK$31,$B$12:$B$31,AG37)/$AL$6,"記載する期間を選択してください"))</f>
        <v>記載する期間を選択してください</v>
      </c>
      <c r="AH41" s="1044"/>
      <c r="AI41" s="1044"/>
      <c r="AJ41" s="1044"/>
      <c r="AK41" s="1046"/>
      <c r="AL41" s="1043" t="str">
        <f>IF($AK$3="４週",SUMIFS($AK$12:$AK$31,$B$12:$B$31,AL37)/4/$AH$6,IF($AK$3="歴月",SUMIFS($AK$12:$AK$31,$B$12:$B$31,AL37)/$AL$6,"記載する期間を選択してください"))</f>
        <v>記載する期間を選択してください</v>
      </c>
      <c r="AM41" s="1046"/>
      <c r="AN41" s="221"/>
    </row>
    <row r="42" spans="1:40" ht="5.0999999999999996" customHeight="1" x14ac:dyDescent="0.4">
      <c r="A42" s="221"/>
      <c r="B42" s="220"/>
      <c r="C42" s="257">
        <v>2</v>
      </c>
      <c r="D42" s="257"/>
      <c r="E42" s="257">
        <v>3</v>
      </c>
      <c r="F42" s="257"/>
      <c r="G42" s="257"/>
      <c r="H42" s="257"/>
      <c r="I42" s="257">
        <v>4</v>
      </c>
      <c r="J42" s="257"/>
      <c r="K42" s="257"/>
      <c r="L42" s="257"/>
      <c r="M42" s="257"/>
      <c r="N42" s="257"/>
      <c r="O42" s="257">
        <v>5</v>
      </c>
      <c r="P42" s="257"/>
      <c r="Q42" s="257"/>
      <c r="R42" s="257"/>
      <c r="S42" s="257"/>
      <c r="T42" s="257"/>
      <c r="U42" s="257">
        <v>6</v>
      </c>
      <c r="V42" s="257"/>
      <c r="W42" s="257"/>
      <c r="X42" s="257"/>
      <c r="Y42" s="257"/>
      <c r="Z42" s="257"/>
      <c r="AA42" s="257">
        <v>7</v>
      </c>
      <c r="AB42" s="257"/>
      <c r="AC42" s="257"/>
      <c r="AD42" s="257"/>
      <c r="AE42" s="257"/>
      <c r="AF42" s="257"/>
      <c r="AG42" s="257">
        <v>8</v>
      </c>
      <c r="AH42" s="257"/>
      <c r="AI42" s="257"/>
      <c r="AJ42" s="257"/>
      <c r="AK42" s="257"/>
      <c r="AL42" s="257">
        <v>9</v>
      </c>
      <c r="AM42" s="258"/>
      <c r="AN42" s="221"/>
    </row>
    <row r="43" spans="1:40" ht="15" customHeight="1" x14ac:dyDescent="0.4">
      <c r="A43" s="259" t="s">
        <v>218</v>
      </c>
      <c r="B43" s="260"/>
      <c r="C43" s="261"/>
      <c r="D43" s="261"/>
      <c r="E43" s="261"/>
      <c r="F43" s="262"/>
      <c r="G43" s="261"/>
      <c r="H43" s="257"/>
      <c r="I43" s="257"/>
      <c r="J43" s="257"/>
      <c r="K43" s="257"/>
      <c r="L43" s="257"/>
      <c r="M43" s="257"/>
      <c r="N43" s="257"/>
      <c r="O43" s="257"/>
      <c r="P43" s="257"/>
      <c r="Q43" s="257"/>
      <c r="R43" s="257">
        <v>6</v>
      </c>
      <c r="S43" s="257"/>
      <c r="T43" s="257"/>
      <c r="U43" s="257"/>
      <c r="V43" s="257"/>
      <c r="W43" s="257"/>
      <c r="X43" s="257">
        <v>7</v>
      </c>
      <c r="Y43" s="257"/>
      <c r="Z43" s="257"/>
      <c r="AA43" s="257"/>
      <c r="AB43" s="257"/>
      <c r="AC43" s="257"/>
      <c r="AD43" s="257">
        <v>8</v>
      </c>
      <c r="AE43" s="257"/>
      <c r="AF43" s="257"/>
      <c r="AG43" s="263"/>
      <c r="AH43" s="263"/>
      <c r="AI43" s="263"/>
      <c r="AJ43" s="263">
        <v>9</v>
      </c>
      <c r="AK43" s="264"/>
      <c r="AL43" s="264"/>
      <c r="AM43" s="221"/>
    </row>
    <row r="44" spans="1:40" s="266" customFormat="1" ht="15" customHeight="1" x14ac:dyDescent="0.4">
      <c r="A44" s="259" t="s">
        <v>219</v>
      </c>
      <c r="B44" s="265"/>
      <c r="C44" s="265"/>
      <c r="D44" s="265"/>
      <c r="E44" s="265"/>
      <c r="F44" s="265"/>
      <c r="G44" s="265"/>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row>
    <row r="45" spans="1:40" s="266" customFormat="1" ht="15" customHeight="1" x14ac:dyDescent="0.4">
      <c r="A45" s="259" t="s">
        <v>220</v>
      </c>
      <c r="B45" s="265"/>
      <c r="C45" s="265"/>
      <c r="D45" s="265"/>
      <c r="E45" s="265"/>
      <c r="F45" s="265"/>
      <c r="G45" s="265"/>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row>
    <row r="46" spans="1:40" s="266" customFormat="1" ht="15" customHeight="1" x14ac:dyDescent="0.4">
      <c r="A46" s="267" t="s">
        <v>221</v>
      </c>
      <c r="C46" s="265"/>
      <c r="D46" s="265"/>
      <c r="E46" s="265"/>
      <c r="F46" s="265"/>
      <c r="G46" s="265"/>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66" customFormat="1" ht="15" customHeight="1" x14ac:dyDescent="0.4">
      <c r="A47" s="259" t="s">
        <v>222</v>
      </c>
      <c r="B47" s="265"/>
      <c r="C47" s="265"/>
      <c r="D47" s="265"/>
      <c r="E47" s="265"/>
      <c r="F47" s="265"/>
      <c r="G47" s="265"/>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s="266" customFormat="1" ht="15" customHeight="1" x14ac:dyDescent="0.4">
      <c r="A48" s="259" t="s">
        <v>223</v>
      </c>
      <c r="B48" s="265"/>
      <c r="C48" s="265"/>
      <c r="D48" s="265"/>
      <c r="E48" s="265"/>
      <c r="F48" s="265"/>
      <c r="G48" s="265"/>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row>
    <row r="49" spans="1:7" ht="15" customHeight="1" x14ac:dyDescent="0.4">
      <c r="A49" s="266" t="s">
        <v>224</v>
      </c>
      <c r="B49" s="268"/>
      <c r="C49" s="266"/>
      <c r="D49" s="266"/>
      <c r="E49" s="266"/>
      <c r="F49" s="266"/>
      <c r="G49" s="266"/>
    </row>
    <row r="50" spans="1:7" ht="15" customHeight="1" x14ac:dyDescent="0.4">
      <c r="A50" s="266" t="s">
        <v>225</v>
      </c>
      <c r="B50" s="268"/>
      <c r="C50" s="266"/>
      <c r="D50" s="266"/>
      <c r="E50" s="266"/>
      <c r="F50" s="266"/>
      <c r="G50" s="266"/>
    </row>
    <row r="51" spans="1:7" ht="15" customHeight="1" x14ac:dyDescent="0.4">
      <c r="A51" s="266"/>
      <c r="B51" s="255" t="s">
        <v>226</v>
      </c>
      <c r="C51" s="1024" t="s">
        <v>227</v>
      </c>
      <c r="D51" s="1024"/>
      <c r="E51" s="1024"/>
      <c r="F51" s="266"/>
      <c r="G51" s="266"/>
    </row>
    <row r="52" spans="1:7" ht="15" customHeight="1" x14ac:dyDescent="0.4">
      <c r="A52" s="266"/>
      <c r="B52" s="269" t="s">
        <v>205</v>
      </c>
      <c r="C52" s="1051" t="s">
        <v>228</v>
      </c>
      <c r="D52" s="1051"/>
      <c r="E52" s="1051"/>
      <c r="F52" s="266"/>
      <c r="G52" s="266"/>
    </row>
    <row r="53" spans="1:7" ht="15" customHeight="1" x14ac:dyDescent="0.4">
      <c r="A53" s="266"/>
      <c r="B53" s="269" t="s">
        <v>206</v>
      </c>
      <c r="C53" s="1051" t="s">
        <v>229</v>
      </c>
      <c r="D53" s="1051"/>
      <c r="E53" s="1051"/>
      <c r="F53" s="266"/>
      <c r="G53" s="266"/>
    </row>
    <row r="54" spans="1:7" ht="15" customHeight="1" x14ac:dyDescent="0.4">
      <c r="A54" s="266"/>
      <c r="B54" s="269" t="s">
        <v>207</v>
      </c>
      <c r="C54" s="1051" t="s">
        <v>230</v>
      </c>
      <c r="D54" s="1051"/>
      <c r="E54" s="1051"/>
      <c r="F54" s="266"/>
      <c r="G54" s="266"/>
    </row>
    <row r="55" spans="1:7" ht="15" customHeight="1" x14ac:dyDescent="0.4">
      <c r="A55" s="266"/>
      <c r="B55" s="269" t="s">
        <v>208</v>
      </c>
      <c r="C55" s="1051" t="s">
        <v>231</v>
      </c>
      <c r="D55" s="1051"/>
      <c r="E55" s="1051"/>
      <c r="F55" s="266"/>
      <c r="G55" s="266"/>
    </row>
    <row r="56" spans="1:7" ht="15" customHeight="1" x14ac:dyDescent="0.4">
      <c r="A56" s="266"/>
      <c r="B56" s="259" t="s">
        <v>232</v>
      </c>
      <c r="C56" s="266"/>
      <c r="D56" s="266"/>
      <c r="E56" s="266"/>
      <c r="F56" s="266"/>
      <c r="G56" s="266"/>
    </row>
    <row r="57" spans="1:7" ht="15" customHeight="1" x14ac:dyDescent="0.4">
      <c r="A57" s="266"/>
      <c r="B57" s="259" t="s">
        <v>233</v>
      </c>
      <c r="C57" s="266"/>
      <c r="D57" s="266"/>
      <c r="E57" s="266"/>
      <c r="F57" s="266"/>
      <c r="G57" s="266"/>
    </row>
    <row r="58" spans="1:7" ht="15" customHeight="1" x14ac:dyDescent="0.4">
      <c r="A58" s="266"/>
      <c r="B58" s="259" t="s">
        <v>234</v>
      </c>
      <c r="C58" s="266"/>
      <c r="D58" s="266"/>
      <c r="E58" s="266"/>
      <c r="F58" s="266"/>
      <c r="G58" s="266"/>
    </row>
    <row r="59" spans="1:7" ht="15" customHeight="1" x14ac:dyDescent="0.4">
      <c r="A59" s="266" t="s">
        <v>235</v>
      </c>
      <c r="B59" s="268"/>
      <c r="C59" s="266"/>
      <c r="D59" s="266"/>
      <c r="E59" s="266"/>
      <c r="F59" s="266"/>
      <c r="G59" s="266"/>
    </row>
    <row r="60" spans="1:7" ht="15" customHeight="1" x14ac:dyDescent="0.4">
      <c r="A60" s="266" t="s">
        <v>236</v>
      </c>
      <c r="B60" s="268"/>
      <c r="C60" s="266"/>
      <c r="D60" s="266"/>
      <c r="E60" s="266"/>
      <c r="F60" s="266"/>
      <c r="G60" s="266"/>
    </row>
    <row r="61" spans="1:7" ht="15" customHeight="1" x14ac:dyDescent="0.4">
      <c r="A61" s="266" t="s">
        <v>237</v>
      </c>
      <c r="B61" s="268"/>
      <c r="C61" s="266"/>
      <c r="D61" s="266"/>
      <c r="E61" s="266"/>
      <c r="F61" s="266"/>
      <c r="G61" s="266"/>
    </row>
    <row r="62" spans="1:7" ht="15" customHeight="1" x14ac:dyDescent="0.4">
      <c r="A62" s="266" t="s">
        <v>238</v>
      </c>
      <c r="B62" s="268"/>
      <c r="C62" s="266"/>
      <c r="D62" s="266"/>
      <c r="E62" s="266"/>
      <c r="F62" s="266"/>
      <c r="G62" s="266"/>
    </row>
    <row r="63" spans="1:7" ht="15" customHeight="1" x14ac:dyDescent="0.4">
      <c r="A63" s="266" t="s">
        <v>239</v>
      </c>
      <c r="B63" s="268"/>
      <c r="C63" s="266"/>
      <c r="D63" s="266"/>
      <c r="E63" s="266"/>
      <c r="F63" s="266"/>
      <c r="G63" s="266"/>
    </row>
    <row r="64" spans="1:7" ht="15" customHeight="1" x14ac:dyDescent="0.4">
      <c r="A64" s="266" t="s">
        <v>240</v>
      </c>
      <c r="B64" s="268"/>
      <c r="C64" s="266"/>
      <c r="D64" s="266"/>
      <c r="E64" s="266"/>
      <c r="F64" s="266"/>
      <c r="G64" s="266"/>
    </row>
    <row r="65" spans="1:7" ht="15" customHeight="1" x14ac:dyDescent="0.4">
      <c r="A65" s="266" t="s">
        <v>241</v>
      </c>
      <c r="B65" s="268"/>
      <c r="C65" s="266"/>
      <c r="D65" s="266"/>
      <c r="E65" s="266"/>
      <c r="F65" s="266"/>
      <c r="G65" s="266"/>
    </row>
    <row r="66" spans="1:7" ht="15" customHeight="1" x14ac:dyDescent="0.4">
      <c r="A66" s="266" t="s">
        <v>242</v>
      </c>
      <c r="B66" s="268"/>
      <c r="C66" s="266"/>
      <c r="D66" s="266"/>
      <c r="E66" s="266"/>
      <c r="F66" s="266"/>
      <c r="G66" s="266"/>
    </row>
    <row r="67" spans="1:7" ht="15" customHeight="1" x14ac:dyDescent="0.4">
      <c r="A67" s="266" t="s">
        <v>243</v>
      </c>
      <c r="B67" s="268"/>
      <c r="C67" s="266"/>
      <c r="D67" s="266"/>
      <c r="E67" s="266"/>
      <c r="F67" s="266"/>
      <c r="G67" s="266"/>
    </row>
    <row r="68" spans="1:7" ht="15" customHeight="1" x14ac:dyDescent="0.4">
      <c r="A68" s="266" t="s">
        <v>244</v>
      </c>
      <c r="B68" s="268"/>
      <c r="C68" s="266"/>
      <c r="D68" s="266"/>
      <c r="E68" s="266"/>
      <c r="F68" s="266"/>
      <c r="G68" s="266"/>
    </row>
    <row r="69" spans="1:7" ht="15" customHeight="1" x14ac:dyDescent="0.4">
      <c r="A69" s="266" t="s">
        <v>245</v>
      </c>
      <c r="B69" s="268"/>
      <c r="C69" s="266"/>
      <c r="D69" s="266"/>
      <c r="E69" s="266"/>
      <c r="F69" s="266"/>
      <c r="G69" s="266"/>
    </row>
    <row r="70" spans="1:7" ht="15" customHeight="1" x14ac:dyDescent="0.4">
      <c r="A70" s="266" t="s">
        <v>246</v>
      </c>
      <c r="B70" s="268"/>
      <c r="C70" s="266"/>
      <c r="D70" s="266"/>
      <c r="E70" s="266"/>
      <c r="F70" s="266"/>
      <c r="G70" s="266"/>
    </row>
    <row r="71" spans="1:7" ht="15" customHeight="1" x14ac:dyDescent="0.4">
      <c r="A71" s="266" t="s">
        <v>247</v>
      </c>
      <c r="B71" s="268"/>
      <c r="C71" s="266"/>
      <c r="D71" s="266"/>
      <c r="E71" s="266"/>
      <c r="F71" s="266"/>
      <c r="G71" s="266"/>
    </row>
  </sheetData>
  <mergeCells count="101">
    <mergeCell ref="C55:E55"/>
    <mergeCell ref="AG41:AK41"/>
    <mergeCell ref="AL41:AM41"/>
    <mergeCell ref="C51:E51"/>
    <mergeCell ref="C52:E52"/>
    <mergeCell ref="C53:E53"/>
    <mergeCell ref="C54:E54"/>
    <mergeCell ref="C41:D41"/>
    <mergeCell ref="E41:H41"/>
    <mergeCell ref="I41:N41"/>
    <mergeCell ref="O41:T41"/>
    <mergeCell ref="U41:Z41"/>
    <mergeCell ref="AA41:AF41"/>
    <mergeCell ref="AA40:AC40"/>
    <mergeCell ref="AD40:AF40"/>
    <mergeCell ref="AG40:AI40"/>
    <mergeCell ref="AJ40:AK40"/>
    <mergeCell ref="X39:Z39"/>
    <mergeCell ref="AA39:AC39"/>
    <mergeCell ref="AD39:AF39"/>
    <mergeCell ref="AG39:AI39"/>
    <mergeCell ref="AJ39:AK39"/>
    <mergeCell ref="AA38:AC38"/>
    <mergeCell ref="AD38:AF38"/>
    <mergeCell ref="AG38:AI38"/>
    <mergeCell ref="AJ38:AK38"/>
    <mergeCell ref="F39:H39"/>
    <mergeCell ref="I39:K39"/>
    <mergeCell ref="L39:N39"/>
    <mergeCell ref="O39:Q39"/>
    <mergeCell ref="R39:T39"/>
    <mergeCell ref="U39:W39"/>
    <mergeCell ref="F38:H38"/>
    <mergeCell ref="I38:K38"/>
    <mergeCell ref="L38:N38"/>
    <mergeCell ref="O38:Q38"/>
    <mergeCell ref="R38:T38"/>
    <mergeCell ref="U38:W38"/>
    <mergeCell ref="X38:Z38"/>
    <mergeCell ref="F40:H40"/>
    <mergeCell ref="I40:K40"/>
    <mergeCell ref="L40:N40"/>
    <mergeCell ref="O40:Q40"/>
    <mergeCell ref="R40:T40"/>
    <mergeCell ref="U40:W40"/>
    <mergeCell ref="X40:Z40"/>
    <mergeCell ref="AM30:AN30"/>
    <mergeCell ref="AM31:AN31"/>
    <mergeCell ref="A32:E32"/>
    <mergeCell ref="AM32:AN33"/>
    <mergeCell ref="A33:E33"/>
    <mergeCell ref="C37:D37"/>
    <mergeCell ref="E37:H37"/>
    <mergeCell ref="I37:N37"/>
    <mergeCell ref="O37:T37"/>
    <mergeCell ref="U37:Z37"/>
    <mergeCell ref="AA37:AF37"/>
    <mergeCell ref="AG37:AK37"/>
    <mergeCell ref="AL37:AM37"/>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workbookViewId="0">
      <selection activeCell="E8" sqref="E8:AJ11"/>
    </sheetView>
  </sheetViews>
  <sheetFormatPr defaultColWidth="8.25" defaultRowHeight="14.25" x14ac:dyDescent="0.4"/>
  <cols>
    <col min="1" max="1" width="2.625" style="280" customWidth="1"/>
    <col min="2" max="2" width="14.375" style="274" customWidth="1"/>
    <col min="3" max="3" width="6.625" style="280" customWidth="1"/>
    <col min="4" max="5" width="7.625" style="280" customWidth="1"/>
    <col min="6" max="36" width="2.625" style="280" customWidth="1"/>
    <col min="37" max="37" width="6.625" style="280" customWidth="1"/>
    <col min="38" max="39" width="7.625" style="280" customWidth="1"/>
    <col min="40" max="40" width="8.375" style="280" customWidth="1"/>
    <col min="41" max="16384" width="8.25" style="280"/>
  </cols>
  <sheetData>
    <row r="1" spans="1:40" ht="27.75" customHeight="1" x14ac:dyDescent="0.4">
      <c r="A1" s="273" t="s">
        <v>179</v>
      </c>
      <c r="C1" s="275"/>
      <c r="D1" s="275"/>
      <c r="E1" s="275"/>
      <c r="F1" s="275"/>
      <c r="G1" s="275"/>
      <c r="H1" s="275"/>
      <c r="I1" s="275"/>
      <c r="J1" s="275"/>
      <c r="K1" s="275"/>
      <c r="L1" s="275"/>
      <c r="M1" s="275"/>
      <c r="N1" s="275"/>
      <c r="O1" s="275"/>
      <c r="P1" s="275"/>
      <c r="Q1" s="275"/>
      <c r="R1" s="275"/>
      <c r="S1" s="275"/>
      <c r="T1" s="275"/>
      <c r="U1" s="275"/>
      <c r="V1" s="275"/>
      <c r="W1" s="275"/>
      <c r="X1" s="276"/>
      <c r="Y1" s="276"/>
      <c r="Z1" s="277"/>
      <c r="AA1" s="277"/>
      <c r="AB1" s="277"/>
      <c r="AC1" s="277"/>
      <c r="AD1" s="278"/>
      <c r="AE1" s="278"/>
      <c r="AF1" s="278"/>
      <c r="AG1" s="278"/>
      <c r="AH1" s="278"/>
      <c r="AI1" s="279" t="s">
        <v>180</v>
      </c>
      <c r="AJ1" s="279"/>
      <c r="AK1" s="1060" t="s">
        <v>249</v>
      </c>
      <c r="AL1" s="1060"/>
      <c r="AM1" s="1060"/>
      <c r="AN1" s="1060"/>
    </row>
    <row r="2" spans="1:40" ht="18" customHeight="1" x14ac:dyDescent="0.4">
      <c r="A2" s="281"/>
      <c r="B2" s="282"/>
      <c r="C2" s="282"/>
      <c r="D2" s="282"/>
      <c r="E2" s="282"/>
      <c r="F2" s="282"/>
      <c r="G2" s="282"/>
      <c r="H2" s="282"/>
      <c r="I2" s="282"/>
      <c r="J2" s="282"/>
      <c r="K2" s="283"/>
      <c r="L2" s="283"/>
      <c r="M2" s="1061">
        <v>2024</v>
      </c>
      <c r="N2" s="1061"/>
      <c r="O2" s="1061"/>
      <c r="P2" s="1061"/>
      <c r="Q2" s="1062" t="s">
        <v>15</v>
      </c>
      <c r="R2" s="1062"/>
      <c r="S2" s="1061"/>
      <c r="T2" s="1061"/>
      <c r="U2" s="1062" t="s">
        <v>182</v>
      </c>
      <c r="V2" s="1062"/>
      <c r="W2" s="282"/>
      <c r="X2" s="282"/>
      <c r="Y2" s="282"/>
      <c r="Z2" s="277"/>
      <c r="AA2" s="277"/>
      <c r="AC2" s="279"/>
      <c r="AD2" s="282"/>
      <c r="AE2" s="282"/>
      <c r="AF2" s="282"/>
      <c r="AG2" s="282"/>
      <c r="AH2" s="282"/>
      <c r="AI2" s="279" t="s">
        <v>183</v>
      </c>
      <c r="AJ2" s="279"/>
      <c r="AK2" s="1063"/>
      <c r="AL2" s="1063"/>
      <c r="AM2" s="1063"/>
      <c r="AN2" s="1063"/>
    </row>
    <row r="3" spans="1:40" ht="18" customHeight="1" x14ac:dyDescent="0.4">
      <c r="A3" s="284"/>
      <c r="B3" s="284"/>
      <c r="C3" s="284"/>
      <c r="D3" s="284"/>
      <c r="E3" s="284"/>
      <c r="F3" s="284"/>
      <c r="G3" s="284"/>
      <c r="H3" s="284"/>
      <c r="I3" s="284"/>
      <c r="J3" s="284"/>
      <c r="K3" s="284"/>
      <c r="L3" s="284"/>
      <c r="M3" s="284"/>
      <c r="N3" s="284"/>
      <c r="O3" s="284"/>
      <c r="P3" s="284"/>
      <c r="Q3" s="284"/>
      <c r="R3" s="284"/>
      <c r="S3" s="284"/>
      <c r="T3" s="284"/>
      <c r="U3" s="284"/>
      <c r="V3" s="284"/>
      <c r="W3" s="284"/>
      <c r="Y3" s="285"/>
      <c r="Z3" s="285"/>
      <c r="AA3" s="285"/>
      <c r="AB3" s="277"/>
      <c r="AC3" s="285"/>
      <c r="AD3" s="285"/>
      <c r="AE3" s="285"/>
      <c r="AF3" s="285"/>
      <c r="AG3" s="285"/>
      <c r="AH3" s="285"/>
      <c r="AI3" s="286" t="s">
        <v>184</v>
      </c>
      <c r="AJ3" s="279"/>
      <c r="AK3" s="1064"/>
      <c r="AL3" s="1064"/>
      <c r="AM3" s="1064"/>
      <c r="AN3" s="1064"/>
    </row>
    <row r="4" spans="1:40" ht="18" customHeight="1" x14ac:dyDescent="0.4">
      <c r="A4" s="284"/>
      <c r="B4" s="284"/>
      <c r="C4" s="284"/>
      <c r="D4" s="284"/>
      <c r="E4" s="284"/>
      <c r="F4" s="284"/>
      <c r="G4" s="284"/>
      <c r="H4" s="284"/>
      <c r="I4" s="284"/>
      <c r="J4" s="284"/>
      <c r="K4" s="284"/>
      <c r="L4" s="284"/>
      <c r="M4" s="284"/>
      <c r="N4" s="284"/>
      <c r="O4" s="284"/>
      <c r="P4" s="284"/>
      <c r="Q4" s="284"/>
      <c r="R4" s="284"/>
      <c r="S4" s="284"/>
      <c r="T4" s="284"/>
      <c r="U4" s="284"/>
      <c r="V4" s="284"/>
      <c r="W4" s="284"/>
      <c r="Y4" s="285"/>
      <c r="Z4" s="285"/>
      <c r="AA4" s="285"/>
      <c r="AB4" s="277"/>
      <c r="AC4" s="285"/>
      <c r="AD4" s="285"/>
      <c r="AE4" s="285"/>
      <c r="AF4" s="285"/>
      <c r="AG4" s="285"/>
      <c r="AH4" s="285"/>
      <c r="AI4" s="286" t="s">
        <v>185</v>
      </c>
      <c r="AJ4" s="279"/>
      <c r="AK4" s="1064"/>
      <c r="AL4" s="1064"/>
      <c r="AM4" s="1064"/>
      <c r="AN4" s="1064"/>
    </row>
    <row r="5" spans="1:40" ht="18" customHeight="1" x14ac:dyDescent="0.4">
      <c r="A5" s="284"/>
      <c r="B5" s="284"/>
      <c r="C5" s="284"/>
      <c r="D5" s="284"/>
      <c r="E5" s="284"/>
      <c r="F5" s="284"/>
      <c r="G5" s="284"/>
      <c r="H5" s="284"/>
      <c r="I5" s="284"/>
      <c r="J5" s="284"/>
      <c r="K5" s="284"/>
      <c r="L5" s="284"/>
      <c r="M5" s="284"/>
      <c r="N5" s="284"/>
      <c r="O5" s="284"/>
      <c r="P5" s="284"/>
      <c r="Q5" s="284"/>
      <c r="R5" s="284"/>
      <c r="S5" s="284"/>
      <c r="T5" s="284"/>
      <c r="U5" s="284"/>
      <c r="V5" s="284"/>
      <c r="W5" s="284"/>
      <c r="Y5" s="285"/>
      <c r="Z5" s="285"/>
      <c r="AA5" s="285"/>
      <c r="AB5" s="277"/>
      <c r="AC5" s="285"/>
      <c r="AD5" s="285"/>
      <c r="AE5" s="285"/>
      <c r="AF5" s="287"/>
      <c r="AG5" s="287"/>
      <c r="AH5" s="287"/>
      <c r="AI5" s="288" t="s">
        <v>186</v>
      </c>
      <c r="AJ5" s="289"/>
      <c r="AK5" s="1064"/>
      <c r="AL5" s="1064"/>
      <c r="AM5" s="1064"/>
      <c r="AN5" s="1064"/>
    </row>
    <row r="6" spans="1:40" ht="18" customHeight="1" x14ac:dyDescent="0.4">
      <c r="A6" s="284"/>
      <c r="B6" s="284"/>
      <c r="C6" s="284"/>
      <c r="D6" s="284"/>
      <c r="E6" s="284"/>
      <c r="F6" s="284"/>
      <c r="G6" s="284"/>
      <c r="H6" s="284"/>
      <c r="I6" s="284"/>
      <c r="J6" s="284"/>
      <c r="K6" s="284"/>
      <c r="L6" s="284"/>
      <c r="M6" s="284"/>
      <c r="N6" s="284"/>
      <c r="O6" s="284"/>
      <c r="P6" s="284"/>
      <c r="Q6" s="284"/>
      <c r="R6" s="284"/>
      <c r="S6" s="284"/>
      <c r="U6" s="284"/>
      <c r="V6" s="284"/>
      <c r="W6" s="284"/>
      <c r="Y6" s="285"/>
      <c r="Z6" s="285"/>
      <c r="AA6" s="285"/>
      <c r="AB6" s="277"/>
      <c r="AC6" s="285"/>
      <c r="AD6" s="285"/>
      <c r="AE6" s="285"/>
      <c r="AF6" s="285"/>
      <c r="AG6" s="286" t="s">
        <v>187</v>
      </c>
      <c r="AH6" s="1065"/>
      <c r="AI6" s="1065"/>
      <c r="AJ6" s="1065"/>
      <c r="AK6" s="285" t="s">
        <v>188</v>
      </c>
      <c r="AL6" s="290"/>
      <c r="AM6" s="285" t="s">
        <v>189</v>
      </c>
      <c r="AN6" s="277"/>
    </row>
    <row r="7" spans="1:40" ht="9.9499999999999993" customHeight="1" x14ac:dyDescent="0.4">
      <c r="A7" s="281"/>
      <c r="B7" s="291"/>
      <c r="C7" s="291"/>
      <c r="D7" s="291"/>
      <c r="E7" s="291"/>
      <c r="F7" s="291"/>
      <c r="G7" s="291"/>
      <c r="H7" s="291"/>
      <c r="I7" s="291"/>
      <c r="J7" s="291"/>
      <c r="K7" s="291"/>
      <c r="L7" s="291"/>
      <c r="M7" s="291"/>
      <c r="N7" s="291"/>
      <c r="O7" s="291"/>
      <c r="P7" s="291"/>
      <c r="Q7" s="291"/>
      <c r="R7" s="291"/>
      <c r="S7" s="291"/>
      <c r="T7" s="291"/>
      <c r="U7" s="291"/>
      <c r="V7" s="291"/>
      <c r="W7" s="291"/>
      <c r="X7" s="292"/>
      <c r="Y7" s="292"/>
      <c r="Z7" s="292"/>
      <c r="AA7" s="292"/>
      <c r="AB7" s="292"/>
      <c r="AC7" s="292"/>
      <c r="AD7" s="292"/>
      <c r="AE7" s="292"/>
      <c r="AF7" s="292"/>
      <c r="AG7" s="292"/>
      <c r="AH7" s="292"/>
      <c r="AI7" s="292"/>
      <c r="AJ7" s="292"/>
      <c r="AK7" s="292"/>
      <c r="AL7" s="292"/>
      <c r="AM7" s="281"/>
      <c r="AN7" s="277"/>
    </row>
    <row r="8" spans="1:40" ht="15" customHeight="1" x14ac:dyDescent="0.4">
      <c r="A8" s="1053" t="s">
        <v>190</v>
      </c>
      <c r="B8" s="1054" t="s">
        <v>191</v>
      </c>
      <c r="C8" s="1055" t="s">
        <v>192</v>
      </c>
      <c r="D8" s="1054" t="s">
        <v>193</v>
      </c>
      <c r="E8" s="1058" t="s">
        <v>194</v>
      </c>
      <c r="F8" s="1059" t="s">
        <v>195</v>
      </c>
      <c r="G8" s="1059"/>
      <c r="H8" s="1059"/>
      <c r="I8" s="1059"/>
      <c r="J8" s="1059"/>
      <c r="K8" s="1059"/>
      <c r="L8" s="1059"/>
      <c r="M8" s="1059"/>
      <c r="N8" s="1059"/>
      <c r="O8" s="1059"/>
      <c r="P8" s="1059"/>
      <c r="Q8" s="1059"/>
      <c r="R8" s="1059"/>
      <c r="S8" s="1059"/>
      <c r="T8" s="1059"/>
      <c r="U8" s="1059"/>
      <c r="V8" s="1059"/>
      <c r="W8" s="1059"/>
      <c r="X8" s="1059"/>
      <c r="Y8" s="1059"/>
      <c r="Z8" s="1059"/>
      <c r="AA8" s="1059"/>
      <c r="AB8" s="1059"/>
      <c r="AC8" s="1059"/>
      <c r="AD8" s="1059"/>
      <c r="AE8" s="1059"/>
      <c r="AF8" s="1059"/>
      <c r="AG8" s="1059"/>
      <c r="AH8" s="1059"/>
      <c r="AI8" s="1059"/>
      <c r="AJ8" s="1059"/>
      <c r="AK8" s="1067" t="s">
        <v>196</v>
      </c>
      <c r="AL8" s="1068" t="s">
        <v>197</v>
      </c>
      <c r="AM8" s="1069" t="s">
        <v>198</v>
      </c>
      <c r="AN8" s="1069"/>
    </row>
    <row r="9" spans="1:40" ht="15" customHeight="1" x14ac:dyDescent="0.4">
      <c r="A9" s="1053"/>
      <c r="B9" s="1054"/>
      <c r="C9" s="1056"/>
      <c r="D9" s="1054"/>
      <c r="E9" s="1058"/>
      <c r="F9" s="1054" t="s">
        <v>199</v>
      </c>
      <c r="G9" s="1054"/>
      <c r="H9" s="1054"/>
      <c r="I9" s="1054"/>
      <c r="J9" s="1054"/>
      <c r="K9" s="1054"/>
      <c r="L9" s="1054"/>
      <c r="M9" s="1054" t="s">
        <v>200</v>
      </c>
      <c r="N9" s="1054"/>
      <c r="O9" s="1054"/>
      <c r="P9" s="1054"/>
      <c r="Q9" s="1054"/>
      <c r="R9" s="1054"/>
      <c r="S9" s="1054"/>
      <c r="T9" s="1054" t="s">
        <v>201</v>
      </c>
      <c r="U9" s="1054"/>
      <c r="V9" s="1054"/>
      <c r="W9" s="1054"/>
      <c r="X9" s="1054"/>
      <c r="Y9" s="1054"/>
      <c r="Z9" s="1054"/>
      <c r="AA9" s="1054" t="s">
        <v>202</v>
      </c>
      <c r="AB9" s="1054"/>
      <c r="AC9" s="1054"/>
      <c r="AD9" s="1054"/>
      <c r="AE9" s="1054"/>
      <c r="AF9" s="1054"/>
      <c r="AG9" s="1054"/>
      <c r="AH9" s="1054" t="s">
        <v>203</v>
      </c>
      <c r="AI9" s="1054"/>
      <c r="AJ9" s="1054"/>
      <c r="AK9" s="1067"/>
      <c r="AL9" s="1068"/>
      <c r="AM9" s="1069"/>
      <c r="AN9" s="1069"/>
    </row>
    <row r="10" spans="1:40" ht="15" customHeight="1" x14ac:dyDescent="0.4">
      <c r="A10" s="1053"/>
      <c r="B10" s="1054"/>
      <c r="C10" s="1056"/>
      <c r="D10" s="1054"/>
      <c r="E10" s="1058"/>
      <c r="F10" s="293">
        <f>DATE($M$2,$S$2,1)</f>
        <v>45261</v>
      </c>
      <c r="G10" s="293">
        <f>DATE($M$2,$S$2,2)</f>
        <v>45262</v>
      </c>
      <c r="H10" s="293">
        <f>DATE($M$2,$S$2,3)</f>
        <v>45263</v>
      </c>
      <c r="I10" s="293">
        <f>DATE($M$2,$S$2,4)</f>
        <v>45264</v>
      </c>
      <c r="J10" s="293">
        <f>DATE($M$2,$S$2,5)</f>
        <v>45265</v>
      </c>
      <c r="K10" s="293">
        <f>DATE($M$2,$S$2,6)</f>
        <v>45266</v>
      </c>
      <c r="L10" s="293">
        <f>DATE($M$2,$S$2,7)</f>
        <v>45267</v>
      </c>
      <c r="M10" s="293">
        <f>DATE($M$2,$S$2,8)</f>
        <v>45268</v>
      </c>
      <c r="N10" s="293">
        <f>DATE($M$2,$S$2,9)</f>
        <v>45269</v>
      </c>
      <c r="O10" s="293">
        <f>DATE($M$2,$S$2,10)</f>
        <v>45270</v>
      </c>
      <c r="P10" s="293">
        <f>DATE($M$2,$S$2,11)</f>
        <v>45271</v>
      </c>
      <c r="Q10" s="293">
        <f>DATE($M$2,$S$2,12)</f>
        <v>45272</v>
      </c>
      <c r="R10" s="293">
        <f>DATE($M$2,$S$2,13)</f>
        <v>45273</v>
      </c>
      <c r="S10" s="293">
        <f>DATE($M$2,$S$2,14)</f>
        <v>45274</v>
      </c>
      <c r="T10" s="293">
        <f>DATE($M$2,$S$2,15)</f>
        <v>45275</v>
      </c>
      <c r="U10" s="293">
        <f>DATE($M$2,$S$2,16)</f>
        <v>45276</v>
      </c>
      <c r="V10" s="293">
        <f>DATE($M$2,$S$2,17)</f>
        <v>45277</v>
      </c>
      <c r="W10" s="293">
        <f>DATE($M$2,$S$2,18)</f>
        <v>45278</v>
      </c>
      <c r="X10" s="293">
        <f>DATE($M$2,$S$2,19)</f>
        <v>45279</v>
      </c>
      <c r="Y10" s="293">
        <f>DATE($M$2,$S$2,20)</f>
        <v>45280</v>
      </c>
      <c r="Z10" s="293">
        <f>DATE($M$2,$S$2,21)</f>
        <v>45281</v>
      </c>
      <c r="AA10" s="293">
        <f>DATE($M$2,$S$2,22)</f>
        <v>45282</v>
      </c>
      <c r="AB10" s="293">
        <f>DATE($M$2,$S$2,23)</f>
        <v>45283</v>
      </c>
      <c r="AC10" s="293">
        <f>DATE($M$2,$S$2,24)</f>
        <v>45284</v>
      </c>
      <c r="AD10" s="293">
        <f>DATE($M$2,$S$2,25)</f>
        <v>45285</v>
      </c>
      <c r="AE10" s="293">
        <f>DATE($M$2,$S$2,26)</f>
        <v>45286</v>
      </c>
      <c r="AF10" s="293">
        <f>DATE($M$2,$S$2,27)</f>
        <v>45287</v>
      </c>
      <c r="AG10" s="293">
        <f>DATE($M$2,$S$2,28)</f>
        <v>45288</v>
      </c>
      <c r="AH10" s="293">
        <f>IF(DAY(EOMONTH(F10,0))&lt;29,"",DATE($M$2,$S$2,29))</f>
        <v>45289</v>
      </c>
      <c r="AI10" s="293">
        <f>IF(DAY(EOMONTH(F10,0))&lt;30,"",DATE($M$2,$S$2,30))</f>
        <v>45290</v>
      </c>
      <c r="AJ10" s="293">
        <f>IF(DAY(EOMONTH(F10,0))&lt;31,"",DATE($M$2,$S$2,31))</f>
        <v>45291</v>
      </c>
      <c r="AK10" s="1067"/>
      <c r="AL10" s="1068"/>
      <c r="AM10" s="1069"/>
      <c r="AN10" s="1069"/>
    </row>
    <row r="11" spans="1:40" ht="15" customHeight="1" x14ac:dyDescent="0.4">
      <c r="A11" s="1053"/>
      <c r="B11" s="1054"/>
      <c r="C11" s="1057"/>
      <c r="D11" s="1054"/>
      <c r="E11" s="1058"/>
      <c r="F11" s="294">
        <f>DATE($M$2,$S$2,1)</f>
        <v>45261</v>
      </c>
      <c r="G11" s="294">
        <f>DATE($M$2,$S$2,2)</f>
        <v>45262</v>
      </c>
      <c r="H11" s="294">
        <f>DATE($M$2,$S$2,3)</f>
        <v>45263</v>
      </c>
      <c r="I11" s="294">
        <f>DATE($M$2,$S$2,4)</f>
        <v>45264</v>
      </c>
      <c r="J11" s="294">
        <f>DATE($M$2,$S$2,5)</f>
        <v>45265</v>
      </c>
      <c r="K11" s="294">
        <f>DATE($M$2,$S$2,6)</f>
        <v>45266</v>
      </c>
      <c r="L11" s="294">
        <f>DATE($M$2,$S$2,7)</f>
        <v>45267</v>
      </c>
      <c r="M11" s="294">
        <f>DATE($M$2,$S$2,8)</f>
        <v>45268</v>
      </c>
      <c r="N11" s="294">
        <f>DATE($M$2,$S$2,9)</f>
        <v>45269</v>
      </c>
      <c r="O11" s="294">
        <f>DATE($M$2,$S$2,10)</f>
        <v>45270</v>
      </c>
      <c r="P11" s="294">
        <f>DATE($M$2,$S$2,11)</f>
        <v>45271</v>
      </c>
      <c r="Q11" s="294">
        <f>DATE($M$2,$S$2,12)</f>
        <v>45272</v>
      </c>
      <c r="R11" s="294">
        <f>DATE($M$2,$S$2,13)</f>
        <v>45273</v>
      </c>
      <c r="S11" s="294">
        <f>DATE($M$2,$S$2,14)</f>
        <v>45274</v>
      </c>
      <c r="T11" s="294">
        <f>DATE($M$2,$S$2,15)</f>
        <v>45275</v>
      </c>
      <c r="U11" s="294">
        <f>DATE($M$2,$S$2,16)</f>
        <v>45276</v>
      </c>
      <c r="V11" s="294">
        <f>DATE($M$2,$S$2,17)</f>
        <v>45277</v>
      </c>
      <c r="W11" s="294">
        <f>DATE($M$2,$S$2,18)</f>
        <v>45278</v>
      </c>
      <c r="X11" s="294">
        <f>DATE($M$2,$S$2,19)</f>
        <v>45279</v>
      </c>
      <c r="Y11" s="294">
        <f>DATE($M$2,$S$2,20)</f>
        <v>45280</v>
      </c>
      <c r="Z11" s="294">
        <f>DATE($M$2,$S$2,21)</f>
        <v>45281</v>
      </c>
      <c r="AA11" s="294">
        <f>DATE($M$2,$S$2,22)</f>
        <v>45282</v>
      </c>
      <c r="AB11" s="294">
        <f>DATE($M$2,$S$2,23)</f>
        <v>45283</v>
      </c>
      <c r="AC11" s="294">
        <f>DATE($M$2,$S$2,24)</f>
        <v>45284</v>
      </c>
      <c r="AD11" s="294">
        <f>DATE($M$2,$S$2,25)</f>
        <v>45285</v>
      </c>
      <c r="AE11" s="294">
        <f>DATE($M$2,$S$2,26)</f>
        <v>45286</v>
      </c>
      <c r="AF11" s="294">
        <f>DATE($M$2,$S$2,27)</f>
        <v>45287</v>
      </c>
      <c r="AG11" s="294">
        <f>DATE($M$2,$S$2,28)</f>
        <v>45288</v>
      </c>
      <c r="AH11" s="294">
        <f>IF(DAY(EOMONTH(F11,0))&lt;29,"",DATE($M$2,$S$2,29))</f>
        <v>45289</v>
      </c>
      <c r="AI11" s="294">
        <f>IF(DAY(EOMONTH(F11,0))&lt;30,"",DATE($M$2,$S$2,30))</f>
        <v>45290</v>
      </c>
      <c r="AJ11" s="294">
        <f>IF(DAY(EOMONTH(F11,0))&lt;31,"",DATE($M$2,$S$2,31))</f>
        <v>45291</v>
      </c>
      <c r="AK11" s="1067"/>
      <c r="AL11" s="1068"/>
      <c r="AM11" s="1069"/>
      <c r="AN11" s="1069"/>
    </row>
    <row r="12" spans="1:40" ht="18" customHeight="1" x14ac:dyDescent="0.4">
      <c r="A12" s="295">
        <v>1</v>
      </c>
      <c r="B12" s="296" t="s">
        <v>204</v>
      </c>
      <c r="C12" s="297" t="s">
        <v>205</v>
      </c>
      <c r="D12" s="298"/>
      <c r="E12" s="299" t="s">
        <v>205</v>
      </c>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1">
        <f>+SUM(F12:AJ12)</f>
        <v>0</v>
      </c>
      <c r="AL12" s="302">
        <f t="shared" ref="AL12:AL32" si="0">IF($AK$3="４週",AK12/4,AK12/(DAY(EOMONTH($F$10,0))/7))</f>
        <v>0</v>
      </c>
      <c r="AM12" s="1066"/>
      <c r="AN12" s="1066"/>
    </row>
    <row r="13" spans="1:40" ht="18" customHeight="1" x14ac:dyDescent="0.4">
      <c r="A13" s="295">
        <v>2</v>
      </c>
      <c r="B13" s="296" t="s">
        <v>204</v>
      </c>
      <c r="C13" s="297" t="s">
        <v>206</v>
      </c>
      <c r="D13" s="298"/>
      <c r="E13" s="299" t="s">
        <v>206</v>
      </c>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f t="shared" ref="AK13:AK32" si="1">+SUM(F13:AJ13)</f>
        <v>0</v>
      </c>
      <c r="AL13" s="302">
        <f t="shared" si="0"/>
        <v>0</v>
      </c>
      <c r="AM13" s="1066"/>
      <c r="AN13" s="1066"/>
    </row>
    <row r="14" spans="1:40" ht="18" customHeight="1" x14ac:dyDescent="0.4">
      <c r="A14" s="295">
        <v>3</v>
      </c>
      <c r="B14" s="296" t="s">
        <v>204</v>
      </c>
      <c r="C14" s="297" t="s">
        <v>207</v>
      </c>
      <c r="D14" s="298"/>
      <c r="E14" s="299" t="s">
        <v>207</v>
      </c>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1">
        <f t="shared" si="1"/>
        <v>0</v>
      </c>
      <c r="AL14" s="302">
        <f t="shared" si="0"/>
        <v>0</v>
      </c>
      <c r="AM14" s="1066"/>
      <c r="AN14" s="1066"/>
    </row>
    <row r="15" spans="1:40" ht="18" customHeight="1" x14ac:dyDescent="0.4">
      <c r="A15" s="295">
        <v>4</v>
      </c>
      <c r="B15" s="296" t="s">
        <v>204</v>
      </c>
      <c r="C15" s="297" t="s">
        <v>208</v>
      </c>
      <c r="D15" s="298"/>
      <c r="E15" s="299" t="s">
        <v>208</v>
      </c>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1">
        <f t="shared" si="1"/>
        <v>0</v>
      </c>
      <c r="AL15" s="302">
        <f t="shared" si="0"/>
        <v>0</v>
      </c>
      <c r="AM15" s="1066"/>
      <c r="AN15" s="1066"/>
    </row>
    <row r="16" spans="1:40" ht="18" customHeight="1" x14ac:dyDescent="0.4">
      <c r="A16" s="295">
        <v>5</v>
      </c>
      <c r="B16" s="296"/>
      <c r="C16" s="297"/>
      <c r="D16" s="298"/>
      <c r="E16" s="299"/>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1">
        <f t="shared" si="1"/>
        <v>0</v>
      </c>
      <c r="AL16" s="302">
        <f t="shared" si="0"/>
        <v>0</v>
      </c>
      <c r="AM16" s="1066"/>
      <c r="AN16" s="1066"/>
    </row>
    <row r="17" spans="1:40" ht="18" customHeight="1" x14ac:dyDescent="0.4">
      <c r="A17" s="295">
        <v>6</v>
      </c>
      <c r="B17" s="296"/>
      <c r="C17" s="297"/>
      <c r="D17" s="298"/>
      <c r="E17" s="299"/>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f t="shared" si="1"/>
        <v>0</v>
      </c>
      <c r="AL17" s="302">
        <f t="shared" si="0"/>
        <v>0</v>
      </c>
      <c r="AM17" s="1066"/>
      <c r="AN17" s="1066"/>
    </row>
    <row r="18" spans="1:40" ht="18" customHeight="1" x14ac:dyDescent="0.4">
      <c r="A18" s="295">
        <v>7</v>
      </c>
      <c r="B18" s="296"/>
      <c r="C18" s="297"/>
      <c r="D18" s="298"/>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1">
        <f t="shared" si="1"/>
        <v>0</v>
      </c>
      <c r="AL18" s="302">
        <f t="shared" si="0"/>
        <v>0</v>
      </c>
      <c r="AM18" s="1066"/>
      <c r="AN18" s="1066"/>
    </row>
    <row r="19" spans="1:40" ht="18" customHeight="1" x14ac:dyDescent="0.4">
      <c r="A19" s="295">
        <v>8</v>
      </c>
      <c r="B19" s="296"/>
      <c r="C19" s="297"/>
      <c r="D19" s="298"/>
      <c r="E19" s="299"/>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f t="shared" si="1"/>
        <v>0</v>
      </c>
      <c r="AL19" s="302">
        <f t="shared" si="0"/>
        <v>0</v>
      </c>
      <c r="AM19" s="1066"/>
      <c r="AN19" s="1066"/>
    </row>
    <row r="20" spans="1:40" ht="18" customHeight="1" x14ac:dyDescent="0.4">
      <c r="A20" s="295">
        <v>9</v>
      </c>
      <c r="B20" s="296"/>
      <c r="C20" s="297"/>
      <c r="D20" s="298"/>
      <c r="E20" s="299"/>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1">
        <f t="shared" si="1"/>
        <v>0</v>
      </c>
      <c r="AL20" s="302">
        <f t="shared" si="0"/>
        <v>0</v>
      </c>
      <c r="AM20" s="1066"/>
      <c r="AN20" s="1066"/>
    </row>
    <row r="21" spans="1:40" ht="18" customHeight="1" x14ac:dyDescent="0.4">
      <c r="A21" s="295">
        <v>10</v>
      </c>
      <c r="B21" s="296"/>
      <c r="C21" s="297"/>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1">
        <f t="shared" si="1"/>
        <v>0</v>
      </c>
      <c r="AL21" s="302">
        <f t="shared" si="0"/>
        <v>0</v>
      </c>
      <c r="AM21" s="1066"/>
      <c r="AN21" s="1066"/>
    </row>
    <row r="22" spans="1:40" ht="18" customHeight="1" x14ac:dyDescent="0.4">
      <c r="A22" s="295">
        <v>11</v>
      </c>
      <c r="B22" s="296"/>
      <c r="C22" s="297"/>
      <c r="D22" s="298"/>
      <c r="E22" s="299"/>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f t="shared" si="1"/>
        <v>0</v>
      </c>
      <c r="AL22" s="302">
        <f t="shared" si="0"/>
        <v>0</v>
      </c>
      <c r="AM22" s="1066"/>
      <c r="AN22" s="1066"/>
    </row>
    <row r="23" spans="1:40" ht="18" customHeight="1" x14ac:dyDescent="0.4">
      <c r="A23" s="295">
        <v>12</v>
      </c>
      <c r="B23" s="296"/>
      <c r="C23" s="297"/>
      <c r="D23" s="298"/>
      <c r="E23" s="299"/>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f t="shared" si="1"/>
        <v>0</v>
      </c>
      <c r="AL23" s="302">
        <f t="shared" si="0"/>
        <v>0</v>
      </c>
      <c r="AM23" s="1066"/>
      <c r="AN23" s="1066"/>
    </row>
    <row r="24" spans="1:40" ht="18" customHeight="1" x14ac:dyDescent="0.4">
      <c r="A24" s="295">
        <v>13</v>
      </c>
      <c r="B24" s="296"/>
      <c r="C24" s="297"/>
      <c r="D24" s="298"/>
      <c r="E24" s="299"/>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1">
        <f t="shared" si="1"/>
        <v>0</v>
      </c>
      <c r="AL24" s="302">
        <f t="shared" si="0"/>
        <v>0</v>
      </c>
      <c r="AM24" s="1066"/>
      <c r="AN24" s="1066"/>
    </row>
    <row r="25" spans="1:40" ht="18" customHeight="1" x14ac:dyDescent="0.4">
      <c r="A25" s="295">
        <v>14</v>
      </c>
      <c r="B25" s="296"/>
      <c r="C25" s="297"/>
      <c r="D25" s="298"/>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f t="shared" si="1"/>
        <v>0</v>
      </c>
      <c r="AL25" s="302">
        <f t="shared" si="0"/>
        <v>0</v>
      </c>
      <c r="AM25" s="1066"/>
      <c r="AN25" s="1066"/>
    </row>
    <row r="26" spans="1:40" ht="18" customHeight="1" x14ac:dyDescent="0.4">
      <c r="A26" s="295">
        <v>15</v>
      </c>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f t="shared" si="1"/>
        <v>0</v>
      </c>
      <c r="AL26" s="302">
        <f t="shared" si="0"/>
        <v>0</v>
      </c>
      <c r="AM26" s="1066"/>
      <c r="AN26" s="1066"/>
    </row>
    <row r="27" spans="1:40" ht="18" customHeight="1" x14ac:dyDescent="0.4">
      <c r="A27" s="295">
        <v>16</v>
      </c>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1">
        <f t="shared" si="1"/>
        <v>0</v>
      </c>
      <c r="AL27" s="302">
        <f t="shared" si="0"/>
        <v>0</v>
      </c>
      <c r="AM27" s="1066"/>
      <c r="AN27" s="1066"/>
    </row>
    <row r="28" spans="1:40" ht="18" customHeight="1" x14ac:dyDescent="0.4">
      <c r="A28" s="295">
        <v>17</v>
      </c>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f t="shared" si="1"/>
        <v>0</v>
      </c>
      <c r="AL28" s="302">
        <f t="shared" si="0"/>
        <v>0</v>
      </c>
      <c r="AM28" s="1066"/>
      <c r="AN28" s="1066"/>
    </row>
    <row r="29" spans="1:40" ht="18" customHeight="1" x14ac:dyDescent="0.4">
      <c r="A29" s="295">
        <v>18</v>
      </c>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1">
        <f t="shared" si="1"/>
        <v>0</v>
      </c>
      <c r="AL29" s="302">
        <f t="shared" si="0"/>
        <v>0</v>
      </c>
      <c r="AM29" s="1066"/>
      <c r="AN29" s="1066"/>
    </row>
    <row r="30" spans="1:40" ht="18" customHeight="1" x14ac:dyDescent="0.4">
      <c r="A30" s="295">
        <v>19</v>
      </c>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1">
        <f t="shared" si="1"/>
        <v>0</v>
      </c>
      <c r="AL30" s="302">
        <f t="shared" si="0"/>
        <v>0</v>
      </c>
      <c r="AM30" s="1066"/>
      <c r="AN30" s="1066"/>
    </row>
    <row r="31" spans="1:40" ht="18" customHeight="1" x14ac:dyDescent="0.4">
      <c r="A31" s="295">
        <v>20</v>
      </c>
      <c r="B31" s="296"/>
      <c r="C31" s="297"/>
      <c r="D31" s="298"/>
      <c r="E31" s="299"/>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0"/>
      <c r="AJ31" s="300"/>
      <c r="AK31" s="301">
        <f t="shared" si="1"/>
        <v>0</v>
      </c>
      <c r="AL31" s="302">
        <f t="shared" si="0"/>
        <v>0</v>
      </c>
      <c r="AM31" s="1066"/>
      <c r="AN31" s="1066"/>
    </row>
    <row r="32" spans="1:40" ht="18" customHeight="1" x14ac:dyDescent="0.4">
      <c r="A32" s="1058" t="s">
        <v>210</v>
      </c>
      <c r="B32" s="1070"/>
      <c r="C32" s="1070"/>
      <c r="D32" s="1070"/>
      <c r="E32" s="1070"/>
      <c r="F32" s="303">
        <f>+SUM(F12:F31)</f>
        <v>0</v>
      </c>
      <c r="G32" s="303">
        <f t="shared" ref="G32:AJ32" si="2">+SUM(G12:G31)</f>
        <v>0</v>
      </c>
      <c r="H32" s="303">
        <f t="shared" si="2"/>
        <v>0</v>
      </c>
      <c r="I32" s="303">
        <f t="shared" si="2"/>
        <v>0</v>
      </c>
      <c r="J32" s="303">
        <f t="shared" si="2"/>
        <v>0</v>
      </c>
      <c r="K32" s="303">
        <f t="shared" si="2"/>
        <v>0</v>
      </c>
      <c r="L32" s="303">
        <f t="shared" si="2"/>
        <v>0</v>
      </c>
      <c r="M32" s="303">
        <f t="shared" si="2"/>
        <v>0</v>
      </c>
      <c r="N32" s="303">
        <f t="shared" si="2"/>
        <v>0</v>
      </c>
      <c r="O32" s="303">
        <f t="shared" si="2"/>
        <v>0</v>
      </c>
      <c r="P32" s="303">
        <f t="shared" si="2"/>
        <v>0</v>
      </c>
      <c r="Q32" s="303">
        <f t="shared" si="2"/>
        <v>0</v>
      </c>
      <c r="R32" s="303">
        <f t="shared" si="2"/>
        <v>0</v>
      </c>
      <c r="S32" s="303">
        <f t="shared" si="2"/>
        <v>0</v>
      </c>
      <c r="T32" s="303">
        <f t="shared" si="2"/>
        <v>0</v>
      </c>
      <c r="U32" s="303">
        <f t="shared" si="2"/>
        <v>0</v>
      </c>
      <c r="V32" s="303">
        <f t="shared" si="2"/>
        <v>0</v>
      </c>
      <c r="W32" s="303">
        <f t="shared" si="2"/>
        <v>0</v>
      </c>
      <c r="X32" s="303">
        <f t="shared" si="2"/>
        <v>0</v>
      </c>
      <c r="Y32" s="303">
        <f t="shared" si="2"/>
        <v>0</v>
      </c>
      <c r="Z32" s="303">
        <f t="shared" si="2"/>
        <v>0</v>
      </c>
      <c r="AA32" s="303">
        <f t="shared" si="2"/>
        <v>0</v>
      </c>
      <c r="AB32" s="303">
        <f t="shared" si="2"/>
        <v>0</v>
      </c>
      <c r="AC32" s="303">
        <f t="shared" si="2"/>
        <v>0</v>
      </c>
      <c r="AD32" s="303">
        <f t="shared" si="2"/>
        <v>0</v>
      </c>
      <c r="AE32" s="303">
        <f t="shared" si="2"/>
        <v>0</v>
      </c>
      <c r="AF32" s="303">
        <f t="shared" si="2"/>
        <v>0</v>
      </c>
      <c r="AG32" s="303">
        <f t="shared" si="2"/>
        <v>0</v>
      </c>
      <c r="AH32" s="303">
        <f t="shared" si="2"/>
        <v>0</v>
      </c>
      <c r="AI32" s="303">
        <f t="shared" si="2"/>
        <v>0</v>
      </c>
      <c r="AJ32" s="303">
        <f t="shared" si="2"/>
        <v>0</v>
      </c>
      <c r="AK32" s="301">
        <f t="shared" si="1"/>
        <v>0</v>
      </c>
      <c r="AL32" s="302">
        <f t="shared" si="0"/>
        <v>0</v>
      </c>
      <c r="AM32" s="1071"/>
      <c r="AN32" s="1071"/>
    </row>
    <row r="33" spans="1:40" ht="18" customHeight="1" x14ac:dyDescent="0.4">
      <c r="A33" s="1070" t="s">
        <v>211</v>
      </c>
      <c r="B33" s="1070"/>
      <c r="C33" s="1070"/>
      <c r="D33" s="1070"/>
      <c r="E33" s="1072"/>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3"/>
      <c r="AL33" s="305"/>
      <c r="AM33" s="1071"/>
      <c r="AN33" s="1071"/>
    </row>
    <row r="34" spans="1:40" s="309" customFormat="1" ht="15" customHeight="1" x14ac:dyDescent="0.4">
      <c r="A34" s="306"/>
      <c r="B34" s="306"/>
      <c r="C34" s="306"/>
      <c r="D34" s="306"/>
      <c r="E34" s="306"/>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6"/>
      <c r="AL34" s="306"/>
      <c r="AM34" s="308"/>
    </row>
    <row r="35" spans="1:40" s="309" customFormat="1" ht="15" customHeight="1" x14ac:dyDescent="0.4">
      <c r="A35" s="306"/>
      <c r="B35" s="306"/>
      <c r="C35" s="306"/>
      <c r="D35" s="306"/>
      <c r="E35" s="306"/>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6"/>
      <c r="AL35" s="306"/>
      <c r="AM35" s="308"/>
    </row>
    <row r="36" spans="1:40" s="309" customFormat="1" ht="15" customHeight="1" x14ac:dyDescent="0.4">
      <c r="A36" s="306"/>
      <c r="B36" s="306"/>
      <c r="C36" s="306"/>
      <c r="D36" s="306"/>
      <c r="E36" s="306"/>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7"/>
      <c r="AG36" s="307"/>
      <c r="AH36" s="307"/>
      <c r="AI36" s="307"/>
      <c r="AJ36" s="307"/>
      <c r="AK36" s="306"/>
      <c r="AL36" s="306"/>
      <c r="AM36" s="308"/>
    </row>
    <row r="37" spans="1:40" ht="21" customHeight="1" x14ac:dyDescent="0.4">
      <c r="A37" s="310" t="s">
        <v>212</v>
      </c>
      <c r="B37" s="280"/>
      <c r="C37" s="292"/>
      <c r="D37" s="292"/>
      <c r="E37" s="292"/>
      <c r="F37" s="292"/>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292"/>
      <c r="AM37" s="292"/>
      <c r="AN37" s="281"/>
    </row>
    <row r="38" spans="1:40" ht="24.95" customHeight="1" x14ac:dyDescent="0.4">
      <c r="A38" s="281"/>
      <c r="B38" s="291"/>
      <c r="C38" s="1073" t="str">
        <f>IF(VLOOKUP($AK$1,[4]選択肢!$A$1:$J$8,C43,FALSE)=0,"-",VLOOKUP($AK$1,[4]選択肢!$A$1:$J$8,C43,FALSE))</f>
        <v>管理者</v>
      </c>
      <c r="D38" s="1074"/>
      <c r="E38" s="1075" t="str">
        <f>IF(VLOOKUP($AK$1,[4]選択肢!$A$1:$J$8,E43,FALSE)=0,"-",VLOOKUP($AK$1,[4]選択肢!$A$1:$J$8,E43,FALSE))</f>
        <v>児童発達支援管理責任者</v>
      </c>
      <c r="F38" s="1075"/>
      <c r="G38" s="1075"/>
      <c r="H38" s="1075"/>
      <c r="I38" s="1073" t="str">
        <f>IF(VLOOKUP($AK$1,[4]選択肢!$A$1:$J$8,I43,FALSE)=0,"-",VLOOKUP($AK$1,[4]選択肢!$A$1:$J$8,I43,FALSE))</f>
        <v>嘱託医</v>
      </c>
      <c r="J38" s="1074"/>
      <c r="K38" s="1074"/>
      <c r="L38" s="1074"/>
      <c r="M38" s="1074"/>
      <c r="N38" s="1076"/>
      <c r="O38" s="1073" t="str">
        <f>IF(VLOOKUP($AK$1,[4]選択肢!$A$1:$J$8,O43,FALSE)=0,"-",VLOOKUP($AK$1,[4]選択肢!$A$1:$J$8,O43,FALSE))</f>
        <v>児童指導員</v>
      </c>
      <c r="P38" s="1074"/>
      <c r="Q38" s="1074"/>
      <c r="R38" s="1074"/>
      <c r="S38" s="1074"/>
      <c r="T38" s="1076"/>
      <c r="U38" s="1073" t="str">
        <f>IF(VLOOKUP($AK$1,[4]選択肢!$A$1:$J$8,U43,FALSE)=0,"-",VLOOKUP($AK$1,[4]選択肢!$A$1:$J$8,U43,FALSE))</f>
        <v>保育士</v>
      </c>
      <c r="V38" s="1074"/>
      <c r="W38" s="1074"/>
      <c r="X38" s="1074"/>
      <c r="Y38" s="1074"/>
      <c r="Z38" s="1076"/>
      <c r="AA38" s="1073" t="str">
        <f>IF(VLOOKUP($AK$1,[4]選択肢!$A$1:$J$8,AA43,FALSE)=0,"-",VLOOKUP($AK$1,[4]選択肢!$A$1:$J$8,AA43,FALSE))</f>
        <v>栄養士</v>
      </c>
      <c r="AB38" s="1074"/>
      <c r="AC38" s="1074"/>
      <c r="AD38" s="1074"/>
      <c r="AE38" s="1074"/>
      <c r="AF38" s="1076"/>
      <c r="AG38" s="1075" t="str">
        <f>IF(VLOOKUP($AK$1,[4]選択肢!$A$1:$J$8,AG43,FALSE)=0,"-",VLOOKUP($AK$1,[4]選択肢!$A$1:$J$8,AG43,FALSE))</f>
        <v>調理員</v>
      </c>
      <c r="AH38" s="1075"/>
      <c r="AI38" s="1075"/>
      <c r="AJ38" s="1075"/>
      <c r="AK38" s="1075"/>
      <c r="AL38" s="1075" t="str">
        <f>IF(VLOOKUP($AK$1,[4]選択肢!$A$1:$J$8,AL43,FALSE)=0,"-",VLOOKUP($AK$1,[4]選択肢!$A$1:$J$8,AL43,FALSE))</f>
        <v>機能訓練担当職員</v>
      </c>
      <c r="AM38" s="1075"/>
      <c r="AN38" s="281"/>
    </row>
    <row r="39" spans="1:40" ht="18" customHeight="1" x14ac:dyDescent="0.4">
      <c r="A39" s="281"/>
      <c r="B39" s="291"/>
      <c r="C39" s="312" t="s">
        <v>213</v>
      </c>
      <c r="D39" s="312" t="s">
        <v>214</v>
      </c>
      <c r="E39" s="313" t="s">
        <v>213</v>
      </c>
      <c r="F39" s="1077" t="s">
        <v>214</v>
      </c>
      <c r="G39" s="1077"/>
      <c r="H39" s="1077"/>
      <c r="I39" s="1078" t="s">
        <v>213</v>
      </c>
      <c r="J39" s="1079"/>
      <c r="K39" s="1080"/>
      <c r="L39" s="1078" t="s">
        <v>214</v>
      </c>
      <c r="M39" s="1079"/>
      <c r="N39" s="1080"/>
      <c r="O39" s="1078" t="s">
        <v>213</v>
      </c>
      <c r="P39" s="1079"/>
      <c r="Q39" s="1080"/>
      <c r="R39" s="1078" t="s">
        <v>214</v>
      </c>
      <c r="S39" s="1079"/>
      <c r="T39" s="1080"/>
      <c r="U39" s="1078" t="s">
        <v>213</v>
      </c>
      <c r="V39" s="1079"/>
      <c r="W39" s="1080"/>
      <c r="X39" s="1078" t="s">
        <v>214</v>
      </c>
      <c r="Y39" s="1079"/>
      <c r="Z39" s="1080"/>
      <c r="AA39" s="1078" t="s">
        <v>213</v>
      </c>
      <c r="AB39" s="1079"/>
      <c r="AC39" s="1080"/>
      <c r="AD39" s="1078" t="s">
        <v>214</v>
      </c>
      <c r="AE39" s="1079"/>
      <c r="AF39" s="1080"/>
      <c r="AG39" s="1078" t="s">
        <v>213</v>
      </c>
      <c r="AH39" s="1079"/>
      <c r="AI39" s="1080"/>
      <c r="AJ39" s="1078" t="s">
        <v>214</v>
      </c>
      <c r="AK39" s="1080"/>
      <c r="AL39" s="313" t="s">
        <v>129</v>
      </c>
      <c r="AM39" s="313" t="s">
        <v>130</v>
      </c>
      <c r="AN39" s="281"/>
    </row>
    <row r="40" spans="1:40" ht="18" customHeight="1" x14ac:dyDescent="0.4">
      <c r="A40" s="281"/>
      <c r="B40" s="314" t="s">
        <v>215</v>
      </c>
      <c r="C40" s="313">
        <f>COUNTIFS($B$12:$B$31,C$38,$C$12:$C$31,"A",$E$12:$E$31,"*")</f>
        <v>0</v>
      </c>
      <c r="D40" s="313">
        <f>COUNTIFS($B$12:$B$31,C$38,$C$12:$C$31,"B",$E$12:$E$31,"*")</f>
        <v>0</v>
      </c>
      <c r="E40" s="313">
        <f>COUNTIFS($B$12:$B$31,E$38,$C$12:$C$31,"A",$E$12:$E$31,"*")</f>
        <v>0</v>
      </c>
      <c r="F40" s="1078">
        <f>COUNTIFS($B$12:$B$31,E$38,$C$12:$C$31,"B",$E$12:$E$31,"*")</f>
        <v>0</v>
      </c>
      <c r="G40" s="1079"/>
      <c r="H40" s="1080"/>
      <c r="I40" s="1078">
        <f>COUNTIFS($B$12:$B$31,I$38,$C$12:$C$31,"A",$E$12:$E$31,"*")</f>
        <v>0</v>
      </c>
      <c r="J40" s="1079"/>
      <c r="K40" s="1080"/>
      <c r="L40" s="1078">
        <f>COUNTIFS($B$12:$B$31,I$38,$C$12:$C$31,"B",$E$12:$E$31,"*")</f>
        <v>0</v>
      </c>
      <c r="M40" s="1079"/>
      <c r="N40" s="1080"/>
      <c r="O40" s="1078">
        <f>COUNTIFS($B$12:$B$31,O$38,$C$12:$C$31,"A",$E$12:$E$31,"*")</f>
        <v>0</v>
      </c>
      <c r="P40" s="1079"/>
      <c r="Q40" s="1080"/>
      <c r="R40" s="1078">
        <f>COUNTIFS($B$12:$B$31,O$38,$C$12:$C$31,"B",$E$12:$E$31,"*")</f>
        <v>0</v>
      </c>
      <c r="S40" s="1079"/>
      <c r="T40" s="1080"/>
      <c r="U40" s="1078">
        <f>COUNTIFS($B$12:$B$31,U$38,$C$12:$C$31,"A",$E$12:$E$31,"*")</f>
        <v>0</v>
      </c>
      <c r="V40" s="1079"/>
      <c r="W40" s="1080"/>
      <c r="X40" s="1078">
        <f>COUNTIFS($B$12:$B$31,U$38,$C$12:$C$31,"B",$E$12:$E$31,"*")</f>
        <v>0</v>
      </c>
      <c r="Y40" s="1079"/>
      <c r="Z40" s="1080"/>
      <c r="AA40" s="1078">
        <f>COUNTIFS($B$12:$B$31,AA$38,$C$12:$C$31,"A",$E$12:$E$31,"*")</f>
        <v>0</v>
      </c>
      <c r="AB40" s="1079"/>
      <c r="AC40" s="1080"/>
      <c r="AD40" s="1078">
        <f>COUNTIFS($B$12:$B$31,AA$38,$C$12:$C$31,"B",$E$12:$E$31,"*")</f>
        <v>0</v>
      </c>
      <c r="AE40" s="1079"/>
      <c r="AF40" s="1080"/>
      <c r="AG40" s="1078">
        <f>COUNTIFS($B$12:$B$31,AG$38,$C$12:$C$31,"A",$E$12:$E$31,"*")</f>
        <v>0</v>
      </c>
      <c r="AH40" s="1079"/>
      <c r="AI40" s="1080"/>
      <c r="AJ40" s="1078">
        <f>COUNTIFS($B$12:$B$31,AG$38,$C$12:$C$31,"B",$E$12:$E$31,"*")</f>
        <v>0</v>
      </c>
      <c r="AK40" s="1080"/>
      <c r="AL40" s="313">
        <f>COUNTIFS($B$12:$B$31,AL$38,$C$12:$C$31,"A",$E$12:$E$31,"*")</f>
        <v>0</v>
      </c>
      <c r="AM40" s="313">
        <f>COUNTIFS($B$12:$B$31,AL$38,$C$12:$C$31,"B",$E$12:$E$31,"*")</f>
        <v>0</v>
      </c>
      <c r="AN40" s="281"/>
    </row>
    <row r="41" spans="1:40" ht="18" customHeight="1" x14ac:dyDescent="0.4">
      <c r="A41" s="281"/>
      <c r="B41" s="315" t="s">
        <v>216</v>
      </c>
      <c r="C41" s="313">
        <f>COUNTIFS($B$12:$B$31,C$38,$C$12:$C$31,"C",$E$12:$E$31,"*")</f>
        <v>0</v>
      </c>
      <c r="D41" s="313">
        <f>COUNTIFS($B$12:$B$31,C$38,$C$12:$C$31,"D",$E$12:$E$31,"*")</f>
        <v>0</v>
      </c>
      <c r="E41" s="313">
        <f>COUNTIFS($B$12:$B$31,E$38,$C$12:$C$31,"C",$E$12:$E$31,"*")</f>
        <v>0</v>
      </c>
      <c r="F41" s="1078">
        <f>COUNTIFS($B$12:$B$31,E$38,$C$12:$C$31,"D",$E$12:$E$31,"*")</f>
        <v>0</v>
      </c>
      <c r="G41" s="1079"/>
      <c r="H41" s="1080"/>
      <c r="I41" s="1078">
        <f>COUNTIFS($B$12:$B$31,I$38,$C$12:$C$31,"C",$E$12:$E$31,"*")</f>
        <v>0</v>
      </c>
      <c r="J41" s="1079"/>
      <c r="K41" s="1080"/>
      <c r="L41" s="1078">
        <f>COUNTIFS($B$12:$B$31,I$38,$C$12:$C$31,"D",$E$12:$E$31,"*")</f>
        <v>0</v>
      </c>
      <c r="M41" s="1079"/>
      <c r="N41" s="1080"/>
      <c r="O41" s="1078">
        <f>COUNTIFS($B$12:$B$31,O$38,$C$12:$C$31,"C",$E$12:$E$31,"*")</f>
        <v>0</v>
      </c>
      <c r="P41" s="1079"/>
      <c r="Q41" s="1080"/>
      <c r="R41" s="1078">
        <f>COUNTIFS($B$12:$B$31,O$38,$C$12:$C$31,"D",$E$12:$E$31,"*")</f>
        <v>0</v>
      </c>
      <c r="S41" s="1079"/>
      <c r="T41" s="1080"/>
      <c r="U41" s="1078">
        <f>COUNTIFS($B$12:$B$31,U$38,$C$12:$C$31,"C",$E$12:$E$31,"*")</f>
        <v>0</v>
      </c>
      <c r="V41" s="1079"/>
      <c r="W41" s="1080"/>
      <c r="X41" s="1078">
        <f>COUNTIFS($B$12:$B$31,U$38,$C$12:$C$31,"D",$E$12:$E$31,"*")</f>
        <v>0</v>
      </c>
      <c r="Y41" s="1079"/>
      <c r="Z41" s="1080"/>
      <c r="AA41" s="1078">
        <f>COUNTIFS($B$12:$B$31,AA$38,$C$12:$C$31,"C",$E$12:$E$31,"*")</f>
        <v>0</v>
      </c>
      <c r="AB41" s="1079"/>
      <c r="AC41" s="1080"/>
      <c r="AD41" s="1078">
        <f>COUNTIFS($B$12:$B$31,AA$38,$C$12:$C$31,"D",$E$12:$E$31,"*")</f>
        <v>0</v>
      </c>
      <c r="AE41" s="1079"/>
      <c r="AF41" s="1080"/>
      <c r="AG41" s="1078">
        <f>COUNTIFS($B$12:$B$31,AG$38,$C$12:$C$31,"C",$E$12:$E$31,"*")</f>
        <v>0</v>
      </c>
      <c r="AH41" s="1079"/>
      <c r="AI41" s="1080"/>
      <c r="AJ41" s="1078">
        <f>COUNTIFS($B$12:$B$31,AG$38,$C$12:$C$31,"D",$E$12:$E$31,"*")</f>
        <v>0</v>
      </c>
      <c r="AK41" s="1080"/>
      <c r="AL41" s="313">
        <f>COUNTIFS($B$12:$B$31,AL$38,$C$12:$C$31,"C",$E$12:$E$31,"*")</f>
        <v>0</v>
      </c>
      <c r="AM41" s="313">
        <f>COUNTIFS($B$12:$B$31,AL$38,$C$12:$C$31,"D",$E$12:$E$31,"*")</f>
        <v>0</v>
      </c>
      <c r="AN41" s="281"/>
    </row>
    <row r="42" spans="1:40" ht="24.95" customHeight="1" x14ac:dyDescent="0.4">
      <c r="A42" s="281"/>
      <c r="B42" s="315" t="s">
        <v>217</v>
      </c>
      <c r="C42" s="1073" t="str">
        <f>IF($AK$3="４週",SUMIFS($AK$12:$AK$31,$B$12:$B$31,C38)/4/$AH$6,IF($AK$3="歴月",SUMIFS($AK$12:$AK$31,$B$12:$B$31,C38)/$AL$6,"記載する期間を選択してください"))</f>
        <v>記載する期間を選択してください</v>
      </c>
      <c r="D42" s="1076"/>
      <c r="E42" s="1073" t="str">
        <f>IF($AK$3="４週",SUMIFS($AK$12:$AK$31,$B$12:$B$31,E38)/4/$AH$6,IF($AK$3="歴月",SUMIFS($AK$12:$AK$31,$B$12:$B$31,E38)/$AL$6,"記載する期間を選択してください"))</f>
        <v>記載する期間を選択してください</v>
      </c>
      <c r="F42" s="1074"/>
      <c r="G42" s="1074"/>
      <c r="H42" s="1076"/>
      <c r="I42" s="1073" t="str">
        <f>IF($AK$3="４週",SUMIFS($AK$12:$AK$31,$B$12:$B$31,I38)/4/$AH$6,IF($AK$3="歴月",SUMIFS($AK$12:$AK$31,$B$12:$B$31,I38)/$AL$6,"記載する期間を選択してください"))</f>
        <v>記載する期間を選択してください</v>
      </c>
      <c r="J42" s="1074"/>
      <c r="K42" s="1074"/>
      <c r="L42" s="1074"/>
      <c r="M42" s="1074"/>
      <c r="N42" s="1076"/>
      <c r="O42" s="1073" t="str">
        <f>IF($AK$3="４週",SUMIFS($AK$12:$AK$31,$B$12:$B$31,O38)/4/$AH$6,IF($AK$3="歴月",SUMIFS($AK$12:$AK$31,$B$12:$B$31,O38)/$AL$6,"記載する期間を選択してください"))</f>
        <v>記載する期間を選択してください</v>
      </c>
      <c r="P42" s="1074"/>
      <c r="Q42" s="1074"/>
      <c r="R42" s="1074"/>
      <c r="S42" s="1074"/>
      <c r="T42" s="1076"/>
      <c r="U42" s="1073" t="str">
        <f>IF($AK$3="４週",SUMIFS($AK$12:$AK$31,$B$12:$B$31,U38)/4/$AH$6,IF($AK$3="歴月",SUMIFS($AK$12:$AK$31,$B$12:$B$31,U38)/$AL$6,"記載する期間を選択してください"))</f>
        <v>記載する期間を選択してください</v>
      </c>
      <c r="V42" s="1074"/>
      <c r="W42" s="1074"/>
      <c r="X42" s="1074"/>
      <c r="Y42" s="1074"/>
      <c r="Z42" s="1076"/>
      <c r="AA42" s="1073" t="str">
        <f>IF($AK$3="４週",SUMIFS($AK$12:$AK$31,$B$12:$B$31,AA38)/4/$AH$6,IF($AK$3="歴月",SUMIFS($AK$12:$AK$31,$B$12:$B$31,AA38)/$AL$6,"記載する期間を選択してください"))</f>
        <v>記載する期間を選択してください</v>
      </c>
      <c r="AB42" s="1074"/>
      <c r="AC42" s="1074"/>
      <c r="AD42" s="1074"/>
      <c r="AE42" s="1074"/>
      <c r="AF42" s="1076"/>
      <c r="AG42" s="1073" t="str">
        <f>IF($AK$3="４週",SUMIFS($AK$12:$AK$31,$B$12:$B$31,AG38)/4/$AH$6,IF($AK$3="歴月",SUMIFS($AK$12:$AK$31,$B$12:$B$31,AG38)/$AL$6,"記載する期間を選択してください"))</f>
        <v>記載する期間を選択してください</v>
      </c>
      <c r="AH42" s="1074"/>
      <c r="AI42" s="1074"/>
      <c r="AJ42" s="1074"/>
      <c r="AK42" s="1076"/>
      <c r="AL42" s="1073" t="str">
        <f>IF($AK$3="４週",SUMIFS($AK$12:$AK$31,$B$12:$B$31,AL38)/4/$AH$6,IF($AK$3="歴月",SUMIFS($AK$12:$AK$31,$B$12:$B$31,AL38)/$AL$6,"記載する期間を選択してください"))</f>
        <v>記載する期間を選択してください</v>
      </c>
      <c r="AM42" s="1076"/>
      <c r="AN42" s="281"/>
    </row>
    <row r="43" spans="1:40" ht="5.0999999999999996" customHeight="1" x14ac:dyDescent="0.4">
      <c r="A43" s="281"/>
      <c r="B43" s="280"/>
      <c r="C43" s="316">
        <v>2</v>
      </c>
      <c r="D43" s="316"/>
      <c r="E43" s="316">
        <v>3</v>
      </c>
      <c r="F43" s="316"/>
      <c r="G43" s="316"/>
      <c r="H43" s="316"/>
      <c r="I43" s="316">
        <v>4</v>
      </c>
      <c r="J43" s="316"/>
      <c r="K43" s="316"/>
      <c r="L43" s="316"/>
      <c r="M43" s="316"/>
      <c r="N43" s="316"/>
      <c r="O43" s="316">
        <v>5</v>
      </c>
      <c r="P43" s="316"/>
      <c r="Q43" s="316"/>
      <c r="R43" s="316"/>
      <c r="S43" s="316"/>
      <c r="T43" s="316"/>
      <c r="U43" s="316">
        <v>6</v>
      </c>
      <c r="V43" s="316"/>
      <c r="W43" s="316"/>
      <c r="X43" s="316"/>
      <c r="Y43" s="316"/>
      <c r="Z43" s="316"/>
      <c r="AA43" s="316">
        <v>7</v>
      </c>
      <c r="AB43" s="316"/>
      <c r="AC43" s="316"/>
      <c r="AD43" s="316"/>
      <c r="AE43" s="316"/>
      <c r="AF43" s="316"/>
      <c r="AG43" s="316">
        <v>8</v>
      </c>
      <c r="AH43" s="316"/>
      <c r="AI43" s="316"/>
      <c r="AJ43" s="316"/>
      <c r="AK43" s="316"/>
      <c r="AL43" s="316">
        <v>9</v>
      </c>
      <c r="AM43" s="317"/>
      <c r="AN43" s="281"/>
    </row>
    <row r="44" spans="1:40" ht="15" customHeight="1" x14ac:dyDescent="0.4">
      <c r="A44" s="318" t="s">
        <v>218</v>
      </c>
      <c r="B44" s="319"/>
      <c r="C44" s="320"/>
      <c r="D44" s="320"/>
      <c r="E44" s="320"/>
      <c r="F44" s="321"/>
      <c r="G44" s="320"/>
      <c r="H44" s="316"/>
      <c r="I44" s="316"/>
      <c r="J44" s="316"/>
      <c r="K44" s="316"/>
      <c r="L44" s="316"/>
      <c r="M44" s="316"/>
      <c r="N44" s="316"/>
      <c r="O44" s="316"/>
      <c r="P44" s="316"/>
      <c r="Q44" s="316"/>
      <c r="R44" s="316">
        <v>6</v>
      </c>
      <c r="S44" s="316"/>
      <c r="T44" s="316"/>
      <c r="U44" s="316"/>
      <c r="V44" s="316"/>
      <c r="W44" s="316"/>
      <c r="X44" s="316">
        <v>7</v>
      </c>
      <c r="Y44" s="316"/>
      <c r="Z44" s="316"/>
      <c r="AA44" s="316"/>
      <c r="AB44" s="316"/>
      <c r="AC44" s="316"/>
      <c r="AD44" s="316">
        <v>8</v>
      </c>
      <c r="AE44" s="316"/>
      <c r="AF44" s="316"/>
      <c r="AG44" s="322"/>
      <c r="AH44" s="322"/>
      <c r="AI44" s="322"/>
      <c r="AJ44" s="322">
        <v>9</v>
      </c>
      <c r="AK44" s="323"/>
      <c r="AL44" s="323"/>
      <c r="AM44" s="281"/>
    </row>
    <row r="45" spans="1:40" s="325" customFormat="1" ht="15" customHeight="1" x14ac:dyDescent="0.4">
      <c r="A45" s="318" t="s">
        <v>219</v>
      </c>
      <c r="B45" s="324"/>
      <c r="C45" s="324"/>
      <c r="D45" s="324"/>
      <c r="E45" s="324"/>
      <c r="F45" s="324"/>
      <c r="G45" s="324"/>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row>
    <row r="46" spans="1:40" s="325" customFormat="1" ht="15" customHeight="1" x14ac:dyDescent="0.4">
      <c r="A46" s="318" t="s">
        <v>220</v>
      </c>
      <c r="B46" s="324"/>
      <c r="C46" s="324"/>
      <c r="D46" s="324"/>
      <c r="E46" s="324"/>
      <c r="F46" s="324"/>
      <c r="G46" s="324"/>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row>
    <row r="47" spans="1:40" s="325" customFormat="1" ht="15" customHeight="1" x14ac:dyDescent="0.4">
      <c r="A47" s="326" t="s">
        <v>221</v>
      </c>
      <c r="C47" s="324"/>
      <c r="D47" s="324"/>
      <c r="E47" s="324"/>
      <c r="F47" s="324"/>
      <c r="G47" s="324"/>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row>
    <row r="48" spans="1:40" s="325" customFormat="1" ht="15" customHeight="1" x14ac:dyDescent="0.4">
      <c r="A48" s="318" t="s">
        <v>222</v>
      </c>
      <c r="B48" s="324"/>
      <c r="C48" s="324"/>
      <c r="D48" s="324"/>
      <c r="E48" s="324"/>
      <c r="F48" s="324"/>
      <c r="G48" s="324"/>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row>
    <row r="49" spans="1:39" s="325" customFormat="1" ht="15" customHeight="1" x14ac:dyDescent="0.4">
      <c r="A49" s="318" t="s">
        <v>223</v>
      </c>
      <c r="B49" s="324"/>
      <c r="C49" s="324"/>
      <c r="D49" s="324"/>
      <c r="E49" s="324"/>
      <c r="F49" s="324"/>
      <c r="G49" s="324"/>
      <c r="H49" s="276"/>
      <c r="I49" s="276"/>
      <c r="J49" s="276"/>
      <c r="K49" s="276"/>
      <c r="L49" s="276"/>
      <c r="M49" s="276"/>
      <c r="N49" s="276"/>
      <c r="O49" s="276"/>
      <c r="P49" s="276"/>
      <c r="Q49" s="276"/>
      <c r="R49" s="276"/>
      <c r="S49" s="276"/>
      <c r="T49" s="276"/>
      <c r="U49" s="276"/>
      <c r="V49" s="276"/>
      <c r="W49" s="276"/>
      <c r="X49" s="276"/>
      <c r="Y49" s="276"/>
      <c r="Z49" s="276"/>
      <c r="AA49" s="276"/>
      <c r="AB49" s="276"/>
      <c r="AC49" s="276"/>
      <c r="AD49" s="276"/>
      <c r="AE49" s="276"/>
      <c r="AF49" s="276"/>
      <c r="AG49" s="276"/>
      <c r="AH49" s="276"/>
      <c r="AI49" s="276"/>
      <c r="AJ49" s="276"/>
      <c r="AK49" s="276"/>
      <c r="AL49" s="276"/>
      <c r="AM49" s="276"/>
    </row>
    <row r="50" spans="1:39" ht="15" customHeight="1" x14ac:dyDescent="0.4">
      <c r="A50" s="325" t="s">
        <v>224</v>
      </c>
      <c r="B50" s="327"/>
      <c r="C50" s="325"/>
      <c r="D50" s="325"/>
      <c r="E50" s="325"/>
      <c r="F50" s="325"/>
      <c r="G50" s="325"/>
    </row>
    <row r="51" spans="1:39" ht="15" customHeight="1" x14ac:dyDescent="0.4">
      <c r="A51" s="325" t="s">
        <v>225</v>
      </c>
      <c r="B51" s="327"/>
      <c r="C51" s="325"/>
      <c r="D51" s="325"/>
      <c r="E51" s="325"/>
      <c r="F51" s="325"/>
      <c r="G51" s="325"/>
    </row>
    <row r="52" spans="1:39" ht="15" customHeight="1" x14ac:dyDescent="0.4">
      <c r="A52" s="325"/>
      <c r="B52" s="314" t="s">
        <v>226</v>
      </c>
      <c r="C52" s="1054" t="s">
        <v>227</v>
      </c>
      <c r="D52" s="1054"/>
      <c r="E52" s="1054"/>
      <c r="F52" s="325"/>
      <c r="G52" s="325"/>
    </row>
    <row r="53" spans="1:39" ht="15" customHeight="1" x14ac:dyDescent="0.4">
      <c r="A53" s="325"/>
      <c r="B53" s="328" t="s">
        <v>205</v>
      </c>
      <c r="C53" s="1081" t="s">
        <v>228</v>
      </c>
      <c r="D53" s="1081"/>
      <c r="E53" s="1081"/>
      <c r="F53" s="325"/>
      <c r="G53" s="325"/>
    </row>
    <row r="54" spans="1:39" ht="15" customHeight="1" x14ac:dyDescent="0.4">
      <c r="A54" s="325"/>
      <c r="B54" s="328" t="s">
        <v>206</v>
      </c>
      <c r="C54" s="1081" t="s">
        <v>229</v>
      </c>
      <c r="D54" s="1081"/>
      <c r="E54" s="1081"/>
      <c r="F54" s="325"/>
      <c r="G54" s="325"/>
    </row>
    <row r="55" spans="1:39" ht="15" customHeight="1" x14ac:dyDescent="0.4">
      <c r="A55" s="325"/>
      <c r="B55" s="328" t="s">
        <v>207</v>
      </c>
      <c r="C55" s="1081" t="s">
        <v>230</v>
      </c>
      <c r="D55" s="1081"/>
      <c r="E55" s="1081"/>
      <c r="F55" s="325"/>
      <c r="G55" s="325"/>
    </row>
    <row r="56" spans="1:39" ht="15" customHeight="1" x14ac:dyDescent="0.4">
      <c r="A56" s="325"/>
      <c r="B56" s="328" t="s">
        <v>208</v>
      </c>
      <c r="C56" s="1081" t="s">
        <v>231</v>
      </c>
      <c r="D56" s="1081"/>
      <c r="E56" s="1081"/>
      <c r="F56" s="325"/>
      <c r="G56" s="325"/>
    </row>
    <row r="57" spans="1:39" ht="15" customHeight="1" x14ac:dyDescent="0.4">
      <c r="A57" s="325"/>
      <c r="B57" s="318" t="s">
        <v>232</v>
      </c>
      <c r="C57" s="325"/>
      <c r="D57" s="325"/>
      <c r="E57" s="325"/>
      <c r="F57" s="325"/>
      <c r="G57" s="325"/>
    </row>
    <row r="58" spans="1:39" ht="15" customHeight="1" x14ac:dyDescent="0.4">
      <c r="A58" s="325"/>
      <c r="B58" s="318" t="s">
        <v>250</v>
      </c>
      <c r="C58" s="325"/>
      <c r="D58" s="325"/>
      <c r="E58" s="325"/>
      <c r="F58" s="325"/>
      <c r="G58" s="325"/>
    </row>
    <row r="59" spans="1:39" ht="15" customHeight="1" x14ac:dyDescent="0.4">
      <c r="A59" s="325"/>
      <c r="B59" s="318" t="s">
        <v>234</v>
      </c>
      <c r="C59" s="325"/>
      <c r="D59" s="325"/>
      <c r="E59" s="325"/>
      <c r="F59" s="325"/>
      <c r="G59" s="325"/>
    </row>
    <row r="60" spans="1:39" ht="15" customHeight="1" x14ac:dyDescent="0.4">
      <c r="A60" s="325" t="s">
        <v>235</v>
      </c>
      <c r="B60" s="327"/>
      <c r="C60" s="325"/>
      <c r="D60" s="325"/>
      <c r="E60" s="325"/>
      <c r="F60" s="325"/>
      <c r="G60" s="325"/>
    </row>
    <row r="61" spans="1:39" ht="15" customHeight="1" x14ac:dyDescent="0.4">
      <c r="A61" s="325" t="s">
        <v>236</v>
      </c>
      <c r="B61" s="327"/>
      <c r="C61" s="325"/>
      <c r="D61" s="325"/>
      <c r="E61" s="325"/>
      <c r="F61" s="325"/>
      <c r="G61" s="325"/>
    </row>
    <row r="62" spans="1:39" ht="15" customHeight="1" x14ac:dyDescent="0.4">
      <c r="A62" s="325" t="s">
        <v>251</v>
      </c>
      <c r="B62" s="327"/>
      <c r="C62" s="325"/>
      <c r="D62" s="325"/>
      <c r="E62" s="325"/>
      <c r="F62" s="325"/>
      <c r="G62" s="325"/>
    </row>
    <row r="63" spans="1:39" ht="15" customHeight="1" x14ac:dyDescent="0.4">
      <c r="A63" s="325" t="s">
        <v>238</v>
      </c>
      <c r="B63" s="327"/>
      <c r="C63" s="325"/>
      <c r="D63" s="325"/>
      <c r="E63" s="325"/>
      <c r="F63" s="325"/>
      <c r="G63" s="325"/>
    </row>
    <row r="64" spans="1:39" ht="15" customHeight="1" x14ac:dyDescent="0.4">
      <c r="A64" s="325" t="s">
        <v>239</v>
      </c>
      <c r="B64" s="327"/>
      <c r="C64" s="325"/>
      <c r="D64" s="325"/>
      <c r="E64" s="325"/>
      <c r="F64" s="325"/>
      <c r="G64" s="325"/>
    </row>
    <row r="65" spans="1:7" ht="15" customHeight="1" x14ac:dyDescent="0.4">
      <c r="A65" s="325" t="s">
        <v>240</v>
      </c>
      <c r="B65" s="327"/>
      <c r="C65" s="325"/>
      <c r="D65" s="325"/>
      <c r="E65" s="325"/>
      <c r="F65" s="325"/>
      <c r="G65" s="325"/>
    </row>
    <row r="66" spans="1:7" ht="15" customHeight="1" x14ac:dyDescent="0.4">
      <c r="A66" s="325" t="s">
        <v>241</v>
      </c>
      <c r="B66" s="327"/>
      <c r="C66" s="325"/>
      <c r="D66" s="325"/>
      <c r="E66" s="325"/>
      <c r="F66" s="325"/>
      <c r="G66" s="325"/>
    </row>
    <row r="67" spans="1:7" ht="15" customHeight="1" x14ac:dyDescent="0.4">
      <c r="A67" s="325" t="s">
        <v>242</v>
      </c>
      <c r="B67" s="327"/>
      <c r="C67" s="325"/>
      <c r="D67" s="325"/>
      <c r="E67" s="325"/>
      <c r="F67" s="325"/>
      <c r="G67" s="325"/>
    </row>
    <row r="68" spans="1:7" ht="15" customHeight="1" x14ac:dyDescent="0.4">
      <c r="A68" s="325" t="s">
        <v>243</v>
      </c>
      <c r="B68" s="327"/>
      <c r="C68" s="325"/>
      <c r="D68" s="325"/>
      <c r="E68" s="325"/>
      <c r="F68" s="325"/>
      <c r="G68" s="325"/>
    </row>
    <row r="69" spans="1:7" ht="15" customHeight="1" x14ac:dyDescent="0.4">
      <c r="A69" s="325" t="s">
        <v>244</v>
      </c>
      <c r="B69" s="327"/>
      <c r="C69" s="325"/>
      <c r="D69" s="325"/>
      <c r="E69" s="325"/>
      <c r="F69" s="325"/>
      <c r="G69" s="325"/>
    </row>
    <row r="70" spans="1:7" ht="15" customHeight="1" x14ac:dyDescent="0.4">
      <c r="A70" s="325" t="s">
        <v>245</v>
      </c>
      <c r="B70" s="327"/>
      <c r="C70" s="325"/>
      <c r="D70" s="325"/>
      <c r="E70" s="325"/>
      <c r="F70" s="325"/>
      <c r="G70" s="325"/>
    </row>
    <row r="71" spans="1:7" ht="15" customHeight="1" x14ac:dyDescent="0.4">
      <c r="A71" s="325" t="s">
        <v>246</v>
      </c>
      <c r="B71" s="327"/>
      <c r="C71" s="325"/>
      <c r="D71" s="325"/>
      <c r="E71" s="325"/>
      <c r="F71" s="325"/>
      <c r="G71" s="325"/>
    </row>
    <row r="72" spans="1:7" ht="15" customHeight="1" x14ac:dyDescent="0.4">
      <c r="A72" s="325" t="s">
        <v>247</v>
      </c>
      <c r="B72" s="327"/>
      <c r="C72" s="325"/>
      <c r="D72" s="325"/>
      <c r="E72" s="325"/>
      <c r="F72" s="325"/>
      <c r="G72" s="325"/>
    </row>
  </sheetData>
  <mergeCells count="101">
    <mergeCell ref="C56:E56"/>
    <mergeCell ref="AG42:AK42"/>
    <mergeCell ref="AL42:AM42"/>
    <mergeCell ref="C52:E52"/>
    <mergeCell ref="C53:E53"/>
    <mergeCell ref="C54:E54"/>
    <mergeCell ref="C55:E55"/>
    <mergeCell ref="C42:D42"/>
    <mergeCell ref="E42:H42"/>
    <mergeCell ref="I42:N42"/>
    <mergeCell ref="O42:T42"/>
    <mergeCell ref="U42:Z42"/>
    <mergeCell ref="AA42:AF42"/>
    <mergeCell ref="AA41:AC41"/>
    <mergeCell ref="AD41:AF41"/>
    <mergeCell ref="AG41:AI41"/>
    <mergeCell ref="AJ41:AK41"/>
    <mergeCell ref="X40:Z40"/>
    <mergeCell ref="AA40:AC40"/>
    <mergeCell ref="AD40:AF40"/>
    <mergeCell ref="AG40:AI40"/>
    <mergeCell ref="AJ40:AK40"/>
    <mergeCell ref="AA39:AC39"/>
    <mergeCell ref="AD39:AF39"/>
    <mergeCell ref="AG39:AI39"/>
    <mergeCell ref="AJ39:AK39"/>
    <mergeCell ref="F40:H40"/>
    <mergeCell ref="I40:K40"/>
    <mergeCell ref="L40:N40"/>
    <mergeCell ref="O40:Q40"/>
    <mergeCell ref="R40:T40"/>
    <mergeCell ref="U40:W40"/>
    <mergeCell ref="F39:H39"/>
    <mergeCell ref="I39:K39"/>
    <mergeCell ref="L39:N39"/>
    <mergeCell ref="O39:Q39"/>
    <mergeCell ref="R39:T39"/>
    <mergeCell ref="U39:W39"/>
    <mergeCell ref="X39:Z39"/>
    <mergeCell ref="F41:H41"/>
    <mergeCell ref="I41:K41"/>
    <mergeCell ref="L41:N41"/>
    <mergeCell ref="O41:Q41"/>
    <mergeCell ref="R41:T41"/>
    <mergeCell ref="U41:W41"/>
    <mergeCell ref="X41:Z41"/>
    <mergeCell ref="AM30:AN30"/>
    <mergeCell ref="AM31:AN31"/>
    <mergeCell ref="A32:E32"/>
    <mergeCell ref="AM32:AN33"/>
    <mergeCell ref="A33:E33"/>
    <mergeCell ref="C38:D38"/>
    <mergeCell ref="E38:H38"/>
    <mergeCell ref="I38:N38"/>
    <mergeCell ref="O38:T38"/>
    <mergeCell ref="U38:Z38"/>
    <mergeCell ref="AA38:AF38"/>
    <mergeCell ref="AG38:AK38"/>
    <mergeCell ref="AL38:AM38"/>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12:AN12"/>
    <mergeCell ref="AM13:AN13"/>
    <mergeCell ref="AM14:AN14"/>
    <mergeCell ref="AM15:AN15"/>
    <mergeCell ref="AM16:AN16"/>
    <mergeCell ref="AM17:AN17"/>
    <mergeCell ref="AK8:AK11"/>
    <mergeCell ref="AL8:AL11"/>
    <mergeCell ref="AM8:AN1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s>
  <phoneticPr fontId="3"/>
  <dataValidations count="4">
    <dataValidation type="list" allowBlank="1" showInputMessage="1" showErrorMessage="1" sqref="C12:C31">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workbookViewId="0">
      <selection activeCell="E7" sqref="E7:AJ11"/>
    </sheetView>
  </sheetViews>
  <sheetFormatPr defaultColWidth="8.25" defaultRowHeight="14.25" x14ac:dyDescent="0.4"/>
  <cols>
    <col min="1" max="1" width="2.625" style="280" customWidth="1"/>
    <col min="2" max="2" width="14.25" style="274" customWidth="1"/>
    <col min="3" max="3" width="6.625" style="280" customWidth="1"/>
    <col min="4" max="5" width="7.625" style="280" customWidth="1"/>
    <col min="6" max="36" width="2.625" style="280" customWidth="1"/>
    <col min="37" max="37" width="6.625" style="280" customWidth="1"/>
    <col min="38" max="39" width="7.625" style="280" customWidth="1"/>
    <col min="40" max="40" width="5.625" style="280" customWidth="1"/>
    <col min="41" max="16384" width="8.25" style="280"/>
  </cols>
  <sheetData>
    <row r="1" spans="1:40" ht="20.100000000000001" customHeight="1" x14ac:dyDescent="0.4">
      <c r="A1" s="273" t="s">
        <v>179</v>
      </c>
      <c r="C1" s="275"/>
      <c r="D1" s="275"/>
      <c r="E1" s="275"/>
      <c r="F1" s="275"/>
      <c r="G1" s="275"/>
      <c r="H1" s="275"/>
      <c r="I1" s="275"/>
      <c r="J1" s="275"/>
      <c r="K1" s="275"/>
      <c r="L1" s="275"/>
      <c r="M1" s="275"/>
      <c r="N1" s="275"/>
      <c r="O1" s="275"/>
      <c r="P1" s="275"/>
      <c r="Q1" s="275"/>
      <c r="R1" s="275"/>
      <c r="S1" s="275"/>
      <c r="T1" s="275"/>
      <c r="U1" s="275"/>
      <c r="V1" s="275"/>
      <c r="W1" s="275"/>
      <c r="X1" s="276"/>
      <c r="Y1" s="276"/>
      <c r="Z1" s="277"/>
      <c r="AA1" s="277"/>
      <c r="AB1" s="277"/>
      <c r="AC1" s="277"/>
      <c r="AD1" s="278"/>
      <c r="AE1" s="278"/>
      <c r="AF1" s="278"/>
      <c r="AG1" s="278"/>
      <c r="AH1" s="278"/>
      <c r="AI1" s="279" t="s">
        <v>180</v>
      </c>
      <c r="AJ1" s="279"/>
      <c r="AK1" s="1060" t="s">
        <v>252</v>
      </c>
      <c r="AL1" s="1060"/>
      <c r="AM1" s="1060"/>
      <c r="AN1" s="1060"/>
    </row>
    <row r="2" spans="1:40" ht="18" customHeight="1" x14ac:dyDescent="0.4">
      <c r="A2" s="281"/>
      <c r="B2" s="282"/>
      <c r="C2" s="282"/>
      <c r="D2" s="282"/>
      <c r="E2" s="282"/>
      <c r="F2" s="282"/>
      <c r="G2" s="282"/>
      <c r="H2" s="282"/>
      <c r="I2" s="282"/>
      <c r="J2" s="282"/>
      <c r="K2" s="283"/>
      <c r="L2" s="283"/>
      <c r="M2" s="1061">
        <v>2024</v>
      </c>
      <c r="N2" s="1061"/>
      <c r="O2" s="1061"/>
      <c r="P2" s="1061"/>
      <c r="Q2" s="1062" t="s">
        <v>15</v>
      </c>
      <c r="R2" s="1062"/>
      <c r="S2" s="1061"/>
      <c r="T2" s="1061"/>
      <c r="U2" s="1062" t="s">
        <v>182</v>
      </c>
      <c r="V2" s="1062"/>
      <c r="W2" s="282"/>
      <c r="X2" s="282"/>
      <c r="Y2" s="282"/>
      <c r="Z2" s="277"/>
      <c r="AA2" s="277"/>
      <c r="AC2" s="279"/>
      <c r="AD2" s="282"/>
      <c r="AE2" s="282"/>
      <c r="AF2" s="282"/>
      <c r="AG2" s="282"/>
      <c r="AH2" s="282"/>
      <c r="AI2" s="279" t="s">
        <v>183</v>
      </c>
      <c r="AJ2" s="279"/>
      <c r="AK2" s="1063"/>
      <c r="AL2" s="1063"/>
      <c r="AM2" s="1063"/>
      <c r="AN2" s="1063"/>
    </row>
    <row r="3" spans="1:40" ht="18" customHeight="1" x14ac:dyDescent="0.4">
      <c r="A3" s="284"/>
      <c r="B3" s="284"/>
      <c r="C3" s="284"/>
      <c r="D3" s="284"/>
      <c r="E3" s="284"/>
      <c r="F3" s="284"/>
      <c r="G3" s="284"/>
      <c r="H3" s="284"/>
      <c r="I3" s="284"/>
      <c r="J3" s="284"/>
      <c r="K3" s="284"/>
      <c r="L3" s="284"/>
      <c r="M3" s="284"/>
      <c r="N3" s="284"/>
      <c r="O3" s="284"/>
      <c r="P3" s="284"/>
      <c r="Q3" s="284"/>
      <c r="R3" s="284"/>
      <c r="S3" s="284"/>
      <c r="T3" s="284"/>
      <c r="U3" s="284"/>
      <c r="V3" s="284"/>
      <c r="W3" s="284"/>
      <c r="Y3" s="285"/>
      <c r="Z3" s="285"/>
      <c r="AA3" s="285"/>
      <c r="AB3" s="277"/>
      <c r="AC3" s="285"/>
      <c r="AD3" s="285"/>
      <c r="AE3" s="285"/>
      <c r="AF3" s="285"/>
      <c r="AG3" s="285"/>
      <c r="AH3" s="285"/>
      <c r="AI3" s="286" t="s">
        <v>184</v>
      </c>
      <c r="AJ3" s="279"/>
      <c r="AK3" s="1064"/>
      <c r="AL3" s="1064"/>
      <c r="AM3" s="1064"/>
      <c r="AN3" s="1064"/>
    </row>
    <row r="4" spans="1:40" ht="18" customHeight="1" x14ac:dyDescent="0.4">
      <c r="A4" s="284"/>
      <c r="B4" s="284"/>
      <c r="C4" s="284"/>
      <c r="D4" s="284"/>
      <c r="E4" s="284"/>
      <c r="F4" s="284"/>
      <c r="G4" s="284"/>
      <c r="H4" s="284"/>
      <c r="I4" s="284"/>
      <c r="J4" s="284"/>
      <c r="K4" s="284"/>
      <c r="L4" s="284"/>
      <c r="M4" s="284"/>
      <c r="N4" s="284"/>
      <c r="O4" s="284"/>
      <c r="P4" s="284"/>
      <c r="Q4" s="284"/>
      <c r="R4" s="284"/>
      <c r="S4" s="284"/>
      <c r="T4" s="284"/>
      <c r="U4" s="284"/>
      <c r="V4" s="284"/>
      <c r="W4" s="284"/>
      <c r="Y4" s="285"/>
      <c r="Z4" s="285"/>
      <c r="AA4" s="285"/>
      <c r="AB4" s="277"/>
      <c r="AC4" s="285"/>
      <c r="AD4" s="285"/>
      <c r="AE4" s="285"/>
      <c r="AF4" s="285"/>
      <c r="AG4" s="285"/>
      <c r="AH4" s="285"/>
      <c r="AI4" s="286" t="s">
        <v>185</v>
      </c>
      <c r="AJ4" s="279"/>
      <c r="AK4" s="1064"/>
      <c r="AL4" s="1064"/>
      <c r="AM4" s="1064"/>
      <c r="AN4" s="1064"/>
    </row>
    <row r="5" spans="1:40" ht="18" customHeight="1" x14ac:dyDescent="0.4">
      <c r="A5" s="284"/>
      <c r="B5" s="284"/>
      <c r="C5" s="284"/>
      <c r="D5" s="284"/>
      <c r="E5" s="284"/>
      <c r="F5" s="284"/>
      <c r="G5" s="284"/>
      <c r="H5" s="284"/>
      <c r="I5" s="284"/>
      <c r="J5" s="284"/>
      <c r="K5" s="284"/>
      <c r="L5" s="284"/>
      <c r="M5" s="284"/>
      <c r="N5" s="284"/>
      <c r="O5" s="284"/>
      <c r="P5" s="284"/>
      <c r="Q5" s="284"/>
      <c r="R5" s="284"/>
      <c r="S5" s="284"/>
      <c r="U5" s="284"/>
      <c r="V5" s="284"/>
      <c r="W5" s="284"/>
      <c r="Y5" s="285"/>
      <c r="Z5" s="285"/>
      <c r="AA5" s="285"/>
      <c r="AB5" s="277"/>
      <c r="AC5" s="285"/>
      <c r="AD5" s="285"/>
      <c r="AE5" s="285"/>
      <c r="AF5" s="285"/>
      <c r="AG5" s="286" t="s">
        <v>187</v>
      </c>
      <c r="AH5" s="1065"/>
      <c r="AI5" s="1065"/>
      <c r="AJ5" s="1065"/>
      <c r="AK5" s="285" t="s">
        <v>188</v>
      </c>
      <c r="AL5" s="290"/>
      <c r="AM5" s="285" t="s">
        <v>189</v>
      </c>
      <c r="AN5" s="277"/>
    </row>
    <row r="6" spans="1:40" ht="9.9499999999999993" customHeight="1" x14ac:dyDescent="0.4">
      <c r="A6" s="281"/>
      <c r="B6" s="291"/>
      <c r="C6" s="291"/>
      <c r="D6" s="291"/>
      <c r="E6" s="291"/>
      <c r="F6" s="291"/>
      <c r="G6" s="291"/>
      <c r="H6" s="291"/>
      <c r="I6" s="291"/>
      <c r="J6" s="291"/>
      <c r="K6" s="291"/>
      <c r="L6" s="291"/>
      <c r="M6" s="291"/>
      <c r="N6" s="291"/>
      <c r="O6" s="291"/>
      <c r="P6" s="291"/>
      <c r="Q6" s="291"/>
      <c r="R6" s="291"/>
      <c r="S6" s="291"/>
      <c r="T6" s="291"/>
      <c r="U6" s="291"/>
      <c r="V6" s="291"/>
      <c r="W6" s="291"/>
      <c r="X6" s="292"/>
      <c r="Y6" s="292"/>
      <c r="Z6" s="292"/>
      <c r="AA6" s="292"/>
      <c r="AB6" s="292"/>
      <c r="AC6" s="292"/>
      <c r="AD6" s="292"/>
      <c r="AE6" s="292"/>
      <c r="AF6" s="292"/>
      <c r="AG6" s="292"/>
      <c r="AH6" s="292"/>
      <c r="AI6" s="292"/>
      <c r="AJ6" s="292"/>
      <c r="AK6" s="292"/>
      <c r="AL6" s="292"/>
      <c r="AM6" s="281"/>
      <c r="AN6" s="277"/>
    </row>
    <row r="7" spans="1:40" ht="15" customHeight="1" x14ac:dyDescent="0.4">
      <c r="A7" s="1053" t="s">
        <v>190</v>
      </c>
      <c r="B7" s="1054" t="s">
        <v>191</v>
      </c>
      <c r="C7" s="1055" t="s">
        <v>192</v>
      </c>
      <c r="D7" s="1054" t="s">
        <v>193</v>
      </c>
      <c r="E7" s="1058" t="s">
        <v>194</v>
      </c>
      <c r="F7" s="1059" t="s">
        <v>195</v>
      </c>
      <c r="G7" s="1059"/>
      <c r="H7" s="1059"/>
      <c r="I7" s="1059"/>
      <c r="J7" s="1059"/>
      <c r="K7" s="1059"/>
      <c r="L7" s="1059"/>
      <c r="M7" s="1059"/>
      <c r="N7" s="1059"/>
      <c r="O7" s="1059"/>
      <c r="P7" s="1059"/>
      <c r="Q7" s="1059"/>
      <c r="R7" s="1059"/>
      <c r="S7" s="1059"/>
      <c r="T7" s="1059"/>
      <c r="U7" s="1059"/>
      <c r="V7" s="1059"/>
      <c r="W7" s="1059"/>
      <c r="X7" s="1059"/>
      <c r="Y7" s="1059"/>
      <c r="Z7" s="1059"/>
      <c r="AA7" s="1059"/>
      <c r="AB7" s="1059"/>
      <c r="AC7" s="1059"/>
      <c r="AD7" s="1059"/>
      <c r="AE7" s="1059"/>
      <c r="AF7" s="1059"/>
      <c r="AG7" s="1059"/>
      <c r="AH7" s="1059"/>
      <c r="AI7" s="1059"/>
      <c r="AJ7" s="1059"/>
      <c r="AK7" s="1067" t="s">
        <v>196</v>
      </c>
      <c r="AL7" s="1068" t="s">
        <v>197</v>
      </c>
      <c r="AM7" s="1069" t="s">
        <v>198</v>
      </c>
      <c r="AN7" s="1069"/>
    </row>
    <row r="8" spans="1:40" ht="15" customHeight="1" x14ac:dyDescent="0.4">
      <c r="A8" s="1053"/>
      <c r="B8" s="1054"/>
      <c r="C8" s="1056"/>
      <c r="D8" s="1054"/>
      <c r="E8" s="1058"/>
      <c r="F8" s="1054" t="s">
        <v>199</v>
      </c>
      <c r="G8" s="1054"/>
      <c r="H8" s="1054"/>
      <c r="I8" s="1054"/>
      <c r="J8" s="1054"/>
      <c r="K8" s="1054"/>
      <c r="L8" s="1054"/>
      <c r="M8" s="1054" t="s">
        <v>200</v>
      </c>
      <c r="N8" s="1054"/>
      <c r="O8" s="1054"/>
      <c r="P8" s="1054"/>
      <c r="Q8" s="1054"/>
      <c r="R8" s="1054"/>
      <c r="S8" s="1054"/>
      <c r="T8" s="1054" t="s">
        <v>201</v>
      </c>
      <c r="U8" s="1054"/>
      <c r="V8" s="1054"/>
      <c r="W8" s="1054"/>
      <c r="X8" s="1054"/>
      <c r="Y8" s="1054"/>
      <c r="Z8" s="1054"/>
      <c r="AA8" s="1054" t="s">
        <v>202</v>
      </c>
      <c r="AB8" s="1054"/>
      <c r="AC8" s="1054"/>
      <c r="AD8" s="1054"/>
      <c r="AE8" s="1054"/>
      <c r="AF8" s="1054"/>
      <c r="AG8" s="1054"/>
      <c r="AH8" s="1054" t="s">
        <v>203</v>
      </c>
      <c r="AI8" s="1054"/>
      <c r="AJ8" s="1054"/>
      <c r="AK8" s="1067"/>
      <c r="AL8" s="1068"/>
      <c r="AM8" s="1069"/>
      <c r="AN8" s="1069"/>
    </row>
    <row r="9" spans="1:40" ht="15" customHeight="1" x14ac:dyDescent="0.4">
      <c r="A9" s="1053"/>
      <c r="B9" s="1054"/>
      <c r="C9" s="1056"/>
      <c r="D9" s="1054"/>
      <c r="E9" s="1058"/>
      <c r="F9" s="293">
        <f>DATE($M$2,$S$2,1)</f>
        <v>45261</v>
      </c>
      <c r="G9" s="293">
        <f>DATE($M$2,$S$2,2)</f>
        <v>45262</v>
      </c>
      <c r="H9" s="293">
        <f>DATE($M$2,$S$2,3)</f>
        <v>45263</v>
      </c>
      <c r="I9" s="293">
        <f>DATE($M$2,$S$2,4)</f>
        <v>45264</v>
      </c>
      <c r="J9" s="293">
        <f>DATE($M$2,$S$2,5)</f>
        <v>45265</v>
      </c>
      <c r="K9" s="293">
        <f>DATE($M$2,$S$2,6)</f>
        <v>45266</v>
      </c>
      <c r="L9" s="293">
        <f>DATE($M$2,$S$2,7)</f>
        <v>45267</v>
      </c>
      <c r="M9" s="293">
        <f>DATE($M$2,$S$2,8)</f>
        <v>45268</v>
      </c>
      <c r="N9" s="293">
        <f>DATE($M$2,$S$2,9)</f>
        <v>45269</v>
      </c>
      <c r="O9" s="293">
        <f>DATE($M$2,$S$2,10)</f>
        <v>45270</v>
      </c>
      <c r="P9" s="293">
        <f>DATE($M$2,$S$2,11)</f>
        <v>45271</v>
      </c>
      <c r="Q9" s="293">
        <f>DATE($M$2,$S$2,12)</f>
        <v>45272</v>
      </c>
      <c r="R9" s="293">
        <f>DATE($M$2,$S$2,13)</f>
        <v>45273</v>
      </c>
      <c r="S9" s="293">
        <f>DATE($M$2,$S$2,14)</f>
        <v>45274</v>
      </c>
      <c r="T9" s="293">
        <f>DATE($M$2,$S$2,15)</f>
        <v>45275</v>
      </c>
      <c r="U9" s="293">
        <f>DATE($M$2,$S$2,16)</f>
        <v>45276</v>
      </c>
      <c r="V9" s="293">
        <f>DATE($M$2,$S$2,17)</f>
        <v>45277</v>
      </c>
      <c r="W9" s="293">
        <f>DATE($M$2,$S$2,18)</f>
        <v>45278</v>
      </c>
      <c r="X9" s="293">
        <f>DATE($M$2,$S$2,19)</f>
        <v>45279</v>
      </c>
      <c r="Y9" s="293">
        <f>DATE($M$2,$S$2,20)</f>
        <v>45280</v>
      </c>
      <c r="Z9" s="293">
        <f>DATE($M$2,$S$2,21)</f>
        <v>45281</v>
      </c>
      <c r="AA9" s="293">
        <f>DATE($M$2,$S$2,22)</f>
        <v>45282</v>
      </c>
      <c r="AB9" s="293">
        <f>DATE($M$2,$S$2,23)</f>
        <v>45283</v>
      </c>
      <c r="AC9" s="293">
        <f>DATE($M$2,$S$2,24)</f>
        <v>45284</v>
      </c>
      <c r="AD9" s="293">
        <f>DATE($M$2,$S$2,25)</f>
        <v>45285</v>
      </c>
      <c r="AE9" s="293">
        <f>DATE($M$2,$S$2,26)</f>
        <v>45286</v>
      </c>
      <c r="AF9" s="293">
        <f>DATE($M$2,$S$2,27)</f>
        <v>45287</v>
      </c>
      <c r="AG9" s="293">
        <f>DATE($M$2,$S$2,28)</f>
        <v>45288</v>
      </c>
      <c r="AH9" s="293">
        <f>IF(DAY(EOMONTH(F9,0))&lt;29,"",DATE($M$2,$S$2,29))</f>
        <v>45289</v>
      </c>
      <c r="AI9" s="293">
        <f>IF(DAY(EOMONTH(F9,0))&lt;30,"",DATE($M$2,$S$2,30))</f>
        <v>45290</v>
      </c>
      <c r="AJ9" s="293">
        <f>IF(DAY(EOMONTH(F9,0))&lt;31,"",DATE($M$2,$S$2,31))</f>
        <v>45291</v>
      </c>
      <c r="AK9" s="1067"/>
      <c r="AL9" s="1068"/>
      <c r="AM9" s="1069"/>
      <c r="AN9" s="1069"/>
    </row>
    <row r="10" spans="1:40" ht="15" customHeight="1" x14ac:dyDescent="0.4">
      <c r="A10" s="1053"/>
      <c r="B10" s="1054"/>
      <c r="C10" s="1057"/>
      <c r="D10" s="1054"/>
      <c r="E10" s="1058"/>
      <c r="F10" s="294">
        <f>DATE($M$2,$S$2,1)</f>
        <v>45261</v>
      </c>
      <c r="G10" s="294">
        <f>DATE($M$2,$S$2,2)</f>
        <v>45262</v>
      </c>
      <c r="H10" s="294">
        <f>DATE($M$2,$S$2,3)</f>
        <v>45263</v>
      </c>
      <c r="I10" s="294">
        <f>DATE($M$2,$S$2,4)</f>
        <v>45264</v>
      </c>
      <c r="J10" s="294">
        <f>DATE($M$2,$S$2,5)</f>
        <v>45265</v>
      </c>
      <c r="K10" s="294">
        <f>DATE($M$2,$S$2,6)</f>
        <v>45266</v>
      </c>
      <c r="L10" s="294">
        <f>DATE($M$2,$S$2,7)</f>
        <v>45267</v>
      </c>
      <c r="M10" s="294">
        <f>DATE($M$2,$S$2,8)</f>
        <v>45268</v>
      </c>
      <c r="N10" s="294">
        <f>DATE($M$2,$S$2,9)</f>
        <v>45269</v>
      </c>
      <c r="O10" s="294">
        <f>DATE($M$2,$S$2,10)</f>
        <v>45270</v>
      </c>
      <c r="P10" s="294">
        <f>DATE($M$2,$S$2,11)</f>
        <v>45271</v>
      </c>
      <c r="Q10" s="294">
        <f>DATE($M$2,$S$2,12)</f>
        <v>45272</v>
      </c>
      <c r="R10" s="294">
        <f>DATE($M$2,$S$2,13)</f>
        <v>45273</v>
      </c>
      <c r="S10" s="294">
        <f>DATE($M$2,$S$2,14)</f>
        <v>45274</v>
      </c>
      <c r="T10" s="294">
        <f>DATE($M$2,$S$2,15)</f>
        <v>45275</v>
      </c>
      <c r="U10" s="294">
        <f>DATE($M$2,$S$2,16)</f>
        <v>45276</v>
      </c>
      <c r="V10" s="294">
        <f>DATE($M$2,$S$2,17)</f>
        <v>45277</v>
      </c>
      <c r="W10" s="294">
        <f>DATE($M$2,$S$2,18)</f>
        <v>45278</v>
      </c>
      <c r="X10" s="294">
        <f>DATE($M$2,$S$2,19)</f>
        <v>45279</v>
      </c>
      <c r="Y10" s="294">
        <f>DATE($M$2,$S$2,20)</f>
        <v>45280</v>
      </c>
      <c r="Z10" s="294">
        <f>DATE($M$2,$S$2,21)</f>
        <v>45281</v>
      </c>
      <c r="AA10" s="294">
        <f>DATE($M$2,$S$2,22)</f>
        <v>45282</v>
      </c>
      <c r="AB10" s="294">
        <f>DATE($M$2,$S$2,23)</f>
        <v>45283</v>
      </c>
      <c r="AC10" s="294">
        <f>DATE($M$2,$S$2,24)</f>
        <v>45284</v>
      </c>
      <c r="AD10" s="294">
        <f>DATE($M$2,$S$2,25)</f>
        <v>45285</v>
      </c>
      <c r="AE10" s="294">
        <f>DATE($M$2,$S$2,26)</f>
        <v>45286</v>
      </c>
      <c r="AF10" s="294">
        <f>DATE($M$2,$S$2,27)</f>
        <v>45287</v>
      </c>
      <c r="AG10" s="294">
        <f>DATE($M$2,$S$2,28)</f>
        <v>45288</v>
      </c>
      <c r="AH10" s="294">
        <f>IF(DAY(EOMONTH(F10,0))&lt;29,"",DATE($M$2,$S$2,29))</f>
        <v>45289</v>
      </c>
      <c r="AI10" s="294">
        <f>IF(DAY(EOMONTH(F10,0))&lt;30,"",DATE($M$2,$S$2,30))</f>
        <v>45290</v>
      </c>
      <c r="AJ10" s="294">
        <f>IF(DAY(EOMONTH(F10,0))&lt;31,"",DATE($M$2,$S$2,31))</f>
        <v>45291</v>
      </c>
      <c r="AK10" s="1067"/>
      <c r="AL10" s="1068"/>
      <c r="AM10" s="1069"/>
      <c r="AN10" s="1069"/>
    </row>
    <row r="11" spans="1:40" ht="18" customHeight="1" x14ac:dyDescent="0.4">
      <c r="A11" s="295">
        <v>1</v>
      </c>
      <c r="B11" s="296" t="s">
        <v>204</v>
      </c>
      <c r="C11" s="297" t="s">
        <v>205</v>
      </c>
      <c r="D11" s="298"/>
      <c r="E11" s="299" t="s">
        <v>205</v>
      </c>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1">
        <f>+SUM(F11:AJ11)</f>
        <v>0</v>
      </c>
      <c r="AL11" s="302">
        <f>IF($AK$3="４週",AK11/4,AK11/(DAY(EOMONTH($F$9,0))/7))</f>
        <v>0</v>
      </c>
      <c r="AM11" s="1066"/>
      <c r="AN11" s="1066"/>
    </row>
    <row r="12" spans="1:40" ht="18" customHeight="1" x14ac:dyDescent="0.4">
      <c r="A12" s="295">
        <v>2</v>
      </c>
      <c r="B12" s="296" t="s">
        <v>204</v>
      </c>
      <c r="C12" s="297" t="s">
        <v>206</v>
      </c>
      <c r="D12" s="298"/>
      <c r="E12" s="299" t="s">
        <v>206</v>
      </c>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1">
        <f t="shared" ref="AK12:AK31" si="0">+SUM(F12:AJ12)</f>
        <v>0</v>
      </c>
      <c r="AL12" s="302">
        <f>IF($AK$3="４週",AK12/4,AK12/(DAY(EOMONTH($F$9,0))/7))</f>
        <v>0</v>
      </c>
      <c r="AM12" s="1066"/>
      <c r="AN12" s="1066"/>
    </row>
    <row r="13" spans="1:40" ht="18" customHeight="1" x14ac:dyDescent="0.4">
      <c r="A13" s="295">
        <v>3</v>
      </c>
      <c r="B13" s="296" t="s">
        <v>204</v>
      </c>
      <c r="C13" s="297" t="s">
        <v>207</v>
      </c>
      <c r="D13" s="298"/>
      <c r="E13" s="299" t="s">
        <v>207</v>
      </c>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f t="shared" si="0"/>
        <v>0</v>
      </c>
      <c r="AL13" s="302">
        <f>IF($AK$3="４週",AK13/4,AK13/(DAY(EOMONTH($F$9,0))/7))</f>
        <v>0</v>
      </c>
      <c r="AM13" s="1066"/>
      <c r="AN13" s="1066"/>
    </row>
    <row r="14" spans="1:40" ht="18" customHeight="1" x14ac:dyDescent="0.4">
      <c r="A14" s="295">
        <v>4</v>
      </c>
      <c r="B14" s="296" t="s">
        <v>204</v>
      </c>
      <c r="C14" s="297" t="s">
        <v>208</v>
      </c>
      <c r="D14" s="298"/>
      <c r="E14" s="299" t="s">
        <v>208</v>
      </c>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1">
        <f t="shared" si="0"/>
        <v>0</v>
      </c>
      <c r="AL14" s="302">
        <f>IF($AK$3="４週",AK14/4,AK14/(DAY(EOMONTH($F$9,0))/7))</f>
        <v>0</v>
      </c>
      <c r="AM14" s="1066"/>
      <c r="AN14" s="1066"/>
    </row>
    <row r="15" spans="1:40" ht="18" customHeight="1" x14ac:dyDescent="0.4">
      <c r="A15" s="295">
        <v>5</v>
      </c>
      <c r="B15" s="296"/>
      <c r="C15" s="297"/>
      <c r="D15" s="298"/>
      <c r="E15" s="299"/>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1">
        <f t="shared" si="0"/>
        <v>0</v>
      </c>
      <c r="AL15" s="302">
        <f t="shared" ref="AL15:AL30" si="1">IF($AK$3="４週",AK15/4,AK15/(DAY(EOMONTH($F$9,0))/7))</f>
        <v>0</v>
      </c>
      <c r="AM15" s="1066"/>
      <c r="AN15" s="1066"/>
    </row>
    <row r="16" spans="1:40" ht="18" customHeight="1" x14ac:dyDescent="0.4">
      <c r="A16" s="295">
        <v>6</v>
      </c>
      <c r="B16" s="296"/>
      <c r="C16" s="297"/>
      <c r="D16" s="298"/>
      <c r="E16" s="299"/>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1">
        <f t="shared" si="0"/>
        <v>0</v>
      </c>
      <c r="AL16" s="302">
        <f t="shared" si="1"/>
        <v>0</v>
      </c>
      <c r="AM16" s="1066"/>
      <c r="AN16" s="1066"/>
    </row>
    <row r="17" spans="1:40" ht="18" customHeight="1" x14ac:dyDescent="0.4">
      <c r="A17" s="295">
        <v>7</v>
      </c>
      <c r="B17" s="296"/>
      <c r="C17" s="297"/>
      <c r="D17" s="298"/>
      <c r="E17" s="299"/>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f t="shared" si="0"/>
        <v>0</v>
      </c>
      <c r="AL17" s="302">
        <f t="shared" si="1"/>
        <v>0</v>
      </c>
      <c r="AM17" s="1066"/>
      <c r="AN17" s="1066"/>
    </row>
    <row r="18" spans="1:40" ht="18" customHeight="1" x14ac:dyDescent="0.4">
      <c r="A18" s="295">
        <v>8</v>
      </c>
      <c r="B18" s="296"/>
      <c r="C18" s="297"/>
      <c r="D18" s="298"/>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1">
        <f t="shared" si="0"/>
        <v>0</v>
      </c>
      <c r="AL18" s="302">
        <f t="shared" si="1"/>
        <v>0</v>
      </c>
      <c r="AM18" s="1066"/>
      <c r="AN18" s="1066"/>
    </row>
    <row r="19" spans="1:40" ht="18" customHeight="1" x14ac:dyDescent="0.4">
      <c r="A19" s="295">
        <v>9</v>
      </c>
      <c r="B19" s="296"/>
      <c r="C19" s="297"/>
      <c r="D19" s="298"/>
      <c r="E19" s="299"/>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f t="shared" si="0"/>
        <v>0</v>
      </c>
      <c r="AL19" s="302">
        <f t="shared" si="1"/>
        <v>0</v>
      </c>
      <c r="AM19" s="1066"/>
      <c r="AN19" s="1066"/>
    </row>
    <row r="20" spans="1:40" ht="18" customHeight="1" x14ac:dyDescent="0.4">
      <c r="A20" s="295">
        <v>10</v>
      </c>
      <c r="B20" s="296"/>
      <c r="C20" s="297"/>
      <c r="D20" s="298"/>
      <c r="E20" s="299"/>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1">
        <f t="shared" si="0"/>
        <v>0</v>
      </c>
      <c r="AL20" s="302">
        <f t="shared" si="1"/>
        <v>0</v>
      </c>
      <c r="AM20" s="1066"/>
      <c r="AN20" s="1066"/>
    </row>
    <row r="21" spans="1:40" ht="18" customHeight="1" x14ac:dyDescent="0.4">
      <c r="A21" s="295">
        <v>11</v>
      </c>
      <c r="B21" s="296"/>
      <c r="C21" s="297"/>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1">
        <f t="shared" si="0"/>
        <v>0</v>
      </c>
      <c r="AL21" s="302">
        <f t="shared" si="1"/>
        <v>0</v>
      </c>
      <c r="AM21" s="1066"/>
      <c r="AN21" s="1066"/>
    </row>
    <row r="22" spans="1:40" ht="18" customHeight="1" x14ac:dyDescent="0.4">
      <c r="A22" s="295">
        <v>12</v>
      </c>
      <c r="B22" s="296"/>
      <c r="C22" s="297"/>
      <c r="D22" s="298"/>
      <c r="E22" s="299"/>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f t="shared" si="0"/>
        <v>0</v>
      </c>
      <c r="AL22" s="302">
        <f t="shared" si="1"/>
        <v>0</v>
      </c>
      <c r="AM22" s="1066"/>
      <c r="AN22" s="1066"/>
    </row>
    <row r="23" spans="1:40" ht="18" customHeight="1" x14ac:dyDescent="0.4">
      <c r="A23" s="295">
        <v>13</v>
      </c>
      <c r="B23" s="296"/>
      <c r="C23" s="297"/>
      <c r="D23" s="298"/>
      <c r="E23" s="299"/>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f t="shared" si="0"/>
        <v>0</v>
      </c>
      <c r="AL23" s="302">
        <f t="shared" si="1"/>
        <v>0</v>
      </c>
      <c r="AM23" s="1066"/>
      <c r="AN23" s="1066"/>
    </row>
    <row r="24" spans="1:40" ht="18" customHeight="1" x14ac:dyDescent="0.4">
      <c r="A24" s="295">
        <v>14</v>
      </c>
      <c r="B24" s="296"/>
      <c r="C24" s="297"/>
      <c r="D24" s="298"/>
      <c r="E24" s="299"/>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1">
        <f t="shared" si="0"/>
        <v>0</v>
      </c>
      <c r="AL24" s="302">
        <f t="shared" si="1"/>
        <v>0</v>
      </c>
      <c r="AM24" s="1066"/>
      <c r="AN24" s="1066"/>
    </row>
    <row r="25" spans="1:40" ht="18" customHeight="1" x14ac:dyDescent="0.4">
      <c r="A25" s="295">
        <v>15</v>
      </c>
      <c r="B25" s="296"/>
      <c r="C25" s="297"/>
      <c r="D25" s="298"/>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f t="shared" si="0"/>
        <v>0</v>
      </c>
      <c r="AL25" s="302">
        <f t="shared" si="1"/>
        <v>0</v>
      </c>
      <c r="AM25" s="1066"/>
      <c r="AN25" s="1066"/>
    </row>
    <row r="26" spans="1:40" ht="18" customHeight="1" x14ac:dyDescent="0.4">
      <c r="A26" s="295">
        <v>16</v>
      </c>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f t="shared" si="0"/>
        <v>0</v>
      </c>
      <c r="AL26" s="302">
        <f t="shared" si="1"/>
        <v>0</v>
      </c>
      <c r="AM26" s="1066"/>
      <c r="AN26" s="1066"/>
    </row>
    <row r="27" spans="1:40" ht="18" customHeight="1" x14ac:dyDescent="0.4">
      <c r="A27" s="295">
        <v>17</v>
      </c>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1">
        <f t="shared" si="0"/>
        <v>0</v>
      </c>
      <c r="AL27" s="302">
        <f t="shared" si="1"/>
        <v>0</v>
      </c>
      <c r="AM27" s="1066"/>
      <c r="AN27" s="1066"/>
    </row>
    <row r="28" spans="1:40" ht="18" customHeight="1" x14ac:dyDescent="0.4">
      <c r="A28" s="295">
        <v>18</v>
      </c>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f t="shared" si="0"/>
        <v>0</v>
      </c>
      <c r="AL28" s="302">
        <f t="shared" si="1"/>
        <v>0</v>
      </c>
      <c r="AM28" s="1066"/>
      <c r="AN28" s="1066"/>
    </row>
    <row r="29" spans="1:40" ht="18" customHeight="1" x14ac:dyDescent="0.4">
      <c r="A29" s="295">
        <v>19</v>
      </c>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1">
        <f t="shared" si="0"/>
        <v>0</v>
      </c>
      <c r="AL29" s="302">
        <f t="shared" si="1"/>
        <v>0</v>
      </c>
      <c r="AM29" s="1066"/>
      <c r="AN29" s="1066"/>
    </row>
    <row r="30" spans="1:40" ht="18" customHeight="1" x14ac:dyDescent="0.4">
      <c r="A30" s="295">
        <v>20</v>
      </c>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1">
        <f t="shared" si="0"/>
        <v>0</v>
      </c>
      <c r="AL30" s="302">
        <f t="shared" si="1"/>
        <v>0</v>
      </c>
      <c r="AM30" s="1066"/>
      <c r="AN30" s="1066"/>
    </row>
    <row r="31" spans="1:40" ht="18" customHeight="1" x14ac:dyDescent="0.4">
      <c r="A31" s="1058" t="s">
        <v>210</v>
      </c>
      <c r="B31" s="1070"/>
      <c r="C31" s="1070"/>
      <c r="D31" s="1070"/>
      <c r="E31" s="1070"/>
      <c r="F31" s="303">
        <f>+SUM(F11:F30)</f>
        <v>0</v>
      </c>
      <c r="G31" s="303">
        <f t="shared" ref="G31:AJ31" si="2">+SUM(G11:G30)</f>
        <v>0</v>
      </c>
      <c r="H31" s="303">
        <f t="shared" si="2"/>
        <v>0</v>
      </c>
      <c r="I31" s="303">
        <f t="shared" si="2"/>
        <v>0</v>
      </c>
      <c r="J31" s="303">
        <f t="shared" si="2"/>
        <v>0</v>
      </c>
      <c r="K31" s="303">
        <f t="shared" si="2"/>
        <v>0</v>
      </c>
      <c r="L31" s="303">
        <f t="shared" si="2"/>
        <v>0</v>
      </c>
      <c r="M31" s="303">
        <f t="shared" si="2"/>
        <v>0</v>
      </c>
      <c r="N31" s="303">
        <f t="shared" si="2"/>
        <v>0</v>
      </c>
      <c r="O31" s="303">
        <f t="shared" si="2"/>
        <v>0</v>
      </c>
      <c r="P31" s="303">
        <f t="shared" si="2"/>
        <v>0</v>
      </c>
      <c r="Q31" s="303">
        <f t="shared" si="2"/>
        <v>0</v>
      </c>
      <c r="R31" s="303">
        <f t="shared" si="2"/>
        <v>0</v>
      </c>
      <c r="S31" s="303">
        <f t="shared" si="2"/>
        <v>0</v>
      </c>
      <c r="T31" s="303">
        <f t="shared" si="2"/>
        <v>0</v>
      </c>
      <c r="U31" s="303">
        <f t="shared" si="2"/>
        <v>0</v>
      </c>
      <c r="V31" s="303">
        <f t="shared" si="2"/>
        <v>0</v>
      </c>
      <c r="W31" s="303">
        <f t="shared" si="2"/>
        <v>0</v>
      </c>
      <c r="X31" s="303">
        <f t="shared" si="2"/>
        <v>0</v>
      </c>
      <c r="Y31" s="303">
        <f t="shared" si="2"/>
        <v>0</v>
      </c>
      <c r="Z31" s="303">
        <f t="shared" si="2"/>
        <v>0</v>
      </c>
      <c r="AA31" s="303">
        <f t="shared" si="2"/>
        <v>0</v>
      </c>
      <c r="AB31" s="303">
        <f t="shared" si="2"/>
        <v>0</v>
      </c>
      <c r="AC31" s="303">
        <f t="shared" si="2"/>
        <v>0</v>
      </c>
      <c r="AD31" s="303">
        <f t="shared" si="2"/>
        <v>0</v>
      </c>
      <c r="AE31" s="303">
        <f t="shared" si="2"/>
        <v>0</v>
      </c>
      <c r="AF31" s="303">
        <f t="shared" si="2"/>
        <v>0</v>
      </c>
      <c r="AG31" s="303">
        <f t="shared" si="2"/>
        <v>0</v>
      </c>
      <c r="AH31" s="303">
        <f t="shared" si="2"/>
        <v>0</v>
      </c>
      <c r="AI31" s="303">
        <f t="shared" si="2"/>
        <v>0</v>
      </c>
      <c r="AJ31" s="303">
        <f t="shared" si="2"/>
        <v>0</v>
      </c>
      <c r="AK31" s="301">
        <f t="shared" si="0"/>
        <v>0</v>
      </c>
      <c r="AL31" s="302">
        <f>IF($AK$3="４週",AK31/4,AK31/(DAY(EOMONTH($F$9,0))/7))</f>
        <v>0</v>
      </c>
      <c r="AM31" s="1071"/>
      <c r="AN31" s="1071"/>
    </row>
    <row r="32" spans="1:40" ht="18" customHeight="1" x14ac:dyDescent="0.4">
      <c r="A32" s="1070" t="s">
        <v>211</v>
      </c>
      <c r="B32" s="1070"/>
      <c r="C32" s="1070"/>
      <c r="D32" s="1070"/>
      <c r="E32" s="1072"/>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3"/>
      <c r="AL32" s="305"/>
      <c r="AM32" s="1071"/>
      <c r="AN32" s="1071"/>
    </row>
    <row r="33" spans="1:40" s="309" customFormat="1" ht="15" customHeight="1" x14ac:dyDescent="0.4">
      <c r="A33" s="306"/>
      <c r="B33" s="306"/>
      <c r="C33" s="306"/>
      <c r="D33" s="306"/>
      <c r="E33" s="306"/>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6"/>
      <c r="AL33" s="306"/>
      <c r="AM33" s="308"/>
    </row>
    <row r="34" spans="1:40" s="309" customFormat="1" ht="15" customHeight="1" x14ac:dyDescent="0.4">
      <c r="A34" s="306"/>
      <c r="B34" s="306"/>
      <c r="C34" s="306"/>
      <c r="D34" s="306"/>
      <c r="E34" s="306"/>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6"/>
      <c r="AL34" s="306"/>
      <c r="AM34" s="308"/>
    </row>
    <row r="35" spans="1:40" s="309" customFormat="1" ht="15" customHeight="1" x14ac:dyDescent="0.4">
      <c r="A35" s="306"/>
      <c r="B35" s="306"/>
      <c r="C35" s="306"/>
      <c r="D35" s="306"/>
      <c r="E35" s="306"/>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6"/>
      <c r="AL35" s="306"/>
      <c r="AM35" s="308"/>
    </row>
    <row r="36" spans="1:40" ht="21" customHeight="1" x14ac:dyDescent="0.4">
      <c r="A36" s="310" t="s">
        <v>212</v>
      </c>
      <c r="B36" s="280"/>
      <c r="C36" s="292"/>
      <c r="D36" s="292"/>
      <c r="E36" s="292"/>
      <c r="F36" s="292"/>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292"/>
      <c r="AM36" s="292"/>
      <c r="AN36" s="281"/>
    </row>
    <row r="37" spans="1:40" ht="24.95" customHeight="1" x14ac:dyDescent="0.4">
      <c r="A37" s="281"/>
      <c r="B37" s="291"/>
      <c r="C37" s="1073" t="str">
        <f>IF(VLOOKUP($AK$1,[4]選択肢!$A$1:$J$8,C42,FALSE)=0,"-",VLOOKUP($AK$1,[4]選択肢!$A$1:$J$8,C42,FALSE))</f>
        <v>管理者</v>
      </c>
      <c r="D37" s="1074"/>
      <c r="E37" s="1075" t="str">
        <f>IF(VLOOKUP($AK$1,[4]選択肢!$A$1:$J$8,E42,FALSE)=0,"-",VLOOKUP($AK$1,[4]選択肢!$A$1:$J$8,E42,FALSE))</f>
        <v>児童発達支援管理責任者</v>
      </c>
      <c r="F37" s="1075"/>
      <c r="G37" s="1075"/>
      <c r="H37" s="1075"/>
      <c r="I37" s="1073" t="str">
        <f>IF(VLOOKUP($AK$1,[4]選択肢!$A$1:$J$8,I42,FALSE)=0,"-",VLOOKUP($AK$1,[4]選択肢!$A$1:$J$8,I42,FALSE))</f>
        <v>訪問支援員</v>
      </c>
      <c r="J37" s="1074"/>
      <c r="K37" s="1074"/>
      <c r="L37" s="1074"/>
      <c r="M37" s="1074"/>
      <c r="N37" s="1076"/>
      <c r="O37" s="1073" t="str">
        <f>IF(VLOOKUP($AK$1,[4]選択肢!$A$1:$J$8,O42,FALSE)=0,"-",VLOOKUP($AK$1,[4]選択肢!$A$1:$J$8,O42,FALSE))</f>
        <v>-</v>
      </c>
      <c r="P37" s="1074"/>
      <c r="Q37" s="1074"/>
      <c r="R37" s="1074"/>
      <c r="S37" s="1074"/>
      <c r="T37" s="1076"/>
      <c r="U37" s="1073" t="str">
        <f>IF(VLOOKUP($AK$1,[4]選択肢!$A$1:$J$8,U42,FALSE)=0,"-",VLOOKUP($AK$1,[4]選択肢!$A$1:$J$8,U42,FALSE))</f>
        <v>-</v>
      </c>
      <c r="V37" s="1074"/>
      <c r="W37" s="1074"/>
      <c r="X37" s="1074"/>
      <c r="Y37" s="1074"/>
      <c r="Z37" s="1076"/>
      <c r="AA37" s="1073" t="str">
        <f>IF(VLOOKUP($AK$1,[4]選択肢!$A$1:$J$8,AA42,FALSE)=0,"-",VLOOKUP($AK$1,[4]選択肢!$A$1:$J$8,AA42,FALSE))</f>
        <v>-</v>
      </c>
      <c r="AB37" s="1074"/>
      <c r="AC37" s="1074"/>
      <c r="AD37" s="1074"/>
      <c r="AE37" s="1074"/>
      <c r="AF37" s="1076"/>
      <c r="AG37" s="1075" t="str">
        <f>IF(VLOOKUP($AK$1,[4]選択肢!$A$1:$J$8,AG42,FALSE)=0,"-",VLOOKUP($AK$1,[4]選択肢!$A$1:$J$8,AG42,FALSE))</f>
        <v>-</v>
      </c>
      <c r="AH37" s="1075"/>
      <c r="AI37" s="1075"/>
      <c r="AJ37" s="1075"/>
      <c r="AK37" s="1075"/>
      <c r="AL37" s="1075" t="str">
        <f>IF(VLOOKUP($AK$1,[4]選択肢!$A$1:$J$8,AL42,FALSE)=0,"-",VLOOKUP($AK$1,[4]選択肢!$A$1:$J$8,AL42,FALSE))</f>
        <v>-</v>
      </c>
      <c r="AM37" s="1075"/>
      <c r="AN37" s="281"/>
    </row>
    <row r="38" spans="1:40" ht="18" customHeight="1" x14ac:dyDescent="0.4">
      <c r="A38" s="281"/>
      <c r="B38" s="291"/>
      <c r="C38" s="312" t="s">
        <v>213</v>
      </c>
      <c r="D38" s="312" t="s">
        <v>214</v>
      </c>
      <c r="E38" s="313" t="s">
        <v>213</v>
      </c>
      <c r="F38" s="1077" t="s">
        <v>214</v>
      </c>
      <c r="G38" s="1077"/>
      <c r="H38" s="1077"/>
      <c r="I38" s="1078" t="s">
        <v>213</v>
      </c>
      <c r="J38" s="1079"/>
      <c r="K38" s="1080"/>
      <c r="L38" s="1078" t="s">
        <v>214</v>
      </c>
      <c r="M38" s="1079"/>
      <c r="N38" s="1080"/>
      <c r="O38" s="1078" t="s">
        <v>213</v>
      </c>
      <c r="P38" s="1079"/>
      <c r="Q38" s="1080"/>
      <c r="R38" s="1078" t="s">
        <v>214</v>
      </c>
      <c r="S38" s="1079"/>
      <c r="T38" s="1080"/>
      <c r="U38" s="1078" t="s">
        <v>213</v>
      </c>
      <c r="V38" s="1079"/>
      <c r="W38" s="1080"/>
      <c r="X38" s="1078" t="s">
        <v>214</v>
      </c>
      <c r="Y38" s="1079"/>
      <c r="Z38" s="1080"/>
      <c r="AA38" s="1078" t="s">
        <v>213</v>
      </c>
      <c r="AB38" s="1079"/>
      <c r="AC38" s="1080"/>
      <c r="AD38" s="1078" t="s">
        <v>214</v>
      </c>
      <c r="AE38" s="1079"/>
      <c r="AF38" s="1080"/>
      <c r="AG38" s="1078" t="s">
        <v>213</v>
      </c>
      <c r="AH38" s="1079"/>
      <c r="AI38" s="1080"/>
      <c r="AJ38" s="1078" t="s">
        <v>214</v>
      </c>
      <c r="AK38" s="1080"/>
      <c r="AL38" s="313" t="s">
        <v>129</v>
      </c>
      <c r="AM38" s="313" t="s">
        <v>130</v>
      </c>
      <c r="AN38" s="281"/>
    </row>
    <row r="39" spans="1:40" ht="18" customHeight="1" x14ac:dyDescent="0.4">
      <c r="A39" s="281"/>
      <c r="B39" s="314" t="s">
        <v>215</v>
      </c>
      <c r="C39" s="313">
        <f>COUNTIFS($B$11:$B$30,C$37,$C$11:$C$30,"A",$E$11:$E$30,"*")</f>
        <v>0</v>
      </c>
      <c r="D39" s="313">
        <f>COUNTIFS($B$11:$B$30,C$37,$C$11:$C$30,"B",$E$11:$E$30,"*")</f>
        <v>0</v>
      </c>
      <c r="E39" s="313">
        <f>COUNTIFS($B$11:$B$30,E$37,$C$11:$C$30,"A",$E$11:$E$30,"*")</f>
        <v>0</v>
      </c>
      <c r="F39" s="1078">
        <f>COUNTIFS($B$11:$B$30,E$37,$C$11:$C$30,"B",$E$11:$E$30,"*")</f>
        <v>0</v>
      </c>
      <c r="G39" s="1079"/>
      <c r="H39" s="1080"/>
      <c r="I39" s="1078">
        <f>COUNTIFS($B$11:$B$30,I$37,$C$11:$C$30,"A",$E$11:$E$30,"*")</f>
        <v>0</v>
      </c>
      <c r="J39" s="1079"/>
      <c r="K39" s="1080"/>
      <c r="L39" s="1078">
        <f>COUNTIFS($B$11:$B$30,I$37,$C$11:$C$30,"B",$E$11:$E$30,"*")</f>
        <v>0</v>
      </c>
      <c r="M39" s="1079"/>
      <c r="N39" s="1080"/>
      <c r="O39" s="1078">
        <f>COUNTIFS($B$11:$B$30,O$37,$C$11:$C$30,"A",$E$11:$E$30,"*")</f>
        <v>0</v>
      </c>
      <c r="P39" s="1079"/>
      <c r="Q39" s="1080"/>
      <c r="R39" s="1078">
        <f>COUNTIFS($B$11:$B$30,O$37,$C$11:$C$30,"B",$E$11:$E$30,"*")</f>
        <v>0</v>
      </c>
      <c r="S39" s="1079"/>
      <c r="T39" s="1080"/>
      <c r="U39" s="1078">
        <f>COUNTIFS($B$11:$B$30,U$37,$C$11:$C$30,"A",$E$11:$E$30,"*")</f>
        <v>0</v>
      </c>
      <c r="V39" s="1079"/>
      <c r="W39" s="1080"/>
      <c r="X39" s="1078">
        <f>COUNTIFS($B$11:$B$30,U$37,$C$11:$C$30,"B",$E$11:$E$30,"*")</f>
        <v>0</v>
      </c>
      <c r="Y39" s="1079"/>
      <c r="Z39" s="1080"/>
      <c r="AA39" s="1078">
        <f>COUNTIFS($B$11:$B$30,AA$37,$C$11:$C$30,"A",$E$11:$E$30,"*")</f>
        <v>0</v>
      </c>
      <c r="AB39" s="1079"/>
      <c r="AC39" s="1080"/>
      <c r="AD39" s="1078">
        <f>COUNTIFS($B$11:$B$30,AA$37,$C$11:$C$30,"B",$E$11:$E$30,"*")</f>
        <v>0</v>
      </c>
      <c r="AE39" s="1079"/>
      <c r="AF39" s="1080"/>
      <c r="AG39" s="1078">
        <f>COUNTIFS($B$11:$B$30,AG$37,$C$11:$C$30,"A",$E$11:$E$30,"*")</f>
        <v>0</v>
      </c>
      <c r="AH39" s="1079"/>
      <c r="AI39" s="1080"/>
      <c r="AJ39" s="1078">
        <f>COUNTIFS($B$11:$B$30,AG$37,$C$11:$C$30,"B",$E$11:$E$30,"*")</f>
        <v>0</v>
      </c>
      <c r="AK39" s="1080"/>
      <c r="AL39" s="313">
        <f>COUNTIFS($B$11:$B$30,AL$37,$C$11:$C$30,"A",$E$11:$E$30,"*")</f>
        <v>0</v>
      </c>
      <c r="AM39" s="313">
        <f>COUNTIFS($B$11:$B$30,AL$37,$C$11:$C$30,"B",$E$11:$E$30,"*")</f>
        <v>0</v>
      </c>
      <c r="AN39" s="281"/>
    </row>
    <row r="40" spans="1:40" ht="18" customHeight="1" x14ac:dyDescent="0.4">
      <c r="A40" s="281"/>
      <c r="B40" s="315" t="s">
        <v>216</v>
      </c>
      <c r="C40" s="313">
        <f>COUNTIFS($B$11:$B$30,C$37,$C$11:$C$30,"C",$E$11:$E$30,"*")</f>
        <v>0</v>
      </c>
      <c r="D40" s="313">
        <f>COUNTIFS($B$11:$B$30,C$37,$C$11:$C$30,"D",$E$11:$E$30,"*")</f>
        <v>0</v>
      </c>
      <c r="E40" s="313">
        <f>COUNTIFS($B$11:$B$30,E$37,$C$11:$C$30,"C",$E$11:$E$30,"*")</f>
        <v>0</v>
      </c>
      <c r="F40" s="1078">
        <f>COUNTIFS($B$11:$B$30,E$37,$C$11:$C$30,"D",$E$11:$E$30,"*")</f>
        <v>0</v>
      </c>
      <c r="G40" s="1079"/>
      <c r="H40" s="1080"/>
      <c r="I40" s="1078">
        <f>COUNTIFS($B$11:$B$30,I$37,$C$11:$C$30,"C",$E$11:$E$30,"*")</f>
        <v>0</v>
      </c>
      <c r="J40" s="1079"/>
      <c r="K40" s="1080"/>
      <c r="L40" s="1078">
        <f>COUNTIFS($B$11:$B$30,I$37,$C$11:$C$30,"D",$E$11:$E$30,"*")</f>
        <v>0</v>
      </c>
      <c r="M40" s="1079"/>
      <c r="N40" s="1080"/>
      <c r="O40" s="1078">
        <f>COUNTIFS($B$11:$B$30,O$37,$C$11:$C$30,"C",$E$11:$E$30,"*")</f>
        <v>0</v>
      </c>
      <c r="P40" s="1079"/>
      <c r="Q40" s="1080"/>
      <c r="R40" s="1078">
        <f>COUNTIFS($B$11:$B$30,O$37,$C$11:$C$30,"D",$E$11:$E$30,"*")</f>
        <v>0</v>
      </c>
      <c r="S40" s="1079"/>
      <c r="T40" s="1080"/>
      <c r="U40" s="1078">
        <f>COUNTIFS($B$11:$B$30,U$37,$C$11:$C$30,"C",$E$11:$E$30,"*")</f>
        <v>0</v>
      </c>
      <c r="V40" s="1079"/>
      <c r="W40" s="1080"/>
      <c r="X40" s="1078">
        <f>COUNTIFS($B$11:$B$30,U$37,$C$11:$C$30,"D",$E$11:$E$30,"*")</f>
        <v>0</v>
      </c>
      <c r="Y40" s="1079"/>
      <c r="Z40" s="1080"/>
      <c r="AA40" s="1078">
        <f>COUNTIFS($B$11:$B$30,AA$37,$C$11:$C$30,"C",$E$11:$E$30,"*")</f>
        <v>0</v>
      </c>
      <c r="AB40" s="1079"/>
      <c r="AC40" s="1080"/>
      <c r="AD40" s="1078">
        <f>COUNTIFS($B$11:$B$30,AA$37,$C$11:$C$30,"D",$E$11:$E$30,"*")</f>
        <v>0</v>
      </c>
      <c r="AE40" s="1079"/>
      <c r="AF40" s="1080"/>
      <c r="AG40" s="1078">
        <f>COUNTIFS($B$11:$B$30,AG$37,$C$11:$C$30,"C",$E$11:$E$30,"*")</f>
        <v>0</v>
      </c>
      <c r="AH40" s="1079"/>
      <c r="AI40" s="1080"/>
      <c r="AJ40" s="1078">
        <f>COUNTIFS($B$11:$B$30,AG$37,$C$11:$C$30,"D",$E$11:$E$30,"*")</f>
        <v>0</v>
      </c>
      <c r="AK40" s="1080"/>
      <c r="AL40" s="313">
        <f>COUNTIFS($B$11:$B$30,AL$37,$C$11:$C$30,"C",$E$11:$E$30,"*")</f>
        <v>0</v>
      </c>
      <c r="AM40" s="313">
        <f>COUNTIFS($B$11:$B$30,AL$37,$C$11:$C$30,"D",$E$11:$E$30,"*")</f>
        <v>0</v>
      </c>
      <c r="AN40" s="281"/>
    </row>
    <row r="41" spans="1:40" ht="24.95" customHeight="1" x14ac:dyDescent="0.4">
      <c r="A41" s="281"/>
      <c r="B41" s="315" t="s">
        <v>217</v>
      </c>
      <c r="C41" s="1073" t="str">
        <f>IF($AK$3="４週",SUMIFS($AK$11:$AK$30,$B$11:$B$30,C37)/4/$AH$5,IF($AK$3="歴月",SUMIFS($AK$11:$AK$30,$B$11:$B$30,C37)/$AL$5,"記載する期間を選択してください"))</f>
        <v>記載する期間を選択してください</v>
      </c>
      <c r="D41" s="1076"/>
      <c r="E41" s="1073" t="str">
        <f>IF($AK$3="４週",SUMIFS($AK$11:$AK$30,$B$11:$B$30,E37)/4/$AH$5,IF($AK$3="歴月",SUMIFS($AK$11:$AK$30,$B$11:$B$30,E37)/$AL$5,"記載する期間を選択してください"))</f>
        <v>記載する期間を選択してください</v>
      </c>
      <c r="F41" s="1074"/>
      <c r="G41" s="1074"/>
      <c r="H41" s="1076"/>
      <c r="I41" s="1073" t="str">
        <f>IF($AK$3="４週",SUMIFS($AK$11:$AK$30,$B$11:$B$30,I37)/4/$AH$5,IF($AK$3="歴月",SUMIFS($AK$11:$AK$30,$B$11:$B$30,I37)/$AL$5,"記載する期間を選択してください"))</f>
        <v>記載する期間を選択してください</v>
      </c>
      <c r="J41" s="1074"/>
      <c r="K41" s="1074"/>
      <c r="L41" s="1074"/>
      <c r="M41" s="1074"/>
      <c r="N41" s="1076"/>
      <c r="O41" s="1073" t="str">
        <f>IF($AK$3="４週",SUMIFS($AK$11:$AK$30,$B$11:$B$30,O37)/4/$AH$5,IF($AK$3="歴月",SUMIFS($AK$11:$AK$30,$B$11:$B$30,O37)/$AL$5,"記載する期間を選択してください"))</f>
        <v>記載する期間を選択してください</v>
      </c>
      <c r="P41" s="1074"/>
      <c r="Q41" s="1074"/>
      <c r="R41" s="1074"/>
      <c r="S41" s="1074"/>
      <c r="T41" s="1076"/>
      <c r="U41" s="1073" t="str">
        <f>IF($AK$3="４週",SUMIFS($AK$11:$AK$30,$B$11:$B$30,U37)/4/$AH$5,IF($AK$3="歴月",SUMIFS($AK$11:$AK$30,$B$11:$B$30,U37)/$AL$5,"記載する期間を選択してください"))</f>
        <v>記載する期間を選択してください</v>
      </c>
      <c r="V41" s="1074"/>
      <c r="W41" s="1074"/>
      <c r="X41" s="1074"/>
      <c r="Y41" s="1074"/>
      <c r="Z41" s="1076"/>
      <c r="AA41" s="1073" t="str">
        <f>IF($AK$3="４週",SUMIFS($AK$11:$AK$30,$B$11:$B$30,AA37)/4/$AH$5,IF($AK$3="歴月",SUMIFS($AK$11:$AK$30,$B$11:$B$30,AA37)/$AL$5,"記載する期間を選択してください"))</f>
        <v>記載する期間を選択してください</v>
      </c>
      <c r="AB41" s="1074"/>
      <c r="AC41" s="1074"/>
      <c r="AD41" s="1074"/>
      <c r="AE41" s="1074"/>
      <c r="AF41" s="1076"/>
      <c r="AG41" s="1073" t="str">
        <f>IF($AK$3="４週",SUMIFS($AK$11:$AK$30,$B$11:$B$30,AG37)/4/$AH$5,IF($AK$3="歴月",SUMIFS($AK$11:$AK$30,$B$11:$B$30,AG37)/$AL$5,"記載する期間を選択してください"))</f>
        <v>記載する期間を選択してください</v>
      </c>
      <c r="AH41" s="1074"/>
      <c r="AI41" s="1074"/>
      <c r="AJ41" s="1074"/>
      <c r="AK41" s="1076"/>
      <c r="AL41" s="1073" t="str">
        <f>IF($AK$3="４週",SUMIFS($AK$11:$AK$30,$B$11:$B$30,AL37)/4/$AH$5,IF($AK$3="歴月",SUMIFS($AK$11:$AK$30,$B$11:$B$30,AL37)/$AL$5,"記載する期間を選択してください"))</f>
        <v>記載する期間を選択してください</v>
      </c>
      <c r="AM41" s="1076"/>
      <c r="AN41" s="281"/>
    </row>
    <row r="42" spans="1:40" ht="5.0999999999999996" customHeight="1" x14ac:dyDescent="0.4">
      <c r="A42" s="281"/>
      <c r="B42" s="280"/>
      <c r="C42" s="316">
        <v>2</v>
      </c>
      <c r="D42" s="316"/>
      <c r="E42" s="316">
        <v>3</v>
      </c>
      <c r="F42" s="316"/>
      <c r="G42" s="316"/>
      <c r="H42" s="316"/>
      <c r="I42" s="316">
        <v>4</v>
      </c>
      <c r="J42" s="316"/>
      <c r="K42" s="316"/>
      <c r="L42" s="316"/>
      <c r="M42" s="316"/>
      <c r="N42" s="316"/>
      <c r="O42" s="316">
        <v>5</v>
      </c>
      <c r="P42" s="316"/>
      <c r="Q42" s="316"/>
      <c r="R42" s="316"/>
      <c r="S42" s="316"/>
      <c r="T42" s="316"/>
      <c r="U42" s="316">
        <v>6</v>
      </c>
      <c r="V42" s="316"/>
      <c r="W42" s="316"/>
      <c r="X42" s="316"/>
      <c r="Y42" s="316"/>
      <c r="Z42" s="316"/>
      <c r="AA42" s="316">
        <v>7</v>
      </c>
      <c r="AB42" s="316"/>
      <c r="AC42" s="316"/>
      <c r="AD42" s="316"/>
      <c r="AE42" s="316"/>
      <c r="AF42" s="316"/>
      <c r="AG42" s="316">
        <v>8</v>
      </c>
      <c r="AH42" s="316"/>
      <c r="AI42" s="316"/>
      <c r="AJ42" s="316"/>
      <c r="AK42" s="316"/>
      <c r="AL42" s="316">
        <v>9</v>
      </c>
      <c r="AM42" s="317"/>
      <c r="AN42" s="281"/>
    </row>
    <row r="43" spans="1:40" ht="15" customHeight="1" x14ac:dyDescent="0.4">
      <c r="A43" s="318" t="s">
        <v>218</v>
      </c>
      <c r="B43" s="319"/>
      <c r="C43" s="320"/>
      <c r="D43" s="320"/>
      <c r="E43" s="320"/>
      <c r="F43" s="321"/>
      <c r="G43" s="320"/>
      <c r="H43" s="316"/>
      <c r="I43" s="316"/>
      <c r="J43" s="316"/>
      <c r="K43" s="316"/>
      <c r="L43" s="316"/>
      <c r="M43" s="316"/>
      <c r="N43" s="316"/>
      <c r="O43" s="316"/>
      <c r="P43" s="316"/>
      <c r="Q43" s="316"/>
      <c r="R43" s="316">
        <v>6</v>
      </c>
      <c r="S43" s="316"/>
      <c r="T43" s="316"/>
      <c r="U43" s="316"/>
      <c r="V43" s="316"/>
      <c r="W43" s="316"/>
      <c r="X43" s="316">
        <v>7</v>
      </c>
      <c r="Y43" s="316"/>
      <c r="Z43" s="316"/>
      <c r="AA43" s="316"/>
      <c r="AB43" s="316"/>
      <c r="AC43" s="316"/>
      <c r="AD43" s="316">
        <v>8</v>
      </c>
      <c r="AE43" s="316"/>
      <c r="AF43" s="316"/>
      <c r="AG43" s="322"/>
      <c r="AH43" s="322"/>
      <c r="AI43" s="322"/>
      <c r="AJ43" s="322">
        <v>9</v>
      </c>
      <c r="AK43" s="323"/>
      <c r="AL43" s="323"/>
      <c r="AM43" s="281"/>
    </row>
    <row r="44" spans="1:40" s="325" customFormat="1" ht="15" customHeight="1" x14ac:dyDescent="0.4">
      <c r="A44" s="318" t="s">
        <v>219</v>
      </c>
      <c r="B44" s="324"/>
      <c r="C44" s="324"/>
      <c r="D44" s="324"/>
      <c r="E44" s="324"/>
      <c r="F44" s="324"/>
      <c r="G44" s="324"/>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row>
    <row r="45" spans="1:40" s="325" customFormat="1" ht="15" customHeight="1" x14ac:dyDescent="0.4">
      <c r="A45" s="318" t="s">
        <v>220</v>
      </c>
      <c r="B45" s="324"/>
      <c r="C45" s="324"/>
      <c r="D45" s="324"/>
      <c r="E45" s="324"/>
      <c r="F45" s="324"/>
      <c r="G45" s="324"/>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row>
    <row r="46" spans="1:40" s="325" customFormat="1" ht="15" customHeight="1" x14ac:dyDescent="0.4">
      <c r="A46" s="318" t="s">
        <v>222</v>
      </c>
      <c r="B46" s="324"/>
      <c r="C46" s="324"/>
      <c r="D46" s="324"/>
      <c r="E46" s="324"/>
      <c r="F46" s="324"/>
      <c r="G46" s="324"/>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row>
    <row r="47" spans="1:40" s="325" customFormat="1" ht="15" customHeight="1" x14ac:dyDescent="0.4">
      <c r="A47" s="318" t="s">
        <v>223</v>
      </c>
      <c r="B47" s="324"/>
      <c r="C47" s="324"/>
      <c r="D47" s="324"/>
      <c r="E47" s="324"/>
      <c r="F47" s="324"/>
      <c r="G47" s="324"/>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row>
    <row r="48" spans="1:40" ht="15" customHeight="1" x14ac:dyDescent="0.4">
      <c r="A48" s="325" t="s">
        <v>224</v>
      </c>
      <c r="B48" s="327"/>
      <c r="C48" s="325"/>
      <c r="D48" s="325"/>
      <c r="E48" s="325"/>
      <c r="F48" s="325"/>
      <c r="G48" s="325"/>
    </row>
    <row r="49" spans="1:7" ht="15" customHeight="1" x14ac:dyDescent="0.4">
      <c r="A49" s="325" t="s">
        <v>225</v>
      </c>
      <c r="B49" s="327"/>
      <c r="C49" s="325"/>
      <c r="D49" s="325"/>
      <c r="E49" s="325"/>
      <c r="F49" s="325"/>
      <c r="G49" s="325"/>
    </row>
    <row r="50" spans="1:7" ht="15" customHeight="1" x14ac:dyDescent="0.4">
      <c r="A50" s="325"/>
      <c r="B50" s="314" t="s">
        <v>226</v>
      </c>
      <c r="C50" s="1054" t="s">
        <v>227</v>
      </c>
      <c r="D50" s="1054"/>
      <c r="E50" s="1054"/>
      <c r="F50" s="325"/>
      <c r="G50" s="325"/>
    </row>
    <row r="51" spans="1:7" ht="15" customHeight="1" x14ac:dyDescent="0.4">
      <c r="A51" s="325"/>
      <c r="B51" s="328" t="s">
        <v>205</v>
      </c>
      <c r="C51" s="1081" t="s">
        <v>228</v>
      </c>
      <c r="D51" s="1081"/>
      <c r="E51" s="1081"/>
      <c r="F51" s="325"/>
      <c r="G51" s="325"/>
    </row>
    <row r="52" spans="1:7" ht="15" customHeight="1" x14ac:dyDescent="0.4">
      <c r="A52" s="325"/>
      <c r="B52" s="328" t="s">
        <v>206</v>
      </c>
      <c r="C52" s="1081" t="s">
        <v>229</v>
      </c>
      <c r="D52" s="1081"/>
      <c r="E52" s="1081"/>
      <c r="F52" s="325"/>
      <c r="G52" s="325"/>
    </row>
    <row r="53" spans="1:7" ht="15" customHeight="1" x14ac:dyDescent="0.4">
      <c r="A53" s="325"/>
      <c r="B53" s="328" t="s">
        <v>207</v>
      </c>
      <c r="C53" s="1081" t="s">
        <v>230</v>
      </c>
      <c r="D53" s="1081"/>
      <c r="E53" s="1081"/>
      <c r="F53" s="325"/>
      <c r="G53" s="325"/>
    </row>
    <row r="54" spans="1:7" ht="15" customHeight="1" x14ac:dyDescent="0.4">
      <c r="A54" s="325"/>
      <c r="B54" s="328" t="s">
        <v>208</v>
      </c>
      <c r="C54" s="1081" t="s">
        <v>231</v>
      </c>
      <c r="D54" s="1081"/>
      <c r="E54" s="1081"/>
      <c r="F54" s="325"/>
      <c r="G54" s="325"/>
    </row>
    <row r="55" spans="1:7" ht="15" customHeight="1" x14ac:dyDescent="0.4">
      <c r="A55" s="325"/>
      <c r="B55" s="318" t="s">
        <v>232</v>
      </c>
      <c r="C55" s="325"/>
      <c r="D55" s="325"/>
      <c r="E55" s="325"/>
      <c r="F55" s="325"/>
      <c r="G55" s="325"/>
    </row>
    <row r="56" spans="1:7" ht="15" customHeight="1" x14ac:dyDescent="0.4">
      <c r="A56" s="325"/>
      <c r="B56" s="318" t="s">
        <v>250</v>
      </c>
      <c r="C56" s="325"/>
      <c r="D56" s="325"/>
      <c r="E56" s="325"/>
      <c r="F56" s="325"/>
      <c r="G56" s="325"/>
    </row>
    <row r="57" spans="1:7" ht="15" customHeight="1" x14ac:dyDescent="0.4">
      <c r="A57" s="325"/>
      <c r="B57" s="318" t="s">
        <v>234</v>
      </c>
      <c r="C57" s="325"/>
      <c r="D57" s="325"/>
      <c r="E57" s="325"/>
      <c r="F57" s="325"/>
      <c r="G57" s="325"/>
    </row>
    <row r="58" spans="1:7" ht="15" customHeight="1" x14ac:dyDescent="0.4">
      <c r="A58" s="325" t="s">
        <v>235</v>
      </c>
      <c r="B58" s="327"/>
      <c r="C58" s="325"/>
      <c r="D58" s="325"/>
      <c r="E58" s="325"/>
      <c r="F58" s="325"/>
      <c r="G58" s="325"/>
    </row>
    <row r="59" spans="1:7" ht="15" customHeight="1" x14ac:dyDescent="0.4">
      <c r="A59" s="325" t="s">
        <v>253</v>
      </c>
      <c r="B59" s="327"/>
      <c r="C59" s="325"/>
      <c r="D59" s="325"/>
      <c r="E59" s="325"/>
      <c r="F59" s="325"/>
      <c r="G59" s="325"/>
    </row>
    <row r="60" spans="1:7" ht="15" customHeight="1" x14ac:dyDescent="0.4">
      <c r="A60" s="325" t="s">
        <v>251</v>
      </c>
      <c r="B60" s="327"/>
      <c r="C60" s="325"/>
      <c r="D60" s="325"/>
      <c r="E60" s="325"/>
      <c r="F60" s="325"/>
      <c r="G60" s="325"/>
    </row>
    <row r="61" spans="1:7" ht="15" customHeight="1" x14ac:dyDescent="0.4">
      <c r="A61" s="325" t="s">
        <v>238</v>
      </c>
      <c r="B61" s="327"/>
      <c r="C61" s="325"/>
      <c r="D61" s="325"/>
      <c r="E61" s="325"/>
      <c r="F61" s="325"/>
      <c r="G61" s="325"/>
    </row>
    <row r="62" spans="1:7" ht="15" customHeight="1" x14ac:dyDescent="0.4">
      <c r="A62" s="325" t="s">
        <v>239</v>
      </c>
      <c r="B62" s="327"/>
      <c r="C62" s="325"/>
      <c r="D62" s="325"/>
      <c r="E62" s="325"/>
      <c r="F62" s="325"/>
      <c r="G62" s="325"/>
    </row>
    <row r="63" spans="1:7" ht="15" customHeight="1" x14ac:dyDescent="0.4">
      <c r="A63" s="325" t="s">
        <v>240</v>
      </c>
      <c r="B63" s="327"/>
      <c r="C63" s="325"/>
      <c r="D63" s="325"/>
      <c r="E63" s="325"/>
      <c r="F63" s="325"/>
      <c r="G63" s="325"/>
    </row>
    <row r="64" spans="1:7" ht="15" customHeight="1" x14ac:dyDescent="0.4">
      <c r="A64" s="325" t="s">
        <v>241</v>
      </c>
      <c r="B64" s="327"/>
      <c r="C64" s="325"/>
      <c r="D64" s="325"/>
      <c r="E64" s="325"/>
      <c r="F64" s="325"/>
      <c r="G64" s="325"/>
    </row>
    <row r="65" spans="1:7" ht="15" customHeight="1" x14ac:dyDescent="0.4">
      <c r="A65" s="325" t="s">
        <v>242</v>
      </c>
      <c r="B65" s="327"/>
      <c r="C65" s="325"/>
      <c r="D65" s="325"/>
      <c r="E65" s="325"/>
      <c r="F65" s="325"/>
      <c r="G65" s="325"/>
    </row>
    <row r="66" spans="1:7" ht="15" customHeight="1" x14ac:dyDescent="0.4">
      <c r="A66" s="325" t="s">
        <v>243</v>
      </c>
      <c r="B66" s="327"/>
      <c r="C66" s="325"/>
      <c r="D66" s="325"/>
      <c r="E66" s="325"/>
      <c r="F66" s="325"/>
      <c r="G66" s="325"/>
    </row>
    <row r="67" spans="1:7" ht="15" customHeight="1" x14ac:dyDescent="0.4">
      <c r="A67" s="325" t="s">
        <v>244</v>
      </c>
      <c r="B67" s="327"/>
      <c r="C67" s="325"/>
      <c r="D67" s="325"/>
      <c r="E67" s="325"/>
      <c r="F67" s="325"/>
      <c r="G67" s="325"/>
    </row>
    <row r="68" spans="1:7" ht="15" customHeight="1" x14ac:dyDescent="0.4">
      <c r="A68" s="325" t="s">
        <v>245</v>
      </c>
      <c r="B68" s="327"/>
      <c r="C68" s="325"/>
      <c r="D68" s="325"/>
      <c r="E68" s="325"/>
      <c r="F68" s="325"/>
      <c r="G68" s="325"/>
    </row>
    <row r="69" spans="1:7" ht="15" customHeight="1" x14ac:dyDescent="0.4">
      <c r="A69" s="325" t="s">
        <v>246</v>
      </c>
      <c r="B69" s="327"/>
      <c r="C69" s="325"/>
      <c r="D69" s="325"/>
      <c r="E69" s="325"/>
      <c r="F69" s="325"/>
      <c r="G69" s="325"/>
    </row>
    <row r="70" spans="1:7" ht="15" customHeight="1" x14ac:dyDescent="0.4">
      <c r="A70" s="325" t="s">
        <v>247</v>
      </c>
      <c r="B70" s="327"/>
      <c r="C70" s="325"/>
      <c r="D70" s="325"/>
      <c r="E70" s="325"/>
      <c r="F70" s="325"/>
      <c r="G70" s="325"/>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3"/>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workbookViewId="0">
      <selection activeCell="E7" sqref="E7:AJ11"/>
    </sheetView>
  </sheetViews>
  <sheetFormatPr defaultColWidth="8.25" defaultRowHeight="14.25" x14ac:dyDescent="0.4"/>
  <cols>
    <col min="1" max="1" width="2.625" style="280" customWidth="1"/>
    <col min="2" max="2" width="15" style="274" customWidth="1"/>
    <col min="3" max="3" width="6.625" style="280" customWidth="1"/>
    <col min="4" max="5" width="7.625" style="280" customWidth="1"/>
    <col min="6" max="36" width="2.625" style="280" customWidth="1"/>
    <col min="37" max="37" width="6.625" style="280" customWidth="1"/>
    <col min="38" max="39" width="7.625" style="280" customWidth="1"/>
    <col min="40" max="40" width="5.625" style="280" customWidth="1"/>
    <col min="41" max="16384" width="8.25" style="280"/>
  </cols>
  <sheetData>
    <row r="1" spans="1:40" ht="20.100000000000001" customHeight="1" x14ac:dyDescent="0.4">
      <c r="A1" s="273" t="s">
        <v>179</v>
      </c>
      <c r="C1" s="275"/>
      <c r="D1" s="275"/>
      <c r="E1" s="275"/>
      <c r="F1" s="275"/>
      <c r="G1" s="275"/>
      <c r="H1" s="275"/>
      <c r="I1" s="275"/>
      <c r="J1" s="275"/>
      <c r="K1" s="275"/>
      <c r="L1" s="275"/>
      <c r="M1" s="275"/>
      <c r="N1" s="275"/>
      <c r="O1" s="275"/>
      <c r="P1" s="275"/>
      <c r="Q1" s="275"/>
      <c r="R1" s="275"/>
      <c r="S1" s="275"/>
      <c r="T1" s="275"/>
      <c r="U1" s="275"/>
      <c r="V1" s="275"/>
      <c r="W1" s="275"/>
      <c r="X1" s="276"/>
      <c r="Y1" s="276"/>
      <c r="Z1" s="277"/>
      <c r="AA1" s="277"/>
      <c r="AB1" s="277"/>
      <c r="AC1" s="277"/>
      <c r="AD1" s="278"/>
      <c r="AE1" s="278"/>
      <c r="AF1" s="278"/>
      <c r="AG1" s="278"/>
      <c r="AH1" s="278"/>
      <c r="AI1" s="279" t="s">
        <v>180</v>
      </c>
      <c r="AJ1" s="279"/>
      <c r="AK1" s="1060" t="s">
        <v>254</v>
      </c>
      <c r="AL1" s="1060"/>
      <c r="AM1" s="1060"/>
      <c r="AN1" s="1060"/>
    </row>
    <row r="2" spans="1:40" ht="18" customHeight="1" x14ac:dyDescent="0.4">
      <c r="A2" s="281"/>
      <c r="B2" s="282"/>
      <c r="C2" s="282"/>
      <c r="D2" s="282"/>
      <c r="E2" s="282"/>
      <c r="F2" s="282"/>
      <c r="G2" s="282"/>
      <c r="H2" s="282"/>
      <c r="I2" s="282"/>
      <c r="J2" s="282"/>
      <c r="K2" s="283"/>
      <c r="L2" s="283"/>
      <c r="M2" s="1061">
        <v>2024</v>
      </c>
      <c r="N2" s="1061"/>
      <c r="O2" s="1061"/>
      <c r="P2" s="1061"/>
      <c r="Q2" s="1062" t="s">
        <v>15</v>
      </c>
      <c r="R2" s="1062"/>
      <c r="S2" s="1061"/>
      <c r="T2" s="1061"/>
      <c r="U2" s="1062" t="s">
        <v>182</v>
      </c>
      <c r="V2" s="1062"/>
      <c r="W2" s="282"/>
      <c r="X2" s="282"/>
      <c r="Y2" s="282"/>
      <c r="Z2" s="277"/>
      <c r="AA2" s="277"/>
      <c r="AC2" s="279"/>
      <c r="AD2" s="282"/>
      <c r="AE2" s="282"/>
      <c r="AF2" s="282"/>
      <c r="AG2" s="282"/>
      <c r="AH2" s="282"/>
      <c r="AI2" s="279" t="s">
        <v>183</v>
      </c>
      <c r="AJ2" s="279"/>
      <c r="AK2" s="1063"/>
      <c r="AL2" s="1063"/>
      <c r="AM2" s="1063"/>
      <c r="AN2" s="1063"/>
    </row>
    <row r="3" spans="1:40" ht="18" customHeight="1" x14ac:dyDescent="0.4">
      <c r="A3" s="284"/>
      <c r="B3" s="284"/>
      <c r="C3" s="284"/>
      <c r="D3" s="284"/>
      <c r="E3" s="284"/>
      <c r="F3" s="284"/>
      <c r="G3" s="284"/>
      <c r="H3" s="284"/>
      <c r="I3" s="284"/>
      <c r="J3" s="284"/>
      <c r="K3" s="284"/>
      <c r="L3" s="284"/>
      <c r="M3" s="284"/>
      <c r="N3" s="284"/>
      <c r="O3" s="284"/>
      <c r="P3" s="284"/>
      <c r="Q3" s="284"/>
      <c r="R3" s="284"/>
      <c r="S3" s="284"/>
      <c r="T3" s="284"/>
      <c r="U3" s="284"/>
      <c r="V3" s="284"/>
      <c r="W3" s="284"/>
      <c r="Y3" s="285"/>
      <c r="Z3" s="285"/>
      <c r="AA3" s="285"/>
      <c r="AB3" s="277"/>
      <c r="AC3" s="285"/>
      <c r="AD3" s="285"/>
      <c r="AE3" s="285"/>
      <c r="AF3" s="285"/>
      <c r="AG3" s="285"/>
      <c r="AH3" s="285"/>
      <c r="AI3" s="286" t="s">
        <v>184</v>
      </c>
      <c r="AJ3" s="279"/>
      <c r="AK3" s="1064"/>
      <c r="AL3" s="1064"/>
      <c r="AM3" s="1064"/>
      <c r="AN3" s="1064"/>
    </row>
    <row r="4" spans="1:40" ht="18" customHeight="1" x14ac:dyDescent="0.4">
      <c r="A4" s="284"/>
      <c r="B4" s="284"/>
      <c r="C4" s="284"/>
      <c r="D4" s="284"/>
      <c r="E4" s="284"/>
      <c r="F4" s="284"/>
      <c r="G4" s="284"/>
      <c r="H4" s="284"/>
      <c r="I4" s="284"/>
      <c r="J4" s="284"/>
      <c r="K4" s="284"/>
      <c r="L4" s="284"/>
      <c r="M4" s="284"/>
      <c r="N4" s="284"/>
      <c r="O4" s="284"/>
      <c r="P4" s="284"/>
      <c r="Q4" s="284"/>
      <c r="R4" s="284"/>
      <c r="S4" s="284"/>
      <c r="T4" s="284"/>
      <c r="U4" s="284"/>
      <c r="V4" s="284"/>
      <c r="W4" s="284"/>
      <c r="Y4" s="285"/>
      <c r="Z4" s="285"/>
      <c r="AA4" s="285"/>
      <c r="AB4" s="277"/>
      <c r="AC4" s="285"/>
      <c r="AD4" s="285"/>
      <c r="AE4" s="285"/>
      <c r="AF4" s="285"/>
      <c r="AG4" s="285"/>
      <c r="AH4" s="285"/>
      <c r="AI4" s="286" t="s">
        <v>185</v>
      </c>
      <c r="AJ4" s="279"/>
      <c r="AK4" s="1064"/>
      <c r="AL4" s="1064"/>
      <c r="AM4" s="1064"/>
      <c r="AN4" s="1064"/>
    </row>
    <row r="5" spans="1:40" ht="18" customHeight="1" x14ac:dyDescent="0.4">
      <c r="A5" s="284"/>
      <c r="B5" s="284"/>
      <c r="C5" s="284"/>
      <c r="D5" s="284"/>
      <c r="E5" s="284"/>
      <c r="F5" s="284"/>
      <c r="G5" s="284"/>
      <c r="H5" s="284"/>
      <c r="I5" s="284"/>
      <c r="J5" s="284"/>
      <c r="K5" s="284"/>
      <c r="L5" s="284"/>
      <c r="M5" s="284"/>
      <c r="N5" s="284"/>
      <c r="O5" s="284"/>
      <c r="P5" s="284"/>
      <c r="Q5" s="284"/>
      <c r="R5" s="284"/>
      <c r="S5" s="284"/>
      <c r="U5" s="284"/>
      <c r="V5" s="284"/>
      <c r="W5" s="284"/>
      <c r="Y5" s="285"/>
      <c r="Z5" s="285"/>
      <c r="AA5" s="285"/>
      <c r="AB5" s="277"/>
      <c r="AC5" s="285"/>
      <c r="AD5" s="285"/>
      <c r="AE5" s="285"/>
      <c r="AF5" s="285"/>
      <c r="AG5" s="286" t="s">
        <v>187</v>
      </c>
      <c r="AH5" s="1065"/>
      <c r="AI5" s="1065"/>
      <c r="AJ5" s="1065"/>
      <c r="AK5" s="285" t="s">
        <v>188</v>
      </c>
      <c r="AL5" s="290"/>
      <c r="AM5" s="285" t="s">
        <v>189</v>
      </c>
      <c r="AN5" s="277"/>
    </row>
    <row r="6" spans="1:40" ht="9.9499999999999993" customHeight="1" x14ac:dyDescent="0.4">
      <c r="A6" s="281"/>
      <c r="B6" s="291"/>
      <c r="C6" s="291"/>
      <c r="D6" s="291"/>
      <c r="E6" s="291"/>
      <c r="F6" s="291"/>
      <c r="G6" s="291"/>
      <c r="H6" s="291"/>
      <c r="I6" s="291"/>
      <c r="J6" s="291"/>
      <c r="K6" s="291"/>
      <c r="L6" s="291"/>
      <c r="M6" s="291"/>
      <c r="N6" s="291"/>
      <c r="O6" s="291"/>
      <c r="P6" s="291"/>
      <c r="Q6" s="291"/>
      <c r="R6" s="291"/>
      <c r="S6" s="291"/>
      <c r="T6" s="291"/>
      <c r="U6" s="291"/>
      <c r="V6" s="291"/>
      <c r="W6" s="291"/>
      <c r="X6" s="292"/>
      <c r="Y6" s="292"/>
      <c r="Z6" s="292"/>
      <c r="AA6" s="292"/>
      <c r="AB6" s="292"/>
      <c r="AC6" s="292"/>
      <c r="AD6" s="292"/>
      <c r="AE6" s="292"/>
      <c r="AF6" s="292"/>
      <c r="AG6" s="292"/>
      <c r="AH6" s="292"/>
      <c r="AI6" s="292"/>
      <c r="AJ6" s="292"/>
      <c r="AK6" s="292"/>
      <c r="AL6" s="292"/>
      <c r="AM6" s="281"/>
      <c r="AN6" s="277"/>
    </row>
    <row r="7" spans="1:40" ht="15" customHeight="1" x14ac:dyDescent="0.4">
      <c r="A7" s="1053" t="s">
        <v>190</v>
      </c>
      <c r="B7" s="1054" t="s">
        <v>191</v>
      </c>
      <c r="C7" s="1055" t="s">
        <v>192</v>
      </c>
      <c r="D7" s="1054" t="s">
        <v>193</v>
      </c>
      <c r="E7" s="1058" t="s">
        <v>194</v>
      </c>
      <c r="F7" s="1059" t="s">
        <v>195</v>
      </c>
      <c r="G7" s="1059"/>
      <c r="H7" s="1059"/>
      <c r="I7" s="1059"/>
      <c r="J7" s="1059"/>
      <c r="K7" s="1059"/>
      <c r="L7" s="1059"/>
      <c r="M7" s="1059"/>
      <c r="N7" s="1059"/>
      <c r="O7" s="1059"/>
      <c r="P7" s="1059"/>
      <c r="Q7" s="1059"/>
      <c r="R7" s="1059"/>
      <c r="S7" s="1059"/>
      <c r="T7" s="1059"/>
      <c r="U7" s="1059"/>
      <c r="V7" s="1059"/>
      <c r="W7" s="1059"/>
      <c r="X7" s="1059"/>
      <c r="Y7" s="1059"/>
      <c r="Z7" s="1059"/>
      <c r="AA7" s="1059"/>
      <c r="AB7" s="1059"/>
      <c r="AC7" s="1059"/>
      <c r="AD7" s="1059"/>
      <c r="AE7" s="1059"/>
      <c r="AF7" s="1059"/>
      <c r="AG7" s="1059"/>
      <c r="AH7" s="1059"/>
      <c r="AI7" s="1059"/>
      <c r="AJ7" s="1059"/>
      <c r="AK7" s="1067" t="s">
        <v>196</v>
      </c>
      <c r="AL7" s="1068" t="s">
        <v>197</v>
      </c>
      <c r="AM7" s="1069" t="s">
        <v>198</v>
      </c>
      <c r="AN7" s="1069"/>
    </row>
    <row r="8" spans="1:40" ht="15" customHeight="1" x14ac:dyDescent="0.4">
      <c r="A8" s="1053"/>
      <c r="B8" s="1054"/>
      <c r="C8" s="1056"/>
      <c r="D8" s="1054"/>
      <c r="E8" s="1058"/>
      <c r="F8" s="1054" t="s">
        <v>199</v>
      </c>
      <c r="G8" s="1054"/>
      <c r="H8" s="1054"/>
      <c r="I8" s="1054"/>
      <c r="J8" s="1054"/>
      <c r="K8" s="1054"/>
      <c r="L8" s="1054"/>
      <c r="M8" s="1054" t="s">
        <v>200</v>
      </c>
      <c r="N8" s="1054"/>
      <c r="O8" s="1054"/>
      <c r="P8" s="1054"/>
      <c r="Q8" s="1054"/>
      <c r="R8" s="1054"/>
      <c r="S8" s="1054"/>
      <c r="T8" s="1054" t="s">
        <v>201</v>
      </c>
      <c r="U8" s="1054"/>
      <c r="V8" s="1054"/>
      <c r="W8" s="1054"/>
      <c r="X8" s="1054"/>
      <c r="Y8" s="1054"/>
      <c r="Z8" s="1054"/>
      <c r="AA8" s="1054" t="s">
        <v>202</v>
      </c>
      <c r="AB8" s="1054"/>
      <c r="AC8" s="1054"/>
      <c r="AD8" s="1054"/>
      <c r="AE8" s="1054"/>
      <c r="AF8" s="1054"/>
      <c r="AG8" s="1054"/>
      <c r="AH8" s="1054" t="s">
        <v>203</v>
      </c>
      <c r="AI8" s="1054"/>
      <c r="AJ8" s="1054"/>
      <c r="AK8" s="1067"/>
      <c r="AL8" s="1068"/>
      <c r="AM8" s="1069"/>
      <c r="AN8" s="1069"/>
    </row>
    <row r="9" spans="1:40" ht="15" customHeight="1" x14ac:dyDescent="0.4">
      <c r="A9" s="1053"/>
      <c r="B9" s="1054"/>
      <c r="C9" s="1056"/>
      <c r="D9" s="1054"/>
      <c r="E9" s="1058"/>
      <c r="F9" s="293">
        <f>DATE($M$2,$S$2,1)</f>
        <v>45261</v>
      </c>
      <c r="G9" s="293">
        <f>DATE($M$2,$S$2,2)</f>
        <v>45262</v>
      </c>
      <c r="H9" s="293">
        <f>DATE($M$2,$S$2,3)</f>
        <v>45263</v>
      </c>
      <c r="I9" s="293">
        <f>DATE($M$2,$S$2,4)</f>
        <v>45264</v>
      </c>
      <c r="J9" s="293">
        <f>DATE($M$2,$S$2,5)</f>
        <v>45265</v>
      </c>
      <c r="K9" s="293">
        <f>DATE($M$2,$S$2,6)</f>
        <v>45266</v>
      </c>
      <c r="L9" s="293">
        <f>DATE($M$2,$S$2,7)</f>
        <v>45267</v>
      </c>
      <c r="M9" s="293">
        <f>DATE($M$2,$S$2,8)</f>
        <v>45268</v>
      </c>
      <c r="N9" s="293">
        <f>DATE($M$2,$S$2,9)</f>
        <v>45269</v>
      </c>
      <c r="O9" s="293">
        <f>DATE($M$2,$S$2,10)</f>
        <v>45270</v>
      </c>
      <c r="P9" s="293">
        <f>DATE($M$2,$S$2,11)</f>
        <v>45271</v>
      </c>
      <c r="Q9" s="293">
        <f>DATE($M$2,$S$2,12)</f>
        <v>45272</v>
      </c>
      <c r="R9" s="293">
        <f>DATE($M$2,$S$2,13)</f>
        <v>45273</v>
      </c>
      <c r="S9" s="293">
        <f>DATE($M$2,$S$2,14)</f>
        <v>45274</v>
      </c>
      <c r="T9" s="293">
        <f>DATE($M$2,$S$2,15)</f>
        <v>45275</v>
      </c>
      <c r="U9" s="293">
        <f>DATE($M$2,$S$2,16)</f>
        <v>45276</v>
      </c>
      <c r="V9" s="293">
        <f>DATE($M$2,$S$2,17)</f>
        <v>45277</v>
      </c>
      <c r="W9" s="293">
        <f>DATE($M$2,$S$2,18)</f>
        <v>45278</v>
      </c>
      <c r="X9" s="293">
        <f>DATE($M$2,$S$2,19)</f>
        <v>45279</v>
      </c>
      <c r="Y9" s="293">
        <f>DATE($M$2,$S$2,20)</f>
        <v>45280</v>
      </c>
      <c r="Z9" s="293">
        <f>DATE($M$2,$S$2,21)</f>
        <v>45281</v>
      </c>
      <c r="AA9" s="293">
        <f>DATE($M$2,$S$2,22)</f>
        <v>45282</v>
      </c>
      <c r="AB9" s="293">
        <f>DATE($M$2,$S$2,23)</f>
        <v>45283</v>
      </c>
      <c r="AC9" s="293">
        <f>DATE($M$2,$S$2,24)</f>
        <v>45284</v>
      </c>
      <c r="AD9" s="293">
        <f>DATE($M$2,$S$2,25)</f>
        <v>45285</v>
      </c>
      <c r="AE9" s="293">
        <f>DATE($M$2,$S$2,26)</f>
        <v>45286</v>
      </c>
      <c r="AF9" s="293">
        <f>DATE($M$2,$S$2,27)</f>
        <v>45287</v>
      </c>
      <c r="AG9" s="293">
        <f>DATE($M$2,$S$2,28)</f>
        <v>45288</v>
      </c>
      <c r="AH9" s="293">
        <f>IF(DAY(EOMONTH(F9,0))&lt;29,"",DATE($M$2,$S$2,29))</f>
        <v>45289</v>
      </c>
      <c r="AI9" s="293">
        <f>IF(DAY(EOMONTH(F9,0))&lt;30,"",DATE($M$2,$S$2,30))</f>
        <v>45290</v>
      </c>
      <c r="AJ9" s="293">
        <f>IF(DAY(EOMONTH(F9,0))&lt;31,"",DATE($M$2,$S$2,31))</f>
        <v>45291</v>
      </c>
      <c r="AK9" s="1067"/>
      <c r="AL9" s="1068"/>
      <c r="AM9" s="1069"/>
      <c r="AN9" s="1069"/>
    </row>
    <row r="10" spans="1:40" ht="15" customHeight="1" x14ac:dyDescent="0.4">
      <c r="A10" s="1053"/>
      <c r="B10" s="1054"/>
      <c r="C10" s="1057"/>
      <c r="D10" s="1054"/>
      <c r="E10" s="1058"/>
      <c r="F10" s="294">
        <f>DATE($M$2,$S$2,1)</f>
        <v>45261</v>
      </c>
      <c r="G10" s="294">
        <f>DATE($M$2,$S$2,2)</f>
        <v>45262</v>
      </c>
      <c r="H10" s="294">
        <f>DATE($M$2,$S$2,3)</f>
        <v>45263</v>
      </c>
      <c r="I10" s="294">
        <f>DATE($M$2,$S$2,4)</f>
        <v>45264</v>
      </c>
      <c r="J10" s="294">
        <f>DATE($M$2,$S$2,5)</f>
        <v>45265</v>
      </c>
      <c r="K10" s="294">
        <f>DATE($M$2,$S$2,6)</f>
        <v>45266</v>
      </c>
      <c r="L10" s="294">
        <f>DATE($M$2,$S$2,7)</f>
        <v>45267</v>
      </c>
      <c r="M10" s="294">
        <f>DATE($M$2,$S$2,8)</f>
        <v>45268</v>
      </c>
      <c r="N10" s="294">
        <f>DATE($M$2,$S$2,9)</f>
        <v>45269</v>
      </c>
      <c r="O10" s="294">
        <f>DATE($M$2,$S$2,10)</f>
        <v>45270</v>
      </c>
      <c r="P10" s="294">
        <f>DATE($M$2,$S$2,11)</f>
        <v>45271</v>
      </c>
      <c r="Q10" s="294">
        <f>DATE($M$2,$S$2,12)</f>
        <v>45272</v>
      </c>
      <c r="R10" s="294">
        <f>DATE($M$2,$S$2,13)</f>
        <v>45273</v>
      </c>
      <c r="S10" s="294">
        <f>DATE($M$2,$S$2,14)</f>
        <v>45274</v>
      </c>
      <c r="T10" s="294">
        <f>DATE($M$2,$S$2,15)</f>
        <v>45275</v>
      </c>
      <c r="U10" s="294">
        <f>DATE($M$2,$S$2,16)</f>
        <v>45276</v>
      </c>
      <c r="V10" s="294">
        <f>DATE($M$2,$S$2,17)</f>
        <v>45277</v>
      </c>
      <c r="W10" s="294">
        <f>DATE($M$2,$S$2,18)</f>
        <v>45278</v>
      </c>
      <c r="X10" s="294">
        <f>DATE($M$2,$S$2,19)</f>
        <v>45279</v>
      </c>
      <c r="Y10" s="294">
        <f>DATE($M$2,$S$2,20)</f>
        <v>45280</v>
      </c>
      <c r="Z10" s="294">
        <f>DATE($M$2,$S$2,21)</f>
        <v>45281</v>
      </c>
      <c r="AA10" s="294">
        <f>DATE($M$2,$S$2,22)</f>
        <v>45282</v>
      </c>
      <c r="AB10" s="294">
        <f>DATE($M$2,$S$2,23)</f>
        <v>45283</v>
      </c>
      <c r="AC10" s="294">
        <f>DATE($M$2,$S$2,24)</f>
        <v>45284</v>
      </c>
      <c r="AD10" s="294">
        <f>DATE($M$2,$S$2,25)</f>
        <v>45285</v>
      </c>
      <c r="AE10" s="294">
        <f>DATE($M$2,$S$2,26)</f>
        <v>45286</v>
      </c>
      <c r="AF10" s="294">
        <f>DATE($M$2,$S$2,27)</f>
        <v>45287</v>
      </c>
      <c r="AG10" s="294">
        <f>DATE($M$2,$S$2,28)</f>
        <v>45288</v>
      </c>
      <c r="AH10" s="294">
        <f>IF(DAY(EOMONTH(F10,0))&lt;29,"",DATE($M$2,$S$2,29))</f>
        <v>45289</v>
      </c>
      <c r="AI10" s="294">
        <f>IF(DAY(EOMONTH(F10,0))&lt;30,"",DATE($M$2,$S$2,30))</f>
        <v>45290</v>
      </c>
      <c r="AJ10" s="294">
        <f>IF(DAY(EOMONTH(F10,0))&lt;31,"",DATE($M$2,$S$2,31))</f>
        <v>45291</v>
      </c>
      <c r="AK10" s="1067"/>
      <c r="AL10" s="1068"/>
      <c r="AM10" s="1069"/>
      <c r="AN10" s="1069"/>
    </row>
    <row r="11" spans="1:40" ht="18" customHeight="1" x14ac:dyDescent="0.4">
      <c r="A11" s="295">
        <v>1</v>
      </c>
      <c r="B11" s="296" t="s">
        <v>204</v>
      </c>
      <c r="C11" s="297" t="s">
        <v>205</v>
      </c>
      <c r="D11" s="298"/>
      <c r="E11" s="299" t="s">
        <v>205</v>
      </c>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1">
        <f>+SUM(F11:AJ11)</f>
        <v>0</v>
      </c>
      <c r="AL11" s="302">
        <f>IF($AK$3="４週",AK11/4,AK11/(DAY(EOMONTH($F$9,0))/7))</f>
        <v>0</v>
      </c>
      <c r="AM11" s="1066"/>
      <c r="AN11" s="1066"/>
    </row>
    <row r="12" spans="1:40" ht="18" customHeight="1" x14ac:dyDescent="0.4">
      <c r="A12" s="295">
        <v>2</v>
      </c>
      <c r="B12" s="296" t="s">
        <v>204</v>
      </c>
      <c r="C12" s="297" t="s">
        <v>206</v>
      </c>
      <c r="D12" s="298"/>
      <c r="E12" s="299" t="s">
        <v>206</v>
      </c>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1">
        <f t="shared" ref="AK12:AK31" si="0">+SUM(F12:AJ12)</f>
        <v>0</v>
      </c>
      <c r="AL12" s="302">
        <f>IF($AK$3="４週",AK12/4,AK12/(DAY(EOMONTH($F$9,0))/7))</f>
        <v>0</v>
      </c>
      <c r="AM12" s="1066"/>
      <c r="AN12" s="1066"/>
    </row>
    <row r="13" spans="1:40" ht="18" customHeight="1" x14ac:dyDescent="0.4">
      <c r="A13" s="295">
        <v>3</v>
      </c>
      <c r="B13" s="296" t="s">
        <v>204</v>
      </c>
      <c r="C13" s="297" t="s">
        <v>207</v>
      </c>
      <c r="D13" s="298"/>
      <c r="E13" s="299" t="s">
        <v>207</v>
      </c>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300"/>
      <c r="AK13" s="301">
        <f t="shared" si="0"/>
        <v>0</v>
      </c>
      <c r="AL13" s="302">
        <f>IF($AK$3="４週",AK13/4,AK13/(DAY(EOMONTH($F$9,0))/7))</f>
        <v>0</v>
      </c>
      <c r="AM13" s="1066"/>
      <c r="AN13" s="1066"/>
    </row>
    <row r="14" spans="1:40" ht="18" customHeight="1" x14ac:dyDescent="0.4">
      <c r="A14" s="295">
        <v>4</v>
      </c>
      <c r="B14" s="296" t="s">
        <v>204</v>
      </c>
      <c r="C14" s="297" t="s">
        <v>208</v>
      </c>
      <c r="D14" s="298"/>
      <c r="E14" s="299" t="s">
        <v>208</v>
      </c>
      <c r="F14" s="300"/>
      <c r="G14" s="300"/>
      <c r="H14" s="300"/>
      <c r="I14" s="300"/>
      <c r="J14" s="300"/>
      <c r="K14" s="300"/>
      <c r="L14" s="300"/>
      <c r="M14" s="300"/>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1">
        <f t="shared" si="0"/>
        <v>0</v>
      </c>
      <c r="AL14" s="302">
        <f>IF($AK$3="４週",AK14/4,AK14/(DAY(EOMONTH($F$9,0))/7))</f>
        <v>0</v>
      </c>
      <c r="AM14" s="1066"/>
      <c r="AN14" s="1066"/>
    </row>
    <row r="15" spans="1:40" ht="18" customHeight="1" x14ac:dyDescent="0.4">
      <c r="A15" s="295">
        <v>5</v>
      </c>
      <c r="B15" s="296"/>
      <c r="C15" s="297"/>
      <c r="D15" s="298"/>
      <c r="E15" s="299"/>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c r="AI15" s="300"/>
      <c r="AJ15" s="300"/>
      <c r="AK15" s="301">
        <f t="shared" si="0"/>
        <v>0</v>
      </c>
      <c r="AL15" s="302">
        <f t="shared" ref="AL15:AL30" si="1">IF($AK$3="４週",AK15/4,AK15/(DAY(EOMONTH($F$9,0))/7))</f>
        <v>0</v>
      </c>
      <c r="AM15" s="1066"/>
      <c r="AN15" s="1066"/>
    </row>
    <row r="16" spans="1:40" ht="18" customHeight="1" x14ac:dyDescent="0.4">
      <c r="A16" s="295">
        <v>6</v>
      </c>
      <c r="B16" s="296"/>
      <c r="C16" s="297"/>
      <c r="D16" s="298"/>
      <c r="E16" s="299"/>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1">
        <f t="shared" si="0"/>
        <v>0</v>
      </c>
      <c r="AL16" s="302">
        <f t="shared" si="1"/>
        <v>0</v>
      </c>
      <c r="AM16" s="1066"/>
      <c r="AN16" s="1066"/>
    </row>
    <row r="17" spans="1:40" ht="18" customHeight="1" x14ac:dyDescent="0.4">
      <c r="A17" s="295">
        <v>7</v>
      </c>
      <c r="B17" s="296"/>
      <c r="C17" s="297"/>
      <c r="D17" s="298"/>
      <c r="E17" s="299"/>
      <c r="F17" s="300"/>
      <c r="G17" s="300"/>
      <c r="H17" s="300"/>
      <c r="I17" s="300"/>
      <c r="J17" s="300"/>
      <c r="K17" s="300"/>
      <c r="L17" s="300"/>
      <c r="M17" s="300"/>
      <c r="N17" s="300"/>
      <c r="O17" s="300"/>
      <c r="P17" s="300"/>
      <c r="Q17" s="300"/>
      <c r="R17" s="300"/>
      <c r="S17" s="300"/>
      <c r="T17" s="300"/>
      <c r="U17" s="300"/>
      <c r="V17" s="300"/>
      <c r="W17" s="300"/>
      <c r="X17" s="300"/>
      <c r="Y17" s="300"/>
      <c r="Z17" s="300"/>
      <c r="AA17" s="300"/>
      <c r="AB17" s="300"/>
      <c r="AC17" s="300"/>
      <c r="AD17" s="300"/>
      <c r="AE17" s="300"/>
      <c r="AF17" s="300"/>
      <c r="AG17" s="300"/>
      <c r="AH17" s="300"/>
      <c r="AI17" s="300"/>
      <c r="AJ17" s="300"/>
      <c r="AK17" s="301">
        <f t="shared" si="0"/>
        <v>0</v>
      </c>
      <c r="AL17" s="302">
        <f t="shared" si="1"/>
        <v>0</v>
      </c>
      <c r="AM17" s="1066"/>
      <c r="AN17" s="1066"/>
    </row>
    <row r="18" spans="1:40" ht="18" customHeight="1" x14ac:dyDescent="0.4">
      <c r="A18" s="295">
        <v>8</v>
      </c>
      <c r="B18" s="296"/>
      <c r="C18" s="297"/>
      <c r="D18" s="298"/>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0"/>
      <c r="AE18" s="300"/>
      <c r="AF18" s="300"/>
      <c r="AG18" s="300"/>
      <c r="AH18" s="300"/>
      <c r="AI18" s="300"/>
      <c r="AJ18" s="300"/>
      <c r="AK18" s="301">
        <f t="shared" si="0"/>
        <v>0</v>
      </c>
      <c r="AL18" s="302">
        <f t="shared" si="1"/>
        <v>0</v>
      </c>
      <c r="AM18" s="1066"/>
      <c r="AN18" s="1066"/>
    </row>
    <row r="19" spans="1:40" ht="18" customHeight="1" x14ac:dyDescent="0.4">
      <c r="A19" s="295">
        <v>9</v>
      </c>
      <c r="B19" s="296"/>
      <c r="C19" s="297"/>
      <c r="D19" s="298"/>
      <c r="E19" s="299"/>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1">
        <f t="shared" si="0"/>
        <v>0</v>
      </c>
      <c r="AL19" s="302">
        <f t="shared" si="1"/>
        <v>0</v>
      </c>
      <c r="AM19" s="1066"/>
      <c r="AN19" s="1066"/>
    </row>
    <row r="20" spans="1:40" ht="18" customHeight="1" x14ac:dyDescent="0.4">
      <c r="A20" s="295">
        <v>10</v>
      </c>
      <c r="B20" s="296"/>
      <c r="C20" s="297"/>
      <c r="D20" s="298"/>
      <c r="E20" s="299"/>
      <c r="F20" s="300"/>
      <c r="G20" s="300"/>
      <c r="H20" s="300"/>
      <c r="I20" s="300"/>
      <c r="J20" s="300"/>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1">
        <f t="shared" si="0"/>
        <v>0</v>
      </c>
      <c r="AL20" s="302">
        <f t="shared" si="1"/>
        <v>0</v>
      </c>
      <c r="AM20" s="1066"/>
      <c r="AN20" s="1066"/>
    </row>
    <row r="21" spans="1:40" ht="18" customHeight="1" x14ac:dyDescent="0.4">
      <c r="A21" s="295">
        <v>11</v>
      </c>
      <c r="B21" s="296"/>
      <c r="C21" s="297"/>
      <c r="D21" s="298"/>
      <c r="E21" s="299"/>
      <c r="F21" s="300"/>
      <c r="G21" s="300"/>
      <c r="H21" s="300"/>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0"/>
      <c r="AK21" s="301">
        <f t="shared" si="0"/>
        <v>0</v>
      </c>
      <c r="AL21" s="302">
        <f t="shared" si="1"/>
        <v>0</v>
      </c>
      <c r="AM21" s="1066"/>
      <c r="AN21" s="1066"/>
    </row>
    <row r="22" spans="1:40" ht="18" customHeight="1" x14ac:dyDescent="0.4">
      <c r="A22" s="295">
        <v>12</v>
      </c>
      <c r="B22" s="296"/>
      <c r="C22" s="297"/>
      <c r="D22" s="298"/>
      <c r="E22" s="299"/>
      <c r="F22" s="300"/>
      <c r="G22" s="300"/>
      <c r="H22" s="300"/>
      <c r="I22" s="300"/>
      <c r="J22" s="300"/>
      <c r="K22" s="300"/>
      <c r="L22" s="300"/>
      <c r="M22" s="300"/>
      <c r="N22" s="300"/>
      <c r="O22" s="300"/>
      <c r="P22" s="300"/>
      <c r="Q22" s="300"/>
      <c r="R22" s="300"/>
      <c r="S22" s="300"/>
      <c r="T22" s="300"/>
      <c r="U22" s="300"/>
      <c r="V22" s="300"/>
      <c r="W22" s="300"/>
      <c r="X22" s="300"/>
      <c r="Y22" s="300"/>
      <c r="Z22" s="300"/>
      <c r="AA22" s="300"/>
      <c r="AB22" s="300"/>
      <c r="AC22" s="300"/>
      <c r="AD22" s="300"/>
      <c r="AE22" s="300"/>
      <c r="AF22" s="300"/>
      <c r="AG22" s="300"/>
      <c r="AH22" s="300"/>
      <c r="AI22" s="300"/>
      <c r="AJ22" s="300"/>
      <c r="AK22" s="301">
        <f t="shared" si="0"/>
        <v>0</v>
      </c>
      <c r="AL22" s="302">
        <f t="shared" si="1"/>
        <v>0</v>
      </c>
      <c r="AM22" s="1066"/>
      <c r="AN22" s="1066"/>
    </row>
    <row r="23" spans="1:40" ht="18" customHeight="1" x14ac:dyDescent="0.4">
      <c r="A23" s="295">
        <v>13</v>
      </c>
      <c r="B23" s="296"/>
      <c r="C23" s="297"/>
      <c r="D23" s="298"/>
      <c r="E23" s="299"/>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0"/>
      <c r="AI23" s="300"/>
      <c r="AJ23" s="300"/>
      <c r="AK23" s="301">
        <f t="shared" si="0"/>
        <v>0</v>
      </c>
      <c r="AL23" s="302">
        <f t="shared" si="1"/>
        <v>0</v>
      </c>
      <c r="AM23" s="1066"/>
      <c r="AN23" s="1066"/>
    </row>
    <row r="24" spans="1:40" ht="18" customHeight="1" x14ac:dyDescent="0.4">
      <c r="A24" s="295">
        <v>14</v>
      </c>
      <c r="B24" s="296"/>
      <c r="C24" s="297"/>
      <c r="D24" s="298"/>
      <c r="E24" s="299"/>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300"/>
      <c r="AD24" s="300"/>
      <c r="AE24" s="300"/>
      <c r="AF24" s="300"/>
      <c r="AG24" s="300"/>
      <c r="AH24" s="300"/>
      <c r="AI24" s="300"/>
      <c r="AJ24" s="300"/>
      <c r="AK24" s="301">
        <f t="shared" si="0"/>
        <v>0</v>
      </c>
      <c r="AL24" s="302">
        <f t="shared" si="1"/>
        <v>0</v>
      </c>
      <c r="AM24" s="1066"/>
      <c r="AN24" s="1066"/>
    </row>
    <row r="25" spans="1:40" ht="18" customHeight="1" x14ac:dyDescent="0.4">
      <c r="A25" s="295">
        <v>15</v>
      </c>
      <c r="B25" s="296"/>
      <c r="C25" s="297"/>
      <c r="D25" s="298"/>
      <c r="E25" s="299"/>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f t="shared" si="0"/>
        <v>0</v>
      </c>
      <c r="AL25" s="302">
        <f t="shared" si="1"/>
        <v>0</v>
      </c>
      <c r="AM25" s="1066"/>
      <c r="AN25" s="1066"/>
    </row>
    <row r="26" spans="1:40" ht="18" customHeight="1" x14ac:dyDescent="0.4">
      <c r="A26" s="295">
        <v>16</v>
      </c>
      <c r="B26" s="296"/>
      <c r="C26" s="297"/>
      <c r="D26" s="298"/>
      <c r="E26" s="299"/>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1">
        <f t="shared" si="0"/>
        <v>0</v>
      </c>
      <c r="AL26" s="302">
        <f t="shared" si="1"/>
        <v>0</v>
      </c>
      <c r="AM26" s="1066"/>
      <c r="AN26" s="1066"/>
    </row>
    <row r="27" spans="1:40" ht="18" customHeight="1" x14ac:dyDescent="0.4">
      <c r="A27" s="295">
        <v>17</v>
      </c>
      <c r="B27" s="296"/>
      <c r="C27" s="297"/>
      <c r="D27" s="298"/>
      <c r="E27" s="299"/>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1">
        <f t="shared" si="0"/>
        <v>0</v>
      </c>
      <c r="AL27" s="302">
        <f t="shared" si="1"/>
        <v>0</v>
      </c>
      <c r="AM27" s="1066"/>
      <c r="AN27" s="1066"/>
    </row>
    <row r="28" spans="1:40" ht="18" customHeight="1" x14ac:dyDescent="0.4">
      <c r="A28" s="295">
        <v>18</v>
      </c>
      <c r="B28" s="296"/>
      <c r="C28" s="297"/>
      <c r="D28" s="298"/>
      <c r="E28" s="299"/>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0"/>
      <c r="AH28" s="300"/>
      <c r="AI28" s="300"/>
      <c r="AJ28" s="300"/>
      <c r="AK28" s="301">
        <f t="shared" si="0"/>
        <v>0</v>
      </c>
      <c r="AL28" s="302">
        <f t="shared" si="1"/>
        <v>0</v>
      </c>
      <c r="AM28" s="1066"/>
      <c r="AN28" s="1066"/>
    </row>
    <row r="29" spans="1:40" ht="18" customHeight="1" x14ac:dyDescent="0.4">
      <c r="A29" s="295">
        <v>19</v>
      </c>
      <c r="B29" s="296"/>
      <c r="C29" s="297"/>
      <c r="D29" s="298"/>
      <c r="E29" s="299"/>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1">
        <f t="shared" si="0"/>
        <v>0</v>
      </c>
      <c r="AL29" s="302">
        <f t="shared" si="1"/>
        <v>0</v>
      </c>
      <c r="AM29" s="1066"/>
      <c r="AN29" s="1066"/>
    </row>
    <row r="30" spans="1:40" ht="18" customHeight="1" x14ac:dyDescent="0.4">
      <c r="A30" s="295">
        <v>20</v>
      </c>
      <c r="B30" s="296"/>
      <c r="C30" s="297"/>
      <c r="D30" s="298"/>
      <c r="E30" s="299"/>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1">
        <f t="shared" si="0"/>
        <v>0</v>
      </c>
      <c r="AL30" s="302">
        <f t="shared" si="1"/>
        <v>0</v>
      </c>
      <c r="AM30" s="1066"/>
      <c r="AN30" s="1066"/>
    </row>
    <row r="31" spans="1:40" ht="18" customHeight="1" x14ac:dyDescent="0.4">
      <c r="A31" s="1058" t="s">
        <v>210</v>
      </c>
      <c r="B31" s="1070"/>
      <c r="C31" s="1070"/>
      <c r="D31" s="1070"/>
      <c r="E31" s="1070"/>
      <c r="F31" s="303">
        <f>+SUM(F11:F30)</f>
        <v>0</v>
      </c>
      <c r="G31" s="303">
        <f t="shared" ref="G31:AJ31" si="2">+SUM(G11:G30)</f>
        <v>0</v>
      </c>
      <c r="H31" s="303">
        <f t="shared" si="2"/>
        <v>0</v>
      </c>
      <c r="I31" s="303">
        <f t="shared" si="2"/>
        <v>0</v>
      </c>
      <c r="J31" s="303">
        <f t="shared" si="2"/>
        <v>0</v>
      </c>
      <c r="K31" s="303">
        <f t="shared" si="2"/>
        <v>0</v>
      </c>
      <c r="L31" s="303">
        <f t="shared" si="2"/>
        <v>0</v>
      </c>
      <c r="M31" s="303">
        <f t="shared" si="2"/>
        <v>0</v>
      </c>
      <c r="N31" s="303">
        <f t="shared" si="2"/>
        <v>0</v>
      </c>
      <c r="O31" s="303">
        <f t="shared" si="2"/>
        <v>0</v>
      </c>
      <c r="P31" s="303">
        <f t="shared" si="2"/>
        <v>0</v>
      </c>
      <c r="Q31" s="303">
        <f t="shared" si="2"/>
        <v>0</v>
      </c>
      <c r="R31" s="303">
        <f t="shared" si="2"/>
        <v>0</v>
      </c>
      <c r="S31" s="303">
        <f t="shared" si="2"/>
        <v>0</v>
      </c>
      <c r="T31" s="303">
        <f t="shared" si="2"/>
        <v>0</v>
      </c>
      <c r="U31" s="303">
        <f t="shared" si="2"/>
        <v>0</v>
      </c>
      <c r="V31" s="303">
        <f t="shared" si="2"/>
        <v>0</v>
      </c>
      <c r="W31" s="303">
        <f t="shared" si="2"/>
        <v>0</v>
      </c>
      <c r="X31" s="303">
        <f t="shared" si="2"/>
        <v>0</v>
      </c>
      <c r="Y31" s="303">
        <f t="shared" si="2"/>
        <v>0</v>
      </c>
      <c r="Z31" s="303">
        <f t="shared" si="2"/>
        <v>0</v>
      </c>
      <c r="AA31" s="303">
        <f t="shared" si="2"/>
        <v>0</v>
      </c>
      <c r="AB31" s="303">
        <f t="shared" si="2"/>
        <v>0</v>
      </c>
      <c r="AC31" s="303">
        <f t="shared" si="2"/>
        <v>0</v>
      </c>
      <c r="AD31" s="303">
        <f t="shared" si="2"/>
        <v>0</v>
      </c>
      <c r="AE31" s="303">
        <f t="shared" si="2"/>
        <v>0</v>
      </c>
      <c r="AF31" s="303">
        <f t="shared" si="2"/>
        <v>0</v>
      </c>
      <c r="AG31" s="303">
        <f t="shared" si="2"/>
        <v>0</v>
      </c>
      <c r="AH31" s="303">
        <f t="shared" si="2"/>
        <v>0</v>
      </c>
      <c r="AI31" s="303">
        <f t="shared" si="2"/>
        <v>0</v>
      </c>
      <c r="AJ31" s="303">
        <f t="shared" si="2"/>
        <v>0</v>
      </c>
      <c r="AK31" s="301">
        <f t="shared" si="0"/>
        <v>0</v>
      </c>
      <c r="AL31" s="302">
        <f>IF($AK$3="４週",AK31/4,AK31/(DAY(EOMONTH($F$9,0))/7))</f>
        <v>0</v>
      </c>
      <c r="AM31" s="1071"/>
      <c r="AN31" s="1071"/>
    </row>
    <row r="32" spans="1:40" ht="18" customHeight="1" x14ac:dyDescent="0.4">
      <c r="A32" s="1070" t="s">
        <v>211</v>
      </c>
      <c r="B32" s="1070"/>
      <c r="C32" s="1070"/>
      <c r="D32" s="1070"/>
      <c r="E32" s="1072"/>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3"/>
      <c r="AL32" s="305"/>
      <c r="AM32" s="1071"/>
      <c r="AN32" s="1071"/>
    </row>
    <row r="33" spans="1:40" s="309" customFormat="1" ht="15" customHeight="1" x14ac:dyDescent="0.4">
      <c r="A33" s="306"/>
      <c r="B33" s="306"/>
      <c r="C33" s="306"/>
      <c r="D33" s="306"/>
      <c r="E33" s="306"/>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7"/>
      <c r="AG33" s="307"/>
      <c r="AH33" s="307"/>
      <c r="AI33" s="307"/>
      <c r="AJ33" s="307"/>
      <c r="AK33" s="306"/>
      <c r="AL33" s="306"/>
      <c r="AM33" s="308"/>
    </row>
    <row r="34" spans="1:40" s="309" customFormat="1" ht="15" customHeight="1" x14ac:dyDescent="0.4">
      <c r="A34" s="306"/>
      <c r="B34" s="306"/>
      <c r="C34" s="306"/>
      <c r="D34" s="306"/>
      <c r="E34" s="306"/>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7"/>
      <c r="AG34" s="307"/>
      <c r="AH34" s="307"/>
      <c r="AI34" s="307"/>
      <c r="AJ34" s="307"/>
      <c r="AK34" s="306"/>
      <c r="AL34" s="306"/>
      <c r="AM34" s="308"/>
    </row>
    <row r="35" spans="1:40" s="309" customFormat="1" ht="15" customHeight="1" x14ac:dyDescent="0.4">
      <c r="A35" s="306"/>
      <c r="B35" s="306"/>
      <c r="C35" s="306"/>
      <c r="D35" s="306"/>
      <c r="E35" s="306"/>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6"/>
      <c r="AL35" s="306"/>
      <c r="AM35" s="308"/>
    </row>
    <row r="36" spans="1:40" ht="21" customHeight="1" x14ac:dyDescent="0.4">
      <c r="A36" s="310" t="s">
        <v>212</v>
      </c>
      <c r="B36" s="280"/>
      <c r="C36" s="292"/>
      <c r="D36" s="292"/>
      <c r="E36" s="292"/>
      <c r="F36" s="292"/>
      <c r="G36" s="311"/>
      <c r="H36" s="311"/>
      <c r="I36" s="311"/>
      <c r="J36" s="311"/>
      <c r="K36" s="311"/>
      <c r="L36" s="311"/>
      <c r="M36" s="311"/>
      <c r="N36" s="311"/>
      <c r="O36" s="311"/>
      <c r="P36" s="311"/>
      <c r="Q36" s="311"/>
      <c r="R36" s="311"/>
      <c r="S36" s="311"/>
      <c r="T36" s="311"/>
      <c r="U36" s="311"/>
      <c r="V36" s="311"/>
      <c r="W36" s="311"/>
      <c r="X36" s="311"/>
      <c r="Y36" s="311"/>
      <c r="Z36" s="311"/>
      <c r="AA36" s="311"/>
      <c r="AB36" s="311"/>
      <c r="AC36" s="311"/>
      <c r="AD36" s="311"/>
      <c r="AE36" s="311"/>
      <c r="AF36" s="311"/>
      <c r="AG36" s="311"/>
      <c r="AH36" s="311"/>
      <c r="AI36" s="311"/>
      <c r="AJ36" s="311"/>
      <c r="AK36" s="311"/>
      <c r="AL36" s="292"/>
      <c r="AM36" s="292"/>
      <c r="AN36" s="281"/>
    </row>
    <row r="37" spans="1:40" ht="24.95" customHeight="1" x14ac:dyDescent="0.4">
      <c r="A37" s="281"/>
      <c r="B37" s="291"/>
      <c r="C37" s="1073" t="str">
        <f>IF(VLOOKUP($AK$1,[4]選択肢!$A$1:$J$8,C42,FALSE)=0,"-",VLOOKUP($AK$1,[4]選択肢!$A$1:$J$8,C42,FALSE))</f>
        <v>管理者</v>
      </c>
      <c r="D37" s="1074"/>
      <c r="E37" s="1075" t="str">
        <f>IF(VLOOKUP($AK$1,[4]選択肢!$A$1:$J$8,E42,FALSE)=0,"-",VLOOKUP($AK$1,[4]選択肢!$A$1:$J$8,E42,FALSE))</f>
        <v>児童発達支援管理責任者</v>
      </c>
      <c r="F37" s="1075"/>
      <c r="G37" s="1075"/>
      <c r="H37" s="1075"/>
      <c r="I37" s="1073" t="str">
        <f>IF(VLOOKUP($AK$1,[4]選択肢!$A$1:$J$8,I42,FALSE)=0,"-",VLOOKUP($AK$1,[4]選択肢!$A$1:$J$8,I42,FALSE))</f>
        <v>訪問支援員</v>
      </c>
      <c r="J37" s="1074"/>
      <c r="K37" s="1074"/>
      <c r="L37" s="1074"/>
      <c r="M37" s="1074"/>
      <c r="N37" s="1076"/>
      <c r="O37" s="1073" t="str">
        <f>IF(VLOOKUP($AK$1,[4]選択肢!$A$1:$J$8,O42,FALSE)=0,"-",VLOOKUP($AK$1,[4]選択肢!$A$1:$J$8,O42,FALSE))</f>
        <v>-</v>
      </c>
      <c r="P37" s="1074"/>
      <c r="Q37" s="1074"/>
      <c r="R37" s="1074"/>
      <c r="S37" s="1074"/>
      <c r="T37" s="1076"/>
      <c r="U37" s="1073" t="str">
        <f>IF(VLOOKUP($AK$1,[4]選択肢!$A$1:$J$8,U42,FALSE)=0,"-",VLOOKUP($AK$1,[4]選択肢!$A$1:$J$8,U42,FALSE))</f>
        <v>-</v>
      </c>
      <c r="V37" s="1074"/>
      <c r="W37" s="1074"/>
      <c r="X37" s="1074"/>
      <c r="Y37" s="1074"/>
      <c r="Z37" s="1076"/>
      <c r="AA37" s="1073" t="str">
        <f>IF(VLOOKUP($AK$1,[4]選択肢!$A$1:$J$8,AA42,FALSE)=0,"-",VLOOKUP($AK$1,[4]選択肢!$A$1:$J$8,AA42,FALSE))</f>
        <v>-</v>
      </c>
      <c r="AB37" s="1074"/>
      <c r="AC37" s="1074"/>
      <c r="AD37" s="1074"/>
      <c r="AE37" s="1074"/>
      <c r="AF37" s="1076"/>
      <c r="AG37" s="1075" t="str">
        <f>IF(VLOOKUP($AK$1,[4]選択肢!$A$1:$J$8,AG42,FALSE)=0,"-",VLOOKUP($AK$1,[4]選択肢!$A$1:$J$8,AG42,FALSE))</f>
        <v>-</v>
      </c>
      <c r="AH37" s="1075"/>
      <c r="AI37" s="1075"/>
      <c r="AJ37" s="1075"/>
      <c r="AK37" s="1075"/>
      <c r="AL37" s="1075" t="str">
        <f>IF(VLOOKUP($AK$1,[4]選択肢!$A$1:$J$8,AL42,FALSE)=0,"-",VLOOKUP($AK$1,[4]選択肢!$A$1:$J$8,AL42,FALSE))</f>
        <v>-</v>
      </c>
      <c r="AM37" s="1075"/>
      <c r="AN37" s="281"/>
    </row>
    <row r="38" spans="1:40" ht="18" customHeight="1" x14ac:dyDescent="0.4">
      <c r="A38" s="281"/>
      <c r="B38" s="291"/>
      <c r="C38" s="312" t="s">
        <v>213</v>
      </c>
      <c r="D38" s="312" t="s">
        <v>214</v>
      </c>
      <c r="E38" s="313" t="s">
        <v>213</v>
      </c>
      <c r="F38" s="1077" t="s">
        <v>214</v>
      </c>
      <c r="G38" s="1077"/>
      <c r="H38" s="1077"/>
      <c r="I38" s="1078" t="s">
        <v>213</v>
      </c>
      <c r="J38" s="1079"/>
      <c r="K38" s="1080"/>
      <c r="L38" s="1078" t="s">
        <v>214</v>
      </c>
      <c r="M38" s="1079"/>
      <c r="N38" s="1080"/>
      <c r="O38" s="1078" t="s">
        <v>213</v>
      </c>
      <c r="P38" s="1079"/>
      <c r="Q38" s="1080"/>
      <c r="R38" s="1078" t="s">
        <v>214</v>
      </c>
      <c r="S38" s="1079"/>
      <c r="T38" s="1080"/>
      <c r="U38" s="1078" t="s">
        <v>213</v>
      </c>
      <c r="V38" s="1079"/>
      <c r="W38" s="1080"/>
      <c r="X38" s="1078" t="s">
        <v>214</v>
      </c>
      <c r="Y38" s="1079"/>
      <c r="Z38" s="1080"/>
      <c r="AA38" s="1078" t="s">
        <v>213</v>
      </c>
      <c r="AB38" s="1079"/>
      <c r="AC38" s="1080"/>
      <c r="AD38" s="1078" t="s">
        <v>214</v>
      </c>
      <c r="AE38" s="1079"/>
      <c r="AF38" s="1080"/>
      <c r="AG38" s="1078" t="s">
        <v>213</v>
      </c>
      <c r="AH38" s="1079"/>
      <c r="AI38" s="1080"/>
      <c r="AJ38" s="1078" t="s">
        <v>214</v>
      </c>
      <c r="AK38" s="1080"/>
      <c r="AL38" s="313" t="s">
        <v>129</v>
      </c>
      <c r="AM38" s="313" t="s">
        <v>130</v>
      </c>
      <c r="AN38" s="281"/>
    </row>
    <row r="39" spans="1:40" ht="18" customHeight="1" x14ac:dyDescent="0.4">
      <c r="A39" s="281"/>
      <c r="B39" s="314" t="s">
        <v>215</v>
      </c>
      <c r="C39" s="313">
        <f>COUNTIFS($B$11:$B$30,C$37,$C$11:$C$30,"A",$E$11:$E$30,"*")</f>
        <v>0</v>
      </c>
      <c r="D39" s="313">
        <f>COUNTIFS($B$11:$B$30,C$37,$C$11:$C$30,"B",$E$11:$E$30,"*")</f>
        <v>0</v>
      </c>
      <c r="E39" s="313">
        <f>COUNTIFS($B$11:$B$30,E$37,$C$11:$C$30,"A",$E$11:$E$30,"*")</f>
        <v>0</v>
      </c>
      <c r="F39" s="1078">
        <f>COUNTIFS($B$11:$B$30,E$37,$C$11:$C$30,"B",$E$11:$E$30,"*")</f>
        <v>0</v>
      </c>
      <c r="G39" s="1079"/>
      <c r="H39" s="1080"/>
      <c r="I39" s="1078">
        <f>COUNTIFS($B$11:$B$30,I$37,$C$11:$C$30,"A",$E$11:$E$30,"*")</f>
        <v>0</v>
      </c>
      <c r="J39" s="1079"/>
      <c r="K39" s="1080"/>
      <c r="L39" s="1078">
        <f>COUNTIFS($B$11:$B$30,I$37,$C$11:$C$30,"B",$E$11:$E$30,"*")</f>
        <v>0</v>
      </c>
      <c r="M39" s="1079"/>
      <c r="N39" s="1080"/>
      <c r="O39" s="1078">
        <f>COUNTIFS($B$11:$B$30,O$37,$C$11:$C$30,"A",$E$11:$E$30,"*")</f>
        <v>0</v>
      </c>
      <c r="P39" s="1079"/>
      <c r="Q39" s="1080"/>
      <c r="R39" s="1078">
        <f>COUNTIFS($B$11:$B$30,O$37,$C$11:$C$30,"B",$E$11:$E$30,"*")</f>
        <v>0</v>
      </c>
      <c r="S39" s="1079"/>
      <c r="T39" s="1080"/>
      <c r="U39" s="1078">
        <f>COUNTIFS($B$11:$B$30,U$37,$C$11:$C$30,"A",$E$11:$E$30,"*")</f>
        <v>0</v>
      </c>
      <c r="V39" s="1079"/>
      <c r="W39" s="1080"/>
      <c r="X39" s="1078">
        <f>COUNTIFS($B$11:$B$30,U$37,$C$11:$C$30,"B",$E$11:$E$30,"*")</f>
        <v>0</v>
      </c>
      <c r="Y39" s="1079"/>
      <c r="Z39" s="1080"/>
      <c r="AA39" s="1078">
        <f>COUNTIFS($B$11:$B$30,AA$37,$C$11:$C$30,"A",$E$11:$E$30,"*")</f>
        <v>0</v>
      </c>
      <c r="AB39" s="1079"/>
      <c r="AC39" s="1080"/>
      <c r="AD39" s="1078">
        <f>COUNTIFS($B$11:$B$30,AA$37,$C$11:$C$30,"B",$E$11:$E$30,"*")</f>
        <v>0</v>
      </c>
      <c r="AE39" s="1079"/>
      <c r="AF39" s="1080"/>
      <c r="AG39" s="1078">
        <f>COUNTIFS($B$11:$B$30,AG$37,$C$11:$C$30,"A",$E$11:$E$30,"*")</f>
        <v>0</v>
      </c>
      <c r="AH39" s="1079"/>
      <c r="AI39" s="1080"/>
      <c r="AJ39" s="1078">
        <f>COUNTIFS($B$11:$B$30,AG$37,$C$11:$C$30,"B",$E$11:$E$30,"*")</f>
        <v>0</v>
      </c>
      <c r="AK39" s="1080"/>
      <c r="AL39" s="313">
        <f>COUNTIFS($B$11:$B$30,AL$37,$C$11:$C$30,"A",$E$11:$E$30,"*")</f>
        <v>0</v>
      </c>
      <c r="AM39" s="313">
        <f>COUNTIFS($B$11:$B$30,AL$37,$C$11:$C$30,"B",$E$11:$E$30,"*")</f>
        <v>0</v>
      </c>
      <c r="AN39" s="281"/>
    </row>
    <row r="40" spans="1:40" ht="18" customHeight="1" x14ac:dyDescent="0.4">
      <c r="A40" s="281"/>
      <c r="B40" s="315" t="s">
        <v>216</v>
      </c>
      <c r="C40" s="313">
        <f>COUNTIFS($B$11:$B$30,C$37,$C$11:$C$30,"C",$E$11:$E$30,"*")</f>
        <v>0</v>
      </c>
      <c r="D40" s="313">
        <f>COUNTIFS($B$11:$B$30,C$37,$C$11:$C$30,"D",$E$11:$E$30,"*")</f>
        <v>0</v>
      </c>
      <c r="E40" s="313">
        <f>COUNTIFS($B$11:$B$30,E$37,$C$11:$C$30,"C",$E$11:$E$30,"*")</f>
        <v>0</v>
      </c>
      <c r="F40" s="1078">
        <f>COUNTIFS($B$11:$B$30,E$37,$C$11:$C$30,"D",$E$11:$E$30,"*")</f>
        <v>0</v>
      </c>
      <c r="G40" s="1079"/>
      <c r="H40" s="1080"/>
      <c r="I40" s="1078">
        <f>COUNTIFS($B$11:$B$30,I$37,$C$11:$C$30,"C",$E$11:$E$30,"*")</f>
        <v>0</v>
      </c>
      <c r="J40" s="1079"/>
      <c r="K40" s="1080"/>
      <c r="L40" s="1078">
        <f>COUNTIFS($B$11:$B$30,I$37,$C$11:$C$30,"D",$E$11:$E$30,"*")</f>
        <v>0</v>
      </c>
      <c r="M40" s="1079"/>
      <c r="N40" s="1080"/>
      <c r="O40" s="1078">
        <f>COUNTIFS($B$11:$B$30,O$37,$C$11:$C$30,"C",$E$11:$E$30,"*")</f>
        <v>0</v>
      </c>
      <c r="P40" s="1079"/>
      <c r="Q40" s="1080"/>
      <c r="R40" s="1078">
        <f>COUNTIFS($B$11:$B$30,O$37,$C$11:$C$30,"D",$E$11:$E$30,"*")</f>
        <v>0</v>
      </c>
      <c r="S40" s="1079"/>
      <c r="T40" s="1080"/>
      <c r="U40" s="1078">
        <f>COUNTIFS($B$11:$B$30,U$37,$C$11:$C$30,"C",$E$11:$E$30,"*")</f>
        <v>0</v>
      </c>
      <c r="V40" s="1079"/>
      <c r="W40" s="1080"/>
      <c r="X40" s="1078">
        <f>COUNTIFS($B$11:$B$30,U$37,$C$11:$C$30,"D",$E$11:$E$30,"*")</f>
        <v>0</v>
      </c>
      <c r="Y40" s="1079"/>
      <c r="Z40" s="1080"/>
      <c r="AA40" s="1078">
        <f>COUNTIFS($B$11:$B$30,AA$37,$C$11:$C$30,"C",$E$11:$E$30,"*")</f>
        <v>0</v>
      </c>
      <c r="AB40" s="1079"/>
      <c r="AC40" s="1080"/>
      <c r="AD40" s="1078">
        <f>COUNTIFS($B$11:$B$30,AA$37,$C$11:$C$30,"D",$E$11:$E$30,"*")</f>
        <v>0</v>
      </c>
      <c r="AE40" s="1079"/>
      <c r="AF40" s="1080"/>
      <c r="AG40" s="1078">
        <f>COUNTIFS($B$11:$B$30,AG$37,$C$11:$C$30,"C",$E$11:$E$30,"*")</f>
        <v>0</v>
      </c>
      <c r="AH40" s="1079"/>
      <c r="AI40" s="1080"/>
      <c r="AJ40" s="1078">
        <f>COUNTIFS($B$11:$B$30,AG$37,$C$11:$C$30,"D",$E$11:$E$30,"*")</f>
        <v>0</v>
      </c>
      <c r="AK40" s="1080"/>
      <c r="AL40" s="313">
        <f>COUNTIFS($B$11:$B$30,AL$37,$C$11:$C$30,"C",$E$11:$E$30,"*")</f>
        <v>0</v>
      </c>
      <c r="AM40" s="313">
        <f>COUNTIFS($B$11:$B$30,AL$37,$C$11:$C$30,"D",$E$11:$E$30,"*")</f>
        <v>0</v>
      </c>
      <c r="AN40" s="281"/>
    </row>
    <row r="41" spans="1:40" ht="24.95" customHeight="1" x14ac:dyDescent="0.4">
      <c r="A41" s="281"/>
      <c r="B41" s="315" t="s">
        <v>217</v>
      </c>
      <c r="C41" s="1073" t="str">
        <f>IF($AK$3="４週",SUMIFS($AK$11:$AK$30,$B$11:$B$30,C37)/4/$AH$5,IF($AK$3="歴月",SUMIFS($AK$11:$AK$30,$B$11:$B$30,C37)/$AL$5,"記載する期間を選択してください"))</f>
        <v>記載する期間を選択してください</v>
      </c>
      <c r="D41" s="1076"/>
      <c r="E41" s="1073" t="str">
        <f>IF($AK$3="４週",SUMIFS($AK$11:$AK$30,$B$11:$B$30,E37)/4/$AH$5,IF($AK$3="歴月",SUMIFS($AK$11:$AK$30,$B$11:$B$30,E37)/$AL$5,"記載する期間を選択してください"))</f>
        <v>記載する期間を選択してください</v>
      </c>
      <c r="F41" s="1074"/>
      <c r="G41" s="1074"/>
      <c r="H41" s="1076"/>
      <c r="I41" s="1073" t="str">
        <f>IF($AK$3="４週",SUMIFS($AK$11:$AK$30,$B$11:$B$30,I37)/4/$AH$5,IF($AK$3="歴月",SUMIFS($AK$11:$AK$30,$B$11:$B$30,I37)/$AL$5,"記載する期間を選択してください"))</f>
        <v>記載する期間を選択してください</v>
      </c>
      <c r="J41" s="1074"/>
      <c r="K41" s="1074"/>
      <c r="L41" s="1074"/>
      <c r="M41" s="1074"/>
      <c r="N41" s="1076"/>
      <c r="O41" s="1073" t="str">
        <f>IF($AK$3="４週",SUMIFS($AK$11:$AK$30,$B$11:$B$30,O37)/4/$AH$5,IF($AK$3="歴月",SUMIFS($AK$11:$AK$30,$B$11:$B$30,O37)/$AL$5,"記載する期間を選択してください"))</f>
        <v>記載する期間を選択してください</v>
      </c>
      <c r="P41" s="1074"/>
      <c r="Q41" s="1074"/>
      <c r="R41" s="1074"/>
      <c r="S41" s="1074"/>
      <c r="T41" s="1076"/>
      <c r="U41" s="1073" t="str">
        <f>IF($AK$3="４週",SUMIFS($AK$11:$AK$30,$B$11:$B$30,U37)/4/$AH$5,IF($AK$3="歴月",SUMIFS($AK$11:$AK$30,$B$11:$B$30,U37)/$AL$5,"記載する期間を選択してください"))</f>
        <v>記載する期間を選択してください</v>
      </c>
      <c r="V41" s="1074"/>
      <c r="W41" s="1074"/>
      <c r="X41" s="1074"/>
      <c r="Y41" s="1074"/>
      <c r="Z41" s="1076"/>
      <c r="AA41" s="1073" t="str">
        <f>IF($AK$3="４週",SUMIFS($AK$11:$AK$30,$B$11:$B$30,AA37)/4/$AH$5,IF($AK$3="歴月",SUMIFS($AK$11:$AK$30,$B$11:$B$30,AA37)/$AL$5,"記載する期間を選択してください"))</f>
        <v>記載する期間を選択してください</v>
      </c>
      <c r="AB41" s="1074"/>
      <c r="AC41" s="1074"/>
      <c r="AD41" s="1074"/>
      <c r="AE41" s="1074"/>
      <c r="AF41" s="1076"/>
      <c r="AG41" s="1073" t="str">
        <f>IF($AK$3="４週",SUMIFS($AK$11:$AK$30,$B$11:$B$30,AG37)/4/$AH$5,IF($AK$3="歴月",SUMIFS($AK$11:$AK$30,$B$11:$B$30,AG37)/$AL$5,"記載する期間を選択してください"))</f>
        <v>記載する期間を選択してください</v>
      </c>
      <c r="AH41" s="1074"/>
      <c r="AI41" s="1074"/>
      <c r="AJ41" s="1074"/>
      <c r="AK41" s="1076"/>
      <c r="AL41" s="1073" t="str">
        <f>IF($AK$3="４週",SUMIFS($AK$11:$AK$30,$B$11:$B$30,AL37)/4/$AH$5,IF($AK$3="歴月",SUMIFS($AK$11:$AK$30,$B$11:$B$30,AL37)/$AL$5,"記載する期間を選択してください"))</f>
        <v>記載する期間を選択してください</v>
      </c>
      <c r="AM41" s="1076"/>
      <c r="AN41" s="281"/>
    </row>
    <row r="42" spans="1:40" ht="5.0999999999999996" customHeight="1" x14ac:dyDescent="0.4">
      <c r="A42" s="281"/>
      <c r="B42" s="280"/>
      <c r="C42" s="316">
        <v>2</v>
      </c>
      <c r="D42" s="316"/>
      <c r="E42" s="316">
        <v>3</v>
      </c>
      <c r="F42" s="316"/>
      <c r="G42" s="316"/>
      <c r="H42" s="316"/>
      <c r="I42" s="316">
        <v>4</v>
      </c>
      <c r="J42" s="316"/>
      <c r="K42" s="316"/>
      <c r="L42" s="316"/>
      <c r="M42" s="316"/>
      <c r="N42" s="316"/>
      <c r="O42" s="316">
        <v>5</v>
      </c>
      <c r="P42" s="316"/>
      <c r="Q42" s="316"/>
      <c r="R42" s="316"/>
      <c r="S42" s="316"/>
      <c r="T42" s="316"/>
      <c r="U42" s="316">
        <v>6</v>
      </c>
      <c r="V42" s="316"/>
      <c r="W42" s="316"/>
      <c r="X42" s="316"/>
      <c r="Y42" s="316"/>
      <c r="Z42" s="316"/>
      <c r="AA42" s="316">
        <v>7</v>
      </c>
      <c r="AB42" s="316"/>
      <c r="AC42" s="316"/>
      <c r="AD42" s="316"/>
      <c r="AE42" s="316"/>
      <c r="AF42" s="316"/>
      <c r="AG42" s="316">
        <v>8</v>
      </c>
      <c r="AH42" s="316"/>
      <c r="AI42" s="316"/>
      <c r="AJ42" s="316"/>
      <c r="AK42" s="316"/>
      <c r="AL42" s="316">
        <v>9</v>
      </c>
      <c r="AM42" s="317"/>
      <c r="AN42" s="281"/>
    </row>
    <row r="43" spans="1:40" ht="15" customHeight="1" x14ac:dyDescent="0.4">
      <c r="A43" s="318" t="s">
        <v>218</v>
      </c>
      <c r="B43" s="319"/>
      <c r="C43" s="320"/>
      <c r="D43" s="320"/>
      <c r="E43" s="320"/>
      <c r="F43" s="321"/>
      <c r="G43" s="320"/>
      <c r="H43" s="316"/>
      <c r="I43" s="316"/>
      <c r="J43" s="316"/>
      <c r="K43" s="316"/>
      <c r="L43" s="316"/>
      <c r="M43" s="316"/>
      <c r="N43" s="316"/>
      <c r="O43" s="316"/>
      <c r="P43" s="316"/>
      <c r="Q43" s="316"/>
      <c r="R43" s="316">
        <v>6</v>
      </c>
      <c r="S43" s="316"/>
      <c r="T43" s="316"/>
      <c r="U43" s="316"/>
      <c r="V43" s="316"/>
      <c r="W43" s="316"/>
      <c r="X43" s="316">
        <v>7</v>
      </c>
      <c r="Y43" s="316"/>
      <c r="Z43" s="316"/>
      <c r="AA43" s="316"/>
      <c r="AB43" s="316"/>
      <c r="AC43" s="316"/>
      <c r="AD43" s="316">
        <v>8</v>
      </c>
      <c r="AE43" s="316"/>
      <c r="AF43" s="316"/>
      <c r="AG43" s="322"/>
      <c r="AH43" s="322"/>
      <c r="AI43" s="322"/>
      <c r="AJ43" s="322">
        <v>9</v>
      </c>
      <c r="AK43" s="323"/>
      <c r="AL43" s="323"/>
      <c r="AM43" s="281"/>
    </row>
    <row r="44" spans="1:40" s="325" customFormat="1" ht="15" customHeight="1" x14ac:dyDescent="0.4">
      <c r="A44" s="318" t="s">
        <v>219</v>
      </c>
      <c r="B44" s="324"/>
      <c r="C44" s="324"/>
      <c r="D44" s="324"/>
      <c r="E44" s="324"/>
      <c r="F44" s="324"/>
      <c r="G44" s="324"/>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row>
    <row r="45" spans="1:40" s="325" customFormat="1" ht="15" customHeight="1" x14ac:dyDescent="0.4">
      <c r="A45" s="318" t="s">
        <v>220</v>
      </c>
      <c r="B45" s="324"/>
      <c r="C45" s="324"/>
      <c r="D45" s="324"/>
      <c r="E45" s="324"/>
      <c r="F45" s="324"/>
      <c r="G45" s="324"/>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row>
    <row r="46" spans="1:40" s="325" customFormat="1" ht="15" customHeight="1" x14ac:dyDescent="0.4">
      <c r="A46" s="318" t="s">
        <v>222</v>
      </c>
      <c r="B46" s="324"/>
      <c r="C46" s="324"/>
      <c r="D46" s="324"/>
      <c r="E46" s="324"/>
      <c r="F46" s="324"/>
      <c r="G46" s="324"/>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6"/>
    </row>
    <row r="47" spans="1:40" s="325" customFormat="1" ht="15" customHeight="1" x14ac:dyDescent="0.4">
      <c r="A47" s="318" t="s">
        <v>223</v>
      </c>
      <c r="B47" s="324"/>
      <c r="C47" s="324"/>
      <c r="D47" s="324"/>
      <c r="E47" s="324"/>
      <c r="F47" s="324"/>
      <c r="G47" s="324"/>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row>
    <row r="48" spans="1:40" ht="15" customHeight="1" x14ac:dyDescent="0.4">
      <c r="A48" s="325" t="s">
        <v>224</v>
      </c>
      <c r="B48" s="327"/>
      <c r="C48" s="325"/>
      <c r="D48" s="325"/>
      <c r="E48" s="325"/>
      <c r="F48" s="325"/>
      <c r="G48" s="325"/>
    </row>
    <row r="49" spans="1:7" ht="15" customHeight="1" x14ac:dyDescent="0.4">
      <c r="A49" s="325" t="s">
        <v>225</v>
      </c>
      <c r="B49" s="327"/>
      <c r="C49" s="325"/>
      <c r="D49" s="325"/>
      <c r="E49" s="325"/>
      <c r="F49" s="325"/>
      <c r="G49" s="325"/>
    </row>
    <row r="50" spans="1:7" ht="15" customHeight="1" x14ac:dyDescent="0.4">
      <c r="A50" s="325"/>
      <c r="B50" s="314" t="s">
        <v>226</v>
      </c>
      <c r="C50" s="1054" t="s">
        <v>227</v>
      </c>
      <c r="D50" s="1054"/>
      <c r="E50" s="1054"/>
      <c r="F50" s="325"/>
      <c r="G50" s="325"/>
    </row>
    <row r="51" spans="1:7" ht="15" customHeight="1" x14ac:dyDescent="0.4">
      <c r="A51" s="325"/>
      <c r="B51" s="328" t="s">
        <v>205</v>
      </c>
      <c r="C51" s="1081" t="s">
        <v>228</v>
      </c>
      <c r="D51" s="1081"/>
      <c r="E51" s="1081"/>
      <c r="F51" s="325"/>
      <c r="G51" s="325"/>
    </row>
    <row r="52" spans="1:7" ht="15" customHeight="1" x14ac:dyDescent="0.4">
      <c r="A52" s="325"/>
      <c r="B52" s="328" t="s">
        <v>206</v>
      </c>
      <c r="C52" s="1081" t="s">
        <v>229</v>
      </c>
      <c r="D52" s="1081"/>
      <c r="E52" s="1081"/>
      <c r="F52" s="325"/>
      <c r="G52" s="325"/>
    </row>
    <row r="53" spans="1:7" ht="15" customHeight="1" x14ac:dyDescent="0.4">
      <c r="A53" s="325"/>
      <c r="B53" s="328" t="s">
        <v>207</v>
      </c>
      <c r="C53" s="1081" t="s">
        <v>230</v>
      </c>
      <c r="D53" s="1081"/>
      <c r="E53" s="1081"/>
      <c r="F53" s="325"/>
      <c r="G53" s="325"/>
    </row>
    <row r="54" spans="1:7" ht="15" customHeight="1" x14ac:dyDescent="0.4">
      <c r="A54" s="325"/>
      <c r="B54" s="328" t="s">
        <v>208</v>
      </c>
      <c r="C54" s="1081" t="s">
        <v>231</v>
      </c>
      <c r="D54" s="1081"/>
      <c r="E54" s="1081"/>
      <c r="F54" s="325"/>
      <c r="G54" s="325"/>
    </row>
    <row r="55" spans="1:7" ht="15" customHeight="1" x14ac:dyDescent="0.4">
      <c r="A55" s="325"/>
      <c r="B55" s="318" t="s">
        <v>232</v>
      </c>
      <c r="C55" s="325"/>
      <c r="D55" s="325"/>
      <c r="E55" s="325"/>
      <c r="F55" s="325"/>
      <c r="G55" s="325"/>
    </row>
    <row r="56" spans="1:7" ht="15" customHeight="1" x14ac:dyDescent="0.4">
      <c r="A56" s="325"/>
      <c r="B56" s="318" t="s">
        <v>250</v>
      </c>
      <c r="C56" s="325"/>
      <c r="D56" s="325"/>
      <c r="E56" s="325"/>
      <c r="F56" s="325"/>
      <c r="G56" s="325"/>
    </row>
    <row r="57" spans="1:7" ht="15" customHeight="1" x14ac:dyDescent="0.4">
      <c r="A57" s="325"/>
      <c r="B57" s="318" t="s">
        <v>234</v>
      </c>
      <c r="C57" s="325"/>
      <c r="D57" s="325"/>
      <c r="E57" s="325"/>
      <c r="F57" s="325"/>
      <c r="G57" s="325"/>
    </row>
    <row r="58" spans="1:7" ht="15" customHeight="1" x14ac:dyDescent="0.4">
      <c r="A58" s="325" t="s">
        <v>235</v>
      </c>
      <c r="B58" s="327"/>
      <c r="C58" s="325"/>
      <c r="D58" s="325"/>
      <c r="E58" s="325"/>
      <c r="F58" s="325"/>
      <c r="G58" s="325"/>
    </row>
    <row r="59" spans="1:7" ht="15" customHeight="1" x14ac:dyDescent="0.4">
      <c r="A59" s="325" t="s">
        <v>253</v>
      </c>
      <c r="B59" s="327"/>
      <c r="C59" s="325"/>
      <c r="D59" s="325"/>
      <c r="E59" s="325"/>
      <c r="F59" s="325"/>
      <c r="G59" s="325"/>
    </row>
    <row r="60" spans="1:7" ht="15" customHeight="1" x14ac:dyDescent="0.4">
      <c r="A60" s="325" t="s">
        <v>251</v>
      </c>
      <c r="B60" s="327"/>
      <c r="C60" s="325"/>
      <c r="D60" s="325"/>
      <c r="E60" s="325"/>
      <c r="F60" s="325"/>
      <c r="G60" s="325"/>
    </row>
    <row r="61" spans="1:7" ht="15" customHeight="1" x14ac:dyDescent="0.4">
      <c r="A61" s="325" t="s">
        <v>238</v>
      </c>
      <c r="B61" s="327"/>
      <c r="C61" s="325"/>
      <c r="D61" s="325"/>
      <c r="E61" s="325"/>
      <c r="F61" s="325"/>
      <c r="G61" s="325"/>
    </row>
    <row r="62" spans="1:7" ht="15" customHeight="1" x14ac:dyDescent="0.4">
      <c r="A62" s="325" t="s">
        <v>239</v>
      </c>
      <c r="B62" s="327"/>
      <c r="C62" s="325"/>
      <c r="D62" s="325"/>
      <c r="E62" s="325"/>
      <c r="F62" s="325"/>
      <c r="G62" s="325"/>
    </row>
    <row r="63" spans="1:7" ht="15" customHeight="1" x14ac:dyDescent="0.4">
      <c r="A63" s="325" t="s">
        <v>240</v>
      </c>
      <c r="B63" s="327"/>
      <c r="C63" s="325"/>
      <c r="D63" s="325"/>
      <c r="E63" s="325"/>
      <c r="F63" s="325"/>
      <c r="G63" s="325"/>
    </row>
    <row r="64" spans="1:7" ht="15" customHeight="1" x14ac:dyDescent="0.4">
      <c r="A64" s="325" t="s">
        <v>241</v>
      </c>
      <c r="B64" s="327"/>
      <c r="C64" s="325"/>
      <c r="D64" s="325"/>
      <c r="E64" s="325"/>
      <c r="F64" s="325"/>
      <c r="G64" s="325"/>
    </row>
    <row r="65" spans="1:7" ht="15" customHeight="1" x14ac:dyDescent="0.4">
      <c r="A65" s="325" t="s">
        <v>242</v>
      </c>
      <c r="B65" s="327"/>
      <c r="C65" s="325"/>
      <c r="D65" s="325"/>
      <c r="E65" s="325"/>
      <c r="F65" s="325"/>
      <c r="G65" s="325"/>
    </row>
    <row r="66" spans="1:7" ht="15" customHeight="1" x14ac:dyDescent="0.4">
      <c r="A66" s="325" t="s">
        <v>243</v>
      </c>
      <c r="B66" s="327"/>
      <c r="C66" s="325"/>
      <c r="D66" s="325"/>
      <c r="E66" s="325"/>
      <c r="F66" s="325"/>
      <c r="G66" s="325"/>
    </row>
    <row r="67" spans="1:7" ht="15" customHeight="1" x14ac:dyDescent="0.4">
      <c r="A67" s="325" t="s">
        <v>244</v>
      </c>
      <c r="B67" s="327"/>
      <c r="C67" s="325"/>
      <c r="D67" s="325"/>
      <c r="E67" s="325"/>
      <c r="F67" s="325"/>
      <c r="G67" s="325"/>
    </row>
    <row r="68" spans="1:7" ht="15" customHeight="1" x14ac:dyDescent="0.4">
      <c r="A68" s="325" t="s">
        <v>245</v>
      </c>
      <c r="B68" s="327"/>
      <c r="C68" s="325"/>
      <c r="D68" s="325"/>
      <c r="E68" s="325"/>
      <c r="F68" s="325"/>
      <c r="G68" s="325"/>
    </row>
    <row r="69" spans="1:7" ht="15" customHeight="1" x14ac:dyDescent="0.4">
      <c r="A69" s="325" t="s">
        <v>246</v>
      </c>
      <c r="B69" s="327"/>
      <c r="C69" s="325"/>
      <c r="D69" s="325"/>
      <c r="E69" s="325"/>
      <c r="F69" s="325"/>
      <c r="G69" s="325"/>
    </row>
    <row r="70" spans="1:7" ht="15" customHeight="1" x14ac:dyDescent="0.4">
      <c r="A70" s="325" t="s">
        <v>247</v>
      </c>
      <c r="B70" s="327"/>
      <c r="C70" s="325"/>
      <c r="D70" s="325"/>
      <c r="E70" s="325"/>
      <c r="F70" s="325"/>
      <c r="G70" s="325"/>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3"/>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B5" sqref="B5:C5"/>
    </sheetView>
  </sheetViews>
  <sheetFormatPr defaultColWidth="6.625" defaultRowHeight="12.75" x14ac:dyDescent="0.4"/>
  <cols>
    <col min="1" max="1" width="4.75" style="363" customWidth="1"/>
    <col min="2" max="3" width="11.125" style="363" customWidth="1"/>
    <col min="4" max="5" width="9.625" style="363" customWidth="1"/>
    <col min="6" max="6" width="13.375" style="363" customWidth="1"/>
    <col min="7" max="12" width="4" style="363" customWidth="1"/>
    <col min="13" max="13" width="1.875" style="363" customWidth="1"/>
    <col min="14" max="16384" width="6.625" style="363"/>
  </cols>
  <sheetData>
    <row r="1" spans="1:13" ht="16.5" customHeight="1" x14ac:dyDescent="0.4">
      <c r="A1" s="1086" t="s">
        <v>301</v>
      </c>
      <c r="B1" s="1086"/>
      <c r="C1" s="1086"/>
      <c r="D1" s="1086"/>
      <c r="E1" s="1086"/>
      <c r="F1" s="1086"/>
      <c r="G1" s="1086"/>
      <c r="H1" s="1086"/>
      <c r="I1" s="1086"/>
      <c r="J1" s="1086"/>
      <c r="K1" s="1086"/>
      <c r="L1" s="1086"/>
      <c r="M1" s="1086"/>
    </row>
    <row r="2" spans="1:13" ht="14.25" x14ac:dyDescent="0.4">
      <c r="A2" s="1087" t="s">
        <v>302</v>
      </c>
      <c r="B2" s="1087"/>
      <c r="C2" s="1087"/>
      <c r="D2" s="1087"/>
      <c r="E2" s="1087"/>
      <c r="F2" s="1087"/>
      <c r="G2" s="1087"/>
      <c r="H2" s="1087"/>
      <c r="I2" s="1087"/>
      <c r="J2" s="1087"/>
      <c r="K2" s="1087"/>
      <c r="L2" s="1087"/>
      <c r="M2" s="1087"/>
    </row>
    <row r="3" spans="1:13" x14ac:dyDescent="0.4">
      <c r="A3" s="364"/>
      <c r="B3" s="364"/>
      <c r="C3" s="364"/>
      <c r="D3" s="364"/>
      <c r="E3" s="364"/>
      <c r="F3" s="364"/>
      <c r="G3" s="364"/>
      <c r="H3" s="364"/>
      <c r="I3" s="364"/>
      <c r="J3" s="364"/>
      <c r="K3" s="364"/>
      <c r="L3" s="364"/>
    </row>
    <row r="4" spans="1:13" x14ac:dyDescent="0.4">
      <c r="A4" s="365"/>
      <c r="B4" s="365"/>
      <c r="C4" s="365"/>
      <c r="D4" s="365"/>
      <c r="E4" s="365"/>
      <c r="F4" s="365"/>
      <c r="G4" s="366"/>
      <c r="H4" s="367" t="s">
        <v>15</v>
      </c>
      <c r="I4" s="367"/>
      <c r="J4" s="367" t="s">
        <v>182</v>
      </c>
      <c r="K4" s="367"/>
      <c r="L4" s="367" t="s">
        <v>303</v>
      </c>
    </row>
    <row r="5" spans="1:13" x14ac:dyDescent="0.4">
      <c r="A5" s="365"/>
      <c r="B5" s="1088" t="s">
        <v>304</v>
      </c>
      <c r="C5" s="1088"/>
      <c r="D5" s="365"/>
      <c r="E5" s="365"/>
      <c r="F5" s="365"/>
      <c r="G5" s="365"/>
      <c r="H5" s="365"/>
      <c r="I5" s="365"/>
      <c r="J5" s="365"/>
      <c r="K5" s="365"/>
      <c r="L5" s="365"/>
    </row>
    <row r="6" spans="1:13" x14ac:dyDescent="0.4">
      <c r="A6" s="365"/>
      <c r="B6" s="368"/>
      <c r="C6" s="368"/>
      <c r="D6" s="365"/>
      <c r="E6" s="365"/>
      <c r="F6" s="365"/>
      <c r="G6" s="365"/>
      <c r="H6" s="365"/>
      <c r="I6" s="365"/>
      <c r="J6" s="365"/>
      <c r="K6" s="365"/>
      <c r="L6" s="365"/>
    </row>
    <row r="7" spans="1:13" x14ac:dyDescent="0.4">
      <c r="A7" s="368"/>
      <c r="B7" s="368"/>
      <c r="C7" s="368"/>
      <c r="D7" s="368"/>
      <c r="E7" s="368"/>
      <c r="F7" s="368"/>
      <c r="G7" s="368"/>
      <c r="H7" s="368"/>
      <c r="I7" s="368"/>
      <c r="J7" s="368"/>
      <c r="K7" s="368"/>
      <c r="L7" s="368"/>
    </row>
    <row r="8" spans="1:13" s="370" customFormat="1" ht="14.25" x14ac:dyDescent="0.15">
      <c r="A8" s="1089" t="s">
        <v>305</v>
      </c>
      <c r="B8" s="1089"/>
      <c r="C8" s="1089"/>
      <c r="D8" s="369" t="s">
        <v>306</v>
      </c>
      <c r="E8" s="1090"/>
      <c r="F8" s="1090"/>
      <c r="G8" s="1090"/>
      <c r="H8" s="1090"/>
      <c r="I8" s="1090"/>
      <c r="J8" s="1090"/>
      <c r="K8" s="1090"/>
      <c r="L8" s="1090"/>
    </row>
    <row r="9" spans="1:13" ht="14.25" x14ac:dyDescent="0.15">
      <c r="A9" s="371"/>
      <c r="B9" s="371"/>
      <c r="C9" s="371"/>
      <c r="D9" s="372"/>
      <c r="E9" s="1091"/>
      <c r="F9" s="1091"/>
      <c r="G9" s="1091"/>
      <c r="H9" s="1091"/>
      <c r="I9" s="1091"/>
      <c r="J9" s="1091"/>
      <c r="K9" s="1091"/>
      <c r="L9" s="1091"/>
    </row>
    <row r="10" spans="1:13" ht="14.25" x14ac:dyDescent="0.15">
      <c r="A10" s="371"/>
      <c r="B10" s="371"/>
      <c r="C10" s="371"/>
      <c r="D10" s="1092" t="s">
        <v>307</v>
      </c>
      <c r="E10" s="1092"/>
      <c r="F10" s="1093"/>
      <c r="G10" s="1093"/>
      <c r="H10" s="1093"/>
      <c r="I10" s="1093"/>
      <c r="J10" s="1093"/>
      <c r="K10" s="1093"/>
      <c r="L10" s="1093"/>
    </row>
    <row r="11" spans="1:13" x14ac:dyDescent="0.15">
      <c r="D11" s="1095"/>
      <c r="E11" s="1095"/>
      <c r="F11" s="1094"/>
      <c r="G11" s="1094"/>
      <c r="H11" s="1094"/>
      <c r="I11" s="1094"/>
      <c r="J11" s="1094"/>
      <c r="K11" s="1094"/>
      <c r="L11" s="1094"/>
    </row>
    <row r="12" spans="1:13" x14ac:dyDescent="0.15">
      <c r="D12" s="373"/>
      <c r="E12" s="373"/>
      <c r="F12" s="374"/>
      <c r="G12" s="374"/>
      <c r="H12" s="374"/>
      <c r="I12" s="374"/>
      <c r="J12" s="374"/>
      <c r="K12" s="374"/>
      <c r="L12" s="374"/>
    </row>
    <row r="13" spans="1:13" x14ac:dyDescent="0.15">
      <c r="D13" s="373"/>
      <c r="E13" s="373"/>
      <c r="F13" s="374"/>
      <c r="G13" s="374"/>
      <c r="H13" s="374"/>
      <c r="I13" s="374"/>
      <c r="J13" s="374"/>
      <c r="K13" s="374"/>
      <c r="L13" s="374"/>
    </row>
    <row r="14" spans="1:13" x14ac:dyDescent="0.4">
      <c r="A14" s="1082"/>
      <c r="B14" s="1082"/>
      <c r="C14" s="1082"/>
      <c r="D14" s="1082"/>
      <c r="E14" s="1082"/>
      <c r="F14" s="1082"/>
      <c r="G14" s="1082"/>
      <c r="H14" s="1082"/>
      <c r="I14" s="1082"/>
      <c r="J14" s="1082"/>
      <c r="K14" s="1082"/>
      <c r="L14" s="1082"/>
    </row>
    <row r="15" spans="1:13" x14ac:dyDescent="0.4">
      <c r="A15" s="375"/>
      <c r="B15" s="375"/>
      <c r="C15" s="375"/>
      <c r="D15" s="375"/>
      <c r="E15" s="375"/>
      <c r="F15" s="375"/>
      <c r="G15" s="375"/>
      <c r="H15" s="375"/>
      <c r="I15" s="375"/>
      <c r="J15" s="375"/>
      <c r="K15" s="375"/>
      <c r="L15" s="375"/>
    </row>
    <row r="16" spans="1:13" s="378" customFormat="1" ht="13.5" customHeight="1" x14ac:dyDescent="0.4">
      <c r="A16" s="376" t="s">
        <v>308</v>
      </c>
      <c r="B16" s="377"/>
      <c r="C16" s="377"/>
      <c r="D16" s="377"/>
      <c r="E16" s="377"/>
      <c r="F16" s="377"/>
      <c r="G16" s="377"/>
      <c r="H16" s="377"/>
      <c r="I16" s="377"/>
      <c r="J16" s="377"/>
      <c r="K16" s="377"/>
      <c r="L16" s="377"/>
    </row>
    <row r="17" spans="1:12" s="378" customFormat="1" ht="13.5" x14ac:dyDescent="0.4">
      <c r="A17" s="379"/>
      <c r="B17" s="377"/>
      <c r="C17" s="377"/>
      <c r="D17" s="377"/>
      <c r="E17" s="377"/>
      <c r="F17" s="377"/>
      <c r="G17" s="377"/>
      <c r="H17" s="377"/>
      <c r="I17" s="377"/>
      <c r="J17" s="377"/>
      <c r="K17" s="377"/>
      <c r="L17" s="377"/>
    </row>
    <row r="18" spans="1:12" s="378" customFormat="1" ht="13.5" x14ac:dyDescent="0.4">
      <c r="A18" s="379"/>
      <c r="B18" s="377"/>
      <c r="C18" s="377"/>
      <c r="D18" s="377"/>
      <c r="E18" s="377"/>
      <c r="F18" s="377"/>
      <c r="G18" s="377"/>
      <c r="H18" s="377"/>
      <c r="I18" s="377"/>
      <c r="J18" s="377"/>
      <c r="K18" s="377"/>
      <c r="L18" s="377"/>
    </row>
    <row r="20" spans="1:12" s="380" customFormat="1" x14ac:dyDescent="0.4">
      <c r="B20" s="381"/>
      <c r="C20" s="1083" t="s">
        <v>309</v>
      </c>
      <c r="D20" s="1084"/>
      <c r="E20" s="1084"/>
      <c r="F20" s="1084"/>
      <c r="G20" s="1084"/>
      <c r="H20" s="1084"/>
      <c r="I20" s="1085"/>
    </row>
    <row r="21" spans="1:12" s="380" customFormat="1" x14ac:dyDescent="0.4">
      <c r="B21" s="381"/>
      <c r="C21" s="1083" t="s">
        <v>310</v>
      </c>
      <c r="D21" s="1084"/>
      <c r="E21" s="1084"/>
      <c r="F21" s="1084"/>
      <c r="G21" s="1084"/>
      <c r="H21" s="1084"/>
      <c r="I21" s="1085"/>
    </row>
    <row r="22" spans="1:12" s="380" customFormat="1" x14ac:dyDescent="0.4">
      <c r="B22" s="382"/>
      <c r="C22" s="383"/>
      <c r="D22" s="383"/>
      <c r="E22" s="383"/>
      <c r="F22" s="383"/>
      <c r="G22" s="383"/>
      <c r="H22" s="383"/>
      <c r="I22" s="383"/>
    </row>
    <row r="23" spans="1:12" s="384" customFormat="1" x14ac:dyDescent="0.4">
      <c r="B23" s="384" t="s">
        <v>311</v>
      </c>
    </row>
  </sheetData>
  <mergeCells count="11">
    <mergeCell ref="A14:L14"/>
    <mergeCell ref="C20:I20"/>
    <mergeCell ref="C21:I21"/>
    <mergeCell ref="A1:M1"/>
    <mergeCell ref="A2:M2"/>
    <mergeCell ref="B5:C5"/>
    <mergeCell ref="A8:C8"/>
    <mergeCell ref="E8:L9"/>
    <mergeCell ref="D10:E10"/>
    <mergeCell ref="F10:L11"/>
    <mergeCell ref="D11:E11"/>
  </mergeCells>
  <phoneticPr fontId="3"/>
  <dataValidations count="1">
    <dataValidation type="list" allowBlank="1" showInputMessage="1" showErrorMessage="1" sqref="B20:B22">
      <formula1>"○"</formula1>
    </dataValidation>
  </dataValidations>
  <pageMargins left="0.7" right="0.7" top="0.75" bottom="0.75" header="0.3" footer="0.3"/>
  <pageSetup paperSize="9" scale="9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view="pageBreakPreview" zoomScaleNormal="100" zoomScaleSheetLayoutView="100" workbookViewId="0">
      <selection activeCell="E8" sqref="E8:R11"/>
    </sheetView>
  </sheetViews>
  <sheetFormatPr defaultColWidth="7" defaultRowHeight="13.5" x14ac:dyDescent="0.15"/>
  <cols>
    <col min="1" max="1" width="0.75" style="385" customWidth="1"/>
    <col min="2" max="2" width="5.875" style="385" customWidth="1"/>
    <col min="3" max="3" width="84.625" style="392" customWidth="1"/>
    <col min="4" max="4" width="0.75" style="385" customWidth="1"/>
    <col min="5" max="10" width="7" style="385"/>
    <col min="11" max="11" width="6.5" style="385" customWidth="1"/>
    <col min="12" max="16384" width="7" style="385"/>
  </cols>
  <sheetData>
    <row r="1" spans="2:3" x14ac:dyDescent="0.15">
      <c r="C1" s="386" t="s">
        <v>312</v>
      </c>
    </row>
    <row r="2" spans="2:3" x14ac:dyDescent="0.15">
      <c r="B2" s="387" t="s">
        <v>313</v>
      </c>
      <c r="C2" s="387"/>
    </row>
    <row r="3" spans="2:3" x14ac:dyDescent="0.15">
      <c r="B3" s="387"/>
      <c r="C3" s="387" t="s">
        <v>314</v>
      </c>
    </row>
    <row r="4" spans="2:3" x14ac:dyDescent="0.15">
      <c r="B4" s="387"/>
      <c r="C4" s="388"/>
    </row>
    <row r="5" spans="2:3" s="387" customFormat="1" x14ac:dyDescent="0.15">
      <c r="B5" s="389" t="s">
        <v>315</v>
      </c>
      <c r="C5" s="390" t="s">
        <v>316</v>
      </c>
    </row>
    <row r="6" spans="2:3" s="387" customFormat="1" ht="21" x14ac:dyDescent="0.15">
      <c r="B6" s="389" t="s">
        <v>317</v>
      </c>
      <c r="C6" s="390" t="s">
        <v>318</v>
      </c>
    </row>
    <row r="7" spans="2:3" s="387" customFormat="1" ht="21" x14ac:dyDescent="0.15">
      <c r="B7" s="389" t="s">
        <v>319</v>
      </c>
      <c r="C7" s="390" t="s">
        <v>320</v>
      </c>
    </row>
    <row r="8" spans="2:3" s="387" customFormat="1" x14ac:dyDescent="0.15">
      <c r="B8" s="389" t="s">
        <v>321</v>
      </c>
      <c r="C8" s="390" t="s">
        <v>322</v>
      </c>
    </row>
    <row r="9" spans="2:3" s="387" customFormat="1" ht="21" x14ac:dyDescent="0.15">
      <c r="B9" s="389" t="s">
        <v>323</v>
      </c>
      <c r="C9" s="390" t="s">
        <v>324</v>
      </c>
    </row>
    <row r="10" spans="2:3" s="387" customFormat="1" ht="21" x14ac:dyDescent="0.15">
      <c r="B10" s="389" t="s">
        <v>325</v>
      </c>
      <c r="C10" s="390" t="s">
        <v>326</v>
      </c>
    </row>
    <row r="11" spans="2:3" s="387" customFormat="1" ht="105" x14ac:dyDescent="0.15">
      <c r="B11" s="389" t="s">
        <v>327</v>
      </c>
      <c r="C11" s="390" t="s">
        <v>328</v>
      </c>
    </row>
    <row r="12" spans="2:3" s="387" customFormat="1" ht="115.5" x14ac:dyDescent="0.15">
      <c r="B12" s="389" t="s">
        <v>329</v>
      </c>
      <c r="C12" s="390" t="s">
        <v>330</v>
      </c>
    </row>
    <row r="13" spans="2:3" s="387" customFormat="1" ht="13.5" customHeight="1" x14ac:dyDescent="0.15">
      <c r="B13" s="389" t="s">
        <v>331</v>
      </c>
      <c r="C13" s="390" t="s">
        <v>332</v>
      </c>
    </row>
    <row r="14" spans="2:3" s="387" customFormat="1" ht="42" x14ac:dyDescent="0.15">
      <c r="B14" s="389" t="s">
        <v>333</v>
      </c>
      <c r="C14" s="390" t="s">
        <v>334</v>
      </c>
    </row>
    <row r="15" spans="2:3" s="387" customFormat="1" ht="52.5" x14ac:dyDescent="0.15">
      <c r="B15" s="389" t="s">
        <v>335</v>
      </c>
      <c r="C15" s="390" t="s">
        <v>336</v>
      </c>
    </row>
    <row r="16" spans="2:3" s="387" customFormat="1" ht="42" x14ac:dyDescent="0.15">
      <c r="B16" s="389" t="s">
        <v>337</v>
      </c>
      <c r="C16" s="390" t="s">
        <v>338</v>
      </c>
    </row>
    <row r="17" spans="2:3" s="387" customFormat="1" x14ac:dyDescent="0.15">
      <c r="B17" s="389" t="s">
        <v>339</v>
      </c>
      <c r="C17" s="390" t="s">
        <v>340</v>
      </c>
    </row>
    <row r="18" spans="2:3" s="387" customFormat="1" ht="21" x14ac:dyDescent="0.15">
      <c r="B18" s="389" t="s">
        <v>341</v>
      </c>
      <c r="C18" s="390" t="s">
        <v>342</v>
      </c>
    </row>
    <row r="19" spans="2:3" s="387" customFormat="1" ht="21" x14ac:dyDescent="0.15">
      <c r="B19" s="389" t="s">
        <v>343</v>
      </c>
      <c r="C19" s="390" t="s">
        <v>344</v>
      </c>
    </row>
    <row r="20" spans="2:3" x14ac:dyDescent="0.15">
      <c r="B20" s="391"/>
    </row>
  </sheetData>
  <phoneticPr fontId="3"/>
  <pageMargins left="0.7" right="0.7" top="0.75" bottom="0.75" header="0.3" footer="0.3"/>
  <pageSetup paperSize="9" scale="88" orientation="portrait" r:id="rId1"/>
  <colBreaks count="1" manualBreakCount="1">
    <brk id="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view="pageBreakPreview" zoomScaleNormal="100" zoomScaleSheetLayoutView="100" workbookViewId="0">
      <selection activeCell="E8" sqref="E8:R11"/>
    </sheetView>
  </sheetViews>
  <sheetFormatPr defaultColWidth="7" defaultRowHeight="13.5" x14ac:dyDescent="0.15"/>
  <cols>
    <col min="1" max="1" width="0.75" style="385" customWidth="1"/>
    <col min="2" max="2" width="5.875" style="385" customWidth="1"/>
    <col min="3" max="3" width="85.875" style="392" customWidth="1"/>
    <col min="4" max="4" width="0.75" style="385" customWidth="1"/>
    <col min="5" max="10" width="7" style="385"/>
    <col min="11" max="11" width="6.5" style="385" customWidth="1"/>
    <col min="12" max="16384" width="7" style="385"/>
  </cols>
  <sheetData>
    <row r="1" spans="2:3" x14ac:dyDescent="0.15">
      <c r="C1" s="386" t="s">
        <v>312</v>
      </c>
    </row>
    <row r="2" spans="2:3" x14ac:dyDescent="0.15">
      <c r="B2" s="387" t="s">
        <v>345</v>
      </c>
      <c r="C2" s="387"/>
    </row>
    <row r="3" spans="2:3" x14ac:dyDescent="0.15">
      <c r="B3" s="387"/>
      <c r="C3" s="387" t="s">
        <v>346</v>
      </c>
    </row>
    <row r="4" spans="2:3" x14ac:dyDescent="0.15">
      <c r="B4" s="387"/>
      <c r="C4" s="388"/>
    </row>
    <row r="5" spans="2:3" s="387" customFormat="1" x14ac:dyDescent="0.15">
      <c r="B5" s="393" t="s">
        <v>315</v>
      </c>
      <c r="C5" s="390" t="s">
        <v>316</v>
      </c>
    </row>
    <row r="6" spans="2:3" s="387" customFormat="1" ht="21" x14ac:dyDescent="0.15">
      <c r="B6" s="393" t="s">
        <v>317</v>
      </c>
      <c r="C6" s="390" t="s">
        <v>347</v>
      </c>
    </row>
    <row r="7" spans="2:3" s="387" customFormat="1" ht="21" x14ac:dyDescent="0.15">
      <c r="B7" s="393" t="s">
        <v>319</v>
      </c>
      <c r="C7" s="390" t="s">
        <v>348</v>
      </c>
    </row>
    <row r="8" spans="2:3" s="387" customFormat="1" x14ac:dyDescent="0.15">
      <c r="B8" s="393" t="s">
        <v>321</v>
      </c>
      <c r="C8" s="390" t="s">
        <v>322</v>
      </c>
    </row>
    <row r="9" spans="2:3" s="387" customFormat="1" ht="21" x14ac:dyDescent="0.15">
      <c r="B9" s="393" t="s">
        <v>323</v>
      </c>
      <c r="C9" s="390" t="s">
        <v>324</v>
      </c>
    </row>
    <row r="10" spans="2:3" s="387" customFormat="1" ht="21" x14ac:dyDescent="0.15">
      <c r="B10" s="393" t="s">
        <v>325</v>
      </c>
      <c r="C10" s="390" t="s">
        <v>326</v>
      </c>
    </row>
    <row r="11" spans="2:3" s="387" customFormat="1" ht="105" x14ac:dyDescent="0.15">
      <c r="B11" s="393" t="s">
        <v>327</v>
      </c>
      <c r="C11" s="390" t="s">
        <v>349</v>
      </c>
    </row>
    <row r="12" spans="2:3" s="387" customFormat="1" ht="42" x14ac:dyDescent="0.15">
      <c r="B12" s="393" t="s">
        <v>333</v>
      </c>
      <c r="C12" s="390" t="s">
        <v>350</v>
      </c>
    </row>
    <row r="13" spans="2:3" s="387" customFormat="1" ht="52.5" x14ac:dyDescent="0.15">
      <c r="B13" s="393" t="s">
        <v>335</v>
      </c>
      <c r="C13" s="390" t="s">
        <v>351</v>
      </c>
    </row>
    <row r="14" spans="2:3" s="387" customFormat="1" ht="42" x14ac:dyDescent="0.15">
      <c r="B14" s="393" t="s">
        <v>337</v>
      </c>
      <c r="C14" s="390" t="s">
        <v>352</v>
      </c>
    </row>
    <row r="15" spans="2:3" s="387" customFormat="1" x14ac:dyDescent="0.15">
      <c r="B15" s="393" t="s">
        <v>339</v>
      </c>
      <c r="C15" s="390" t="s">
        <v>353</v>
      </c>
    </row>
    <row r="16" spans="2:3" s="387" customFormat="1" ht="21" x14ac:dyDescent="0.15">
      <c r="B16" s="393" t="s">
        <v>341</v>
      </c>
      <c r="C16" s="390" t="s">
        <v>342</v>
      </c>
    </row>
    <row r="17" spans="2:3" s="387" customFormat="1" ht="21" x14ac:dyDescent="0.15">
      <c r="B17" s="393" t="s">
        <v>343</v>
      </c>
      <c r="C17" s="390" t="s">
        <v>344</v>
      </c>
    </row>
    <row r="18" spans="2:3" x14ac:dyDescent="0.15">
      <c r="B18" s="391"/>
    </row>
  </sheetData>
  <phoneticPr fontId="3"/>
  <pageMargins left="0.7" right="0.7" top="0.75" bottom="0.75" header="0.3" footer="0.3"/>
  <pageSetup paperSize="9" scale="86" orientation="portrait" r:id="rId1"/>
  <colBreaks count="1" manualBreakCount="1">
    <brk id="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90" zoomScaleNormal="90" zoomScaleSheetLayoutView="100" workbookViewId="0">
      <selection activeCell="H14" sqref="H14"/>
    </sheetView>
  </sheetViews>
  <sheetFormatPr defaultColWidth="8.75" defaultRowHeight="13.5" x14ac:dyDescent="0.4"/>
  <cols>
    <col min="1" max="3" width="8.75" style="396"/>
    <col min="4" max="5" width="9.625" style="396" customWidth="1"/>
    <col min="6" max="16384" width="8.75" style="396"/>
  </cols>
  <sheetData>
    <row r="1" spans="1:12" ht="33.6" customHeight="1" x14ac:dyDescent="0.4">
      <c r="A1" s="394"/>
      <c r="B1" s="395"/>
      <c r="C1" s="395"/>
      <c r="D1" s="395"/>
      <c r="E1" s="395"/>
      <c r="F1" s="395"/>
      <c r="G1" s="395"/>
      <c r="H1" s="395"/>
      <c r="I1" s="395"/>
      <c r="J1" s="395"/>
      <c r="K1" s="395"/>
      <c r="L1" s="395"/>
    </row>
    <row r="2" spans="1:12" ht="33.6" customHeight="1" x14ac:dyDescent="0.4">
      <c r="A2" s="397"/>
      <c r="B2" s="397"/>
      <c r="C2" s="397"/>
      <c r="D2" s="397" t="s">
        <v>354</v>
      </c>
      <c r="E2" s="397"/>
      <c r="F2" s="397"/>
      <c r="G2" s="397"/>
      <c r="H2" s="397"/>
      <c r="I2" s="397"/>
      <c r="J2" s="397"/>
      <c r="K2" s="397"/>
      <c r="L2" s="397"/>
    </row>
    <row r="3" spans="1:12" ht="33.6" customHeight="1" x14ac:dyDescent="0.4">
      <c r="A3" s="397"/>
      <c r="B3" s="397"/>
      <c r="C3" s="397"/>
      <c r="D3" s="397"/>
      <c r="E3" s="397"/>
      <c r="F3" s="397"/>
      <c r="G3" s="397"/>
      <c r="H3" s="397"/>
      <c r="I3" s="397"/>
      <c r="J3" s="397"/>
      <c r="K3" s="397"/>
      <c r="L3" s="397"/>
    </row>
    <row r="4" spans="1:12" ht="33" customHeight="1" x14ac:dyDescent="0.15">
      <c r="A4" s="397"/>
      <c r="B4" s="397"/>
      <c r="C4" s="397"/>
      <c r="D4" s="397"/>
      <c r="E4" s="398" t="s">
        <v>355</v>
      </c>
      <c r="F4" s="1096" t="str">
        <f>TEXT([3]基本情報入力シート!L42,"#")</f>
        <v/>
      </c>
      <c r="G4" s="1096"/>
      <c r="H4" s="1096"/>
      <c r="I4" s="1096"/>
      <c r="J4" s="397"/>
      <c r="K4" s="397"/>
      <c r="L4" s="397"/>
    </row>
    <row r="5" spans="1:12" ht="54" customHeight="1" x14ac:dyDescent="0.15">
      <c r="A5" s="397"/>
      <c r="B5" s="397"/>
      <c r="C5" s="397"/>
      <c r="D5" s="397"/>
      <c r="E5" s="399" t="s">
        <v>6</v>
      </c>
      <c r="F5" s="1097"/>
      <c r="G5" s="1097"/>
      <c r="H5" s="1097"/>
      <c r="I5" s="1097"/>
      <c r="J5" s="397"/>
      <c r="K5" s="397"/>
      <c r="L5" s="397"/>
    </row>
    <row r="6" spans="1:12" ht="33.6" customHeight="1" thickBot="1" x14ac:dyDescent="0.45">
      <c r="A6" s="397"/>
      <c r="B6" s="397"/>
      <c r="C6" s="397"/>
      <c r="D6" s="397"/>
      <c r="E6" s="397"/>
      <c r="F6" s="397"/>
      <c r="G6" s="397"/>
      <c r="H6" s="397"/>
      <c r="I6" s="397"/>
      <c r="J6" s="397"/>
      <c r="K6" s="397"/>
      <c r="L6" s="397"/>
    </row>
    <row r="7" spans="1:12" ht="33.6" customHeight="1" x14ac:dyDescent="0.4">
      <c r="A7" s="1098">
        <v>1</v>
      </c>
      <c r="B7" s="1101" t="s">
        <v>356</v>
      </c>
      <c r="C7" s="1102"/>
      <c r="D7" s="1103" t="str">
        <f>TEXT([3]基本情報入力シート!L85,"#")</f>
        <v/>
      </c>
      <c r="E7" s="1104"/>
      <c r="F7" s="1104"/>
      <c r="G7" s="1104"/>
      <c r="H7" s="1104"/>
      <c r="I7" s="1105"/>
      <c r="J7" s="397"/>
      <c r="K7" s="397"/>
      <c r="L7" s="397"/>
    </row>
    <row r="8" spans="1:12" ht="33.6" customHeight="1" x14ac:dyDescent="0.4">
      <c r="A8" s="1099"/>
      <c r="B8" s="1106" t="s">
        <v>6</v>
      </c>
      <c r="C8" s="1107"/>
      <c r="D8" s="1108"/>
      <c r="E8" s="1109"/>
      <c r="F8" s="1109"/>
      <c r="G8" s="1109"/>
      <c r="H8" s="1109"/>
      <c r="I8" s="1110"/>
      <c r="J8" s="397"/>
      <c r="K8" s="397"/>
      <c r="L8" s="397"/>
    </row>
    <row r="9" spans="1:12" ht="33" customHeight="1" x14ac:dyDescent="0.4">
      <c r="A9" s="1099"/>
      <c r="B9" s="1111" t="s">
        <v>357</v>
      </c>
      <c r="C9" s="1112"/>
      <c r="D9" s="1113" t="str">
        <f>TEXT([3]基本情報入力シート!L86,"#")</f>
        <v/>
      </c>
      <c r="E9" s="1114"/>
      <c r="F9" s="1114"/>
      <c r="G9" s="1114"/>
      <c r="H9" s="1114"/>
      <c r="I9" s="1115"/>
      <c r="J9" s="397"/>
      <c r="K9" s="397"/>
      <c r="L9" s="397"/>
    </row>
    <row r="10" spans="1:12" ht="33.6" customHeight="1" thickBot="1" x14ac:dyDescent="0.45">
      <c r="A10" s="1100"/>
      <c r="B10" s="1116" t="s">
        <v>358</v>
      </c>
      <c r="C10" s="1117"/>
      <c r="D10" s="400" t="s">
        <v>359</v>
      </c>
      <c r="E10" s="401"/>
      <c r="F10" s="402" t="s">
        <v>360</v>
      </c>
      <c r="G10" s="400" t="s">
        <v>361</v>
      </c>
      <c r="H10" s="401"/>
      <c r="I10" s="403" t="s">
        <v>360</v>
      </c>
      <c r="J10" s="397"/>
      <c r="K10" s="397"/>
      <c r="L10" s="397"/>
    </row>
    <row r="11" spans="1:12" ht="33.6" customHeight="1" x14ac:dyDescent="0.4">
      <c r="A11" s="1118">
        <v>2</v>
      </c>
      <c r="B11" s="1101" t="s">
        <v>356</v>
      </c>
      <c r="C11" s="1102"/>
      <c r="D11" s="1108"/>
      <c r="E11" s="1109"/>
      <c r="F11" s="1109"/>
      <c r="G11" s="1109"/>
      <c r="H11" s="1109"/>
      <c r="I11" s="1110"/>
      <c r="J11" s="397"/>
      <c r="K11" s="397"/>
      <c r="L11" s="397"/>
    </row>
    <row r="12" spans="1:12" ht="33.6" customHeight="1" x14ac:dyDescent="0.4">
      <c r="A12" s="1119"/>
      <c r="B12" s="1106" t="s">
        <v>6</v>
      </c>
      <c r="C12" s="1107"/>
      <c r="D12" s="1108"/>
      <c r="E12" s="1109"/>
      <c r="F12" s="1109"/>
      <c r="G12" s="1109"/>
      <c r="H12" s="1109"/>
      <c r="I12" s="1110"/>
      <c r="J12" s="397"/>
      <c r="K12" s="397"/>
      <c r="L12" s="397"/>
    </row>
    <row r="13" spans="1:12" ht="33" customHeight="1" x14ac:dyDescent="0.4">
      <c r="A13" s="1119"/>
      <c r="B13" s="1121" t="s">
        <v>357</v>
      </c>
      <c r="C13" s="1122"/>
      <c r="D13" s="1108"/>
      <c r="E13" s="1109"/>
      <c r="F13" s="1109"/>
      <c r="G13" s="1109"/>
      <c r="H13" s="1109"/>
      <c r="I13" s="1110"/>
      <c r="J13" s="397"/>
      <c r="K13" s="397"/>
      <c r="L13" s="397"/>
    </row>
    <row r="14" spans="1:12" ht="33.6" customHeight="1" thickBot="1" x14ac:dyDescent="0.45">
      <c r="A14" s="1120"/>
      <c r="B14" s="1116" t="s">
        <v>358</v>
      </c>
      <c r="C14" s="1117"/>
      <c r="D14" s="400" t="s">
        <v>359</v>
      </c>
      <c r="E14" s="401"/>
      <c r="F14" s="402" t="s">
        <v>360</v>
      </c>
      <c r="G14" s="400" t="s">
        <v>361</v>
      </c>
      <c r="H14" s="401"/>
      <c r="I14" s="403" t="s">
        <v>360</v>
      </c>
      <c r="J14" s="397"/>
      <c r="K14" s="397"/>
      <c r="L14" s="397"/>
    </row>
    <row r="15" spans="1:12" ht="33.6" customHeight="1" x14ac:dyDescent="0.4">
      <c r="A15" s="1098">
        <v>3</v>
      </c>
      <c r="B15" s="1101" t="s">
        <v>356</v>
      </c>
      <c r="C15" s="1102"/>
      <c r="D15" s="1108"/>
      <c r="E15" s="1109"/>
      <c r="F15" s="1109"/>
      <c r="G15" s="1109"/>
      <c r="H15" s="1109"/>
      <c r="I15" s="1110"/>
      <c r="J15" s="397"/>
      <c r="K15" s="397"/>
      <c r="L15" s="397"/>
    </row>
    <row r="16" spans="1:12" ht="33.6" customHeight="1" x14ac:dyDescent="0.4">
      <c r="A16" s="1099"/>
      <c r="B16" s="1106" t="s">
        <v>6</v>
      </c>
      <c r="C16" s="1107"/>
      <c r="D16" s="1108"/>
      <c r="E16" s="1109"/>
      <c r="F16" s="1109"/>
      <c r="G16" s="1109"/>
      <c r="H16" s="1109"/>
      <c r="I16" s="1110"/>
      <c r="J16" s="397"/>
      <c r="K16" s="397"/>
      <c r="L16" s="397"/>
    </row>
    <row r="17" spans="1:12" ht="33.6" customHeight="1" thickBot="1" x14ac:dyDescent="0.45">
      <c r="A17" s="1099"/>
      <c r="B17" s="1123" t="s">
        <v>357</v>
      </c>
      <c r="C17" s="1124"/>
      <c r="D17" s="1108"/>
      <c r="E17" s="1109"/>
      <c r="F17" s="1109"/>
      <c r="G17" s="1109"/>
      <c r="H17" s="1109"/>
      <c r="I17" s="1110"/>
      <c r="J17" s="397"/>
      <c r="K17" s="397"/>
      <c r="L17" s="397"/>
    </row>
    <row r="18" spans="1:12" ht="33.6" customHeight="1" thickBot="1" x14ac:dyDescent="0.45">
      <c r="A18" s="1100"/>
      <c r="B18" s="1116" t="s">
        <v>358</v>
      </c>
      <c r="C18" s="1117"/>
      <c r="D18" s="400" t="s">
        <v>359</v>
      </c>
      <c r="E18" s="401"/>
      <c r="F18" s="402" t="s">
        <v>360</v>
      </c>
      <c r="G18" s="400" t="s">
        <v>361</v>
      </c>
      <c r="H18" s="401"/>
      <c r="I18" s="403" t="s">
        <v>360</v>
      </c>
      <c r="J18" s="397"/>
      <c r="K18" s="397"/>
      <c r="L18" s="397"/>
    </row>
    <row r="19" spans="1:12" ht="33.6" customHeight="1" x14ac:dyDescent="0.4">
      <c r="A19" s="397" t="s">
        <v>362</v>
      </c>
      <c r="B19" s="397"/>
      <c r="C19" s="397"/>
      <c r="D19" s="397"/>
      <c r="E19" s="397"/>
      <c r="F19" s="397"/>
      <c r="G19" s="397"/>
      <c r="H19" s="397"/>
      <c r="I19" s="397"/>
      <c r="J19" s="397"/>
      <c r="K19" s="397"/>
      <c r="L19" s="397"/>
    </row>
  </sheetData>
  <mergeCells count="26">
    <mergeCell ref="A15:A18"/>
    <mergeCell ref="B15:C15"/>
    <mergeCell ref="D15:I15"/>
    <mergeCell ref="B16:C16"/>
    <mergeCell ref="D16:I16"/>
    <mergeCell ref="B17:C17"/>
    <mergeCell ref="D17:I17"/>
    <mergeCell ref="B18:C18"/>
    <mergeCell ref="A11:A14"/>
    <mergeCell ref="B11:C11"/>
    <mergeCell ref="D11:I11"/>
    <mergeCell ref="B12:C12"/>
    <mergeCell ref="D12:I12"/>
    <mergeCell ref="B13:C13"/>
    <mergeCell ref="D13:I13"/>
    <mergeCell ref="B14:C14"/>
    <mergeCell ref="F4:I4"/>
    <mergeCell ref="F5:I5"/>
    <mergeCell ref="A7:A10"/>
    <mergeCell ref="B7:C7"/>
    <mergeCell ref="D7:I7"/>
    <mergeCell ref="B8:C8"/>
    <mergeCell ref="D8:I8"/>
    <mergeCell ref="B9:C9"/>
    <mergeCell ref="D9:I9"/>
    <mergeCell ref="B10:C10"/>
  </mergeCells>
  <phoneticPr fontId="3"/>
  <printOptions horizontalCentered="1"/>
  <pageMargins left="0.59055118110236227" right="0.59055118110236227" top="0.78740157480314965" bottom="0.78740157480314965" header="0.59055118110236227" footer="0.59055118110236227"/>
  <headerFooter>
    <oddHeader>&amp;R&amp;A</oddHeader>
    <oddFooter>&amp;RR5.11月版</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7"/>
  <sheetViews>
    <sheetView zoomScale="98" zoomScaleNormal="98" zoomScaleSheetLayoutView="98" workbookViewId="0">
      <selection activeCell="Q14" sqref="Q14:Z14"/>
    </sheetView>
  </sheetViews>
  <sheetFormatPr defaultColWidth="2.5" defaultRowHeight="15" customHeight="1" x14ac:dyDescent="0.4"/>
  <cols>
    <col min="1" max="1" width="3.375" style="433" customWidth="1"/>
    <col min="2" max="25" width="2.625" style="433" customWidth="1"/>
    <col min="26" max="26" width="3.375" style="433" customWidth="1"/>
    <col min="27" max="36" width="2.625" style="433" customWidth="1"/>
    <col min="37" max="37" width="3.625" style="433" customWidth="1"/>
    <col min="38" max="45" width="2.625" style="433" customWidth="1"/>
    <col min="46" max="16384" width="2.5" style="433"/>
  </cols>
  <sheetData>
    <row r="1" spans="1:37" ht="31.5" customHeight="1" x14ac:dyDescent="0.4">
      <c r="AI1" s="1125" t="s">
        <v>379</v>
      </c>
      <c r="AJ1" s="1125"/>
      <c r="AK1" s="1125"/>
    </row>
    <row r="2" spans="1:37" ht="24" customHeight="1" x14ac:dyDescent="0.4">
      <c r="A2" s="1126" t="s">
        <v>380</v>
      </c>
      <c r="B2" s="1126"/>
      <c r="C2" s="1126"/>
      <c r="D2" s="1126"/>
      <c r="E2" s="1126"/>
      <c r="F2" s="1126"/>
      <c r="G2" s="1126"/>
      <c r="H2" s="1126"/>
      <c r="I2" s="1126"/>
      <c r="J2" s="1126"/>
      <c r="K2" s="1126"/>
      <c r="L2" s="1126"/>
      <c r="M2" s="1126"/>
      <c r="N2" s="1126"/>
      <c r="O2" s="1126"/>
      <c r="P2" s="1126"/>
      <c r="Q2" s="1126"/>
      <c r="R2" s="1126"/>
      <c r="S2" s="1126"/>
      <c r="T2" s="1126"/>
      <c r="U2" s="1126"/>
      <c r="V2" s="1126"/>
      <c r="W2" s="1126"/>
      <c r="X2" s="1126"/>
      <c r="Y2" s="1126"/>
      <c r="Z2" s="1126"/>
      <c r="AA2" s="1126"/>
      <c r="AB2" s="1126"/>
      <c r="AC2" s="1126"/>
      <c r="AD2" s="1126"/>
      <c r="AE2" s="1126"/>
      <c r="AF2" s="1126"/>
      <c r="AG2" s="1126"/>
      <c r="AH2" s="1126"/>
      <c r="AI2" s="1126"/>
      <c r="AJ2" s="1126"/>
      <c r="AK2" s="1126"/>
    </row>
    <row r="3" spans="1:37" ht="15.75" customHeight="1" x14ac:dyDescent="0.4">
      <c r="A3" s="434"/>
      <c r="B3" s="435"/>
      <c r="C3" s="435"/>
      <c r="D3" s="435"/>
      <c r="E3" s="435"/>
      <c r="F3" s="435"/>
      <c r="G3" s="435"/>
      <c r="H3" s="435"/>
      <c r="I3" s="435"/>
      <c r="J3" s="435"/>
      <c r="K3" s="435"/>
      <c r="L3" s="435"/>
      <c r="M3" s="435"/>
      <c r="N3" s="435"/>
      <c r="O3" s="435"/>
      <c r="P3" s="435"/>
      <c r="Q3" s="435"/>
      <c r="R3" s="435"/>
      <c r="S3" s="435"/>
      <c r="T3" s="435"/>
      <c r="U3" s="436"/>
      <c r="V3" s="436"/>
      <c r="W3" s="436"/>
      <c r="X3" s="436"/>
      <c r="Y3" s="436"/>
      <c r="Z3" s="436"/>
      <c r="AA3" s="436"/>
      <c r="AB3" s="436"/>
      <c r="AC3" s="436"/>
      <c r="AD3" s="436"/>
      <c r="AE3" s="436"/>
      <c r="AF3" s="436"/>
      <c r="AG3" s="436"/>
      <c r="AH3" s="436"/>
      <c r="AI3" s="436"/>
      <c r="AJ3" s="436"/>
      <c r="AK3" s="436"/>
    </row>
    <row r="4" spans="1:37" ht="15.75" customHeight="1" x14ac:dyDescent="0.4">
      <c r="A4" s="437" t="s">
        <v>381</v>
      </c>
      <c r="B4" s="435"/>
      <c r="C4" s="435"/>
      <c r="D4" s="435"/>
      <c r="E4" s="435"/>
      <c r="F4" s="435"/>
      <c r="G4" s="435"/>
      <c r="H4" s="435"/>
      <c r="I4" s="435"/>
      <c r="J4" s="435"/>
      <c r="K4" s="435"/>
      <c r="L4" s="435"/>
      <c r="M4" s="435"/>
      <c r="N4" s="435"/>
      <c r="O4" s="435"/>
      <c r="P4" s="435"/>
      <c r="Q4" s="435"/>
      <c r="R4" s="435"/>
      <c r="S4" s="435"/>
      <c r="T4" s="435"/>
      <c r="U4" s="436"/>
      <c r="V4" s="436"/>
      <c r="W4" s="436"/>
      <c r="X4" s="436"/>
      <c r="Y4" s="436"/>
      <c r="Z4" s="436"/>
      <c r="AA4" s="436"/>
      <c r="AB4" s="436"/>
      <c r="AC4" s="436"/>
      <c r="AD4" s="436"/>
      <c r="AE4" s="436"/>
      <c r="AF4" s="436"/>
      <c r="AG4" s="436"/>
      <c r="AH4" s="436"/>
      <c r="AI4" s="436"/>
      <c r="AJ4" s="436"/>
      <c r="AK4" s="436"/>
    </row>
    <row r="5" spans="1:37" ht="15.75" customHeight="1" x14ac:dyDescent="0.4">
      <c r="A5" s="438"/>
      <c r="B5" s="439"/>
      <c r="C5" s="439"/>
      <c r="D5" s="439"/>
      <c r="E5" s="439"/>
      <c r="F5" s="439"/>
      <c r="G5" s="439"/>
      <c r="H5" s="439"/>
      <c r="I5" s="439"/>
      <c r="J5" s="439"/>
      <c r="K5" s="439"/>
      <c r="L5" s="439"/>
      <c r="M5" s="439"/>
      <c r="N5" s="439"/>
      <c r="O5" s="439"/>
      <c r="P5" s="439"/>
      <c r="Q5" s="439"/>
      <c r="R5" s="439"/>
      <c r="S5" s="439"/>
      <c r="T5" s="439"/>
      <c r="U5" s="440"/>
      <c r="V5" s="440"/>
      <c r="W5" s="440"/>
      <c r="X5" s="440"/>
      <c r="Y5" s="440"/>
      <c r="Z5" s="440"/>
      <c r="AA5" s="440"/>
      <c r="AB5" s="440"/>
      <c r="AC5" s="436"/>
      <c r="AD5" s="436"/>
      <c r="AE5" s="436"/>
      <c r="AF5" s="436"/>
      <c r="AG5" s="436"/>
      <c r="AH5" s="436"/>
      <c r="AI5" s="436"/>
      <c r="AJ5" s="436"/>
      <c r="AK5" s="436"/>
    </row>
    <row r="6" spans="1:37" ht="15.75" customHeight="1" x14ac:dyDescent="0.4">
      <c r="A6" s="434" t="s">
        <v>382</v>
      </c>
      <c r="B6" s="435"/>
      <c r="C6" s="435"/>
      <c r="D6" s="435"/>
      <c r="E6" s="435"/>
      <c r="F6" s="435"/>
      <c r="G6" s="435"/>
      <c r="H6" s="435"/>
      <c r="I6" s="435"/>
      <c r="J6" s="435"/>
      <c r="K6" s="435"/>
      <c r="L6" s="435"/>
      <c r="M6" s="435"/>
      <c r="N6" s="435"/>
      <c r="O6" s="435"/>
      <c r="P6" s="435"/>
      <c r="Q6" s="435"/>
      <c r="R6" s="435"/>
      <c r="S6" s="435"/>
      <c r="T6" s="435"/>
      <c r="U6" s="436"/>
      <c r="V6" s="436"/>
      <c r="W6" s="436"/>
      <c r="X6" s="436"/>
      <c r="Y6" s="436"/>
      <c r="Z6" s="436"/>
      <c r="AA6" s="436"/>
      <c r="AB6" s="436"/>
      <c r="AC6" s="436"/>
      <c r="AD6" s="436"/>
      <c r="AE6" s="436"/>
      <c r="AF6" s="436"/>
      <c r="AG6" s="436"/>
      <c r="AH6" s="436"/>
      <c r="AI6" s="436"/>
      <c r="AJ6" s="436"/>
      <c r="AK6" s="436"/>
    </row>
    <row r="7" spans="1:37" ht="15.75" customHeight="1" thickBot="1" x14ac:dyDescent="0.45">
      <c r="A7" s="434"/>
      <c r="B7" s="435"/>
      <c r="C7" s="435"/>
      <c r="D7" s="435"/>
      <c r="E7" s="435"/>
      <c r="F7" s="435"/>
      <c r="G7" s="435"/>
      <c r="H7" s="435"/>
      <c r="I7" s="435"/>
      <c r="J7" s="435"/>
      <c r="K7" s="435"/>
      <c r="L7" s="435"/>
      <c r="M7" s="435"/>
      <c r="N7" s="435"/>
      <c r="O7" s="435"/>
      <c r="P7" s="435"/>
      <c r="Q7" s="435"/>
      <c r="R7" s="435"/>
      <c r="S7" s="435"/>
      <c r="T7" s="435"/>
      <c r="U7" s="436"/>
      <c r="V7" s="436"/>
      <c r="W7" s="436"/>
      <c r="X7" s="436"/>
      <c r="Y7" s="436"/>
      <c r="Z7" s="436"/>
      <c r="AA7" s="436"/>
      <c r="AB7" s="436"/>
      <c r="AC7" s="436"/>
      <c r="AD7" s="436"/>
      <c r="AE7" s="436"/>
      <c r="AF7" s="436"/>
      <c r="AG7" s="436"/>
      <c r="AH7" s="436"/>
      <c r="AI7" s="436"/>
      <c r="AJ7" s="436"/>
      <c r="AK7" s="436"/>
    </row>
    <row r="8" spans="1:37" ht="33" customHeight="1" x14ac:dyDescent="0.4">
      <c r="A8" s="1127" t="s">
        <v>383</v>
      </c>
      <c r="B8" s="1130" t="s">
        <v>384</v>
      </c>
      <c r="C8" s="1131"/>
      <c r="D8" s="1132"/>
      <c r="E8" s="1133" t="str">
        <f>TEXT([3]基本情報入力シート!L21,"#")</f>
        <v/>
      </c>
      <c r="F8" s="1134"/>
      <c r="G8" s="1134"/>
      <c r="H8" s="1134"/>
      <c r="I8" s="1134"/>
      <c r="J8" s="1134"/>
      <c r="K8" s="1134"/>
      <c r="L8" s="1134"/>
      <c r="M8" s="1134"/>
      <c r="N8" s="1134"/>
      <c r="O8" s="1134"/>
      <c r="P8" s="1134"/>
      <c r="Q8" s="1134"/>
      <c r="R8" s="1135"/>
      <c r="S8" s="441"/>
      <c r="T8" s="1136" t="s">
        <v>385</v>
      </c>
      <c r="U8" s="1130" t="s">
        <v>384</v>
      </c>
      <c r="V8" s="1131"/>
      <c r="W8" s="1132"/>
      <c r="X8" s="1139" t="str">
        <f>TEXT([3]基本情報入力シート!L42,"#")</f>
        <v/>
      </c>
      <c r="Y8" s="1140"/>
      <c r="Z8" s="1140"/>
      <c r="AA8" s="1140"/>
      <c r="AB8" s="1140"/>
      <c r="AC8" s="1140"/>
      <c r="AD8" s="1140"/>
      <c r="AE8" s="1141"/>
      <c r="AF8" s="1142" t="s">
        <v>386</v>
      </c>
      <c r="AG8" s="1143"/>
      <c r="AH8" s="1130"/>
      <c r="AI8" s="1131"/>
      <c r="AJ8" s="1131"/>
      <c r="AK8" s="1144"/>
    </row>
    <row r="9" spans="1:37" ht="45" customHeight="1" x14ac:dyDescent="0.4">
      <c r="A9" s="1128"/>
      <c r="B9" s="1145" t="s">
        <v>6</v>
      </c>
      <c r="C9" s="1146"/>
      <c r="D9" s="1147"/>
      <c r="E9" s="1148" t="str">
        <f>CONCATENATE(TEXT([3]基本情報入力シート!L15,"#"),CHAR(10),TEXT([3]基本情報入力シート!L17,"#"),CHAR(10),TEXT([3]基本情報入力シート!L19,"#"))</f>
        <v xml:space="preserve">
</v>
      </c>
      <c r="F9" s="1149"/>
      <c r="G9" s="1149"/>
      <c r="H9" s="1149"/>
      <c r="I9" s="1149"/>
      <c r="J9" s="1149"/>
      <c r="K9" s="1149"/>
      <c r="L9" s="1149"/>
      <c r="M9" s="1149"/>
      <c r="N9" s="1149"/>
      <c r="O9" s="1149"/>
      <c r="P9" s="1149"/>
      <c r="Q9" s="1149"/>
      <c r="R9" s="1150"/>
      <c r="S9" s="441"/>
      <c r="T9" s="1137"/>
      <c r="U9" s="1145" t="s">
        <v>6</v>
      </c>
      <c r="V9" s="1146"/>
      <c r="W9" s="1147"/>
      <c r="X9" s="1148" t="str">
        <f>CONCATENATE(TEXT([3]第1号様式!H36,"#"),CHAR(10),TEXT([3]第1号様式!H37,"#"))</f>
        <v>　　　　　　　都道　　　　　　　郡・市　　　　　　　町・村
　　　　　　　府県　　　　　　　区</v>
      </c>
      <c r="Y9" s="1149"/>
      <c r="Z9" s="1149"/>
      <c r="AA9" s="1149"/>
      <c r="AB9" s="1149"/>
      <c r="AC9" s="1149"/>
      <c r="AD9" s="1149"/>
      <c r="AE9" s="1149"/>
      <c r="AF9" s="1149"/>
      <c r="AG9" s="1149"/>
      <c r="AH9" s="1149"/>
      <c r="AI9" s="1149"/>
      <c r="AJ9" s="1149"/>
      <c r="AK9" s="1150"/>
    </row>
    <row r="10" spans="1:37" ht="19.5" customHeight="1" x14ac:dyDescent="0.4">
      <c r="A10" s="1128"/>
      <c r="B10" s="1145" t="s">
        <v>387</v>
      </c>
      <c r="C10" s="1146"/>
      <c r="D10" s="1147"/>
      <c r="E10" s="1151"/>
      <c r="F10" s="1152"/>
      <c r="G10" s="1152"/>
      <c r="H10" s="1152"/>
      <c r="I10" s="1152"/>
      <c r="J10" s="1152"/>
      <c r="K10" s="1152"/>
      <c r="L10" s="1152"/>
      <c r="M10" s="1152"/>
      <c r="N10" s="1152"/>
      <c r="O10" s="1152"/>
      <c r="P10" s="1152"/>
      <c r="Q10" s="1152"/>
      <c r="R10" s="1153"/>
      <c r="T10" s="1137"/>
      <c r="U10" s="1145" t="s">
        <v>387</v>
      </c>
      <c r="V10" s="1146"/>
      <c r="W10" s="1147"/>
      <c r="X10" s="1151"/>
      <c r="Y10" s="1152"/>
      <c r="Z10" s="1152"/>
      <c r="AA10" s="1152"/>
      <c r="AB10" s="1152"/>
      <c r="AC10" s="1152"/>
      <c r="AD10" s="1152"/>
      <c r="AE10" s="1152"/>
      <c r="AF10" s="1152"/>
      <c r="AG10" s="1152"/>
      <c r="AH10" s="1152"/>
      <c r="AI10" s="1152"/>
      <c r="AJ10" s="1152"/>
      <c r="AK10" s="1153"/>
    </row>
    <row r="11" spans="1:37" ht="19.5" customHeight="1" thickBot="1" x14ac:dyDescent="0.45">
      <c r="A11" s="1129"/>
      <c r="B11" s="1154" t="s">
        <v>388</v>
      </c>
      <c r="C11" s="1155"/>
      <c r="D11" s="1156"/>
      <c r="E11" s="1157" t="str">
        <f>TEXT([3]基本情報入力シート!L29,"#")</f>
        <v/>
      </c>
      <c r="F11" s="1158"/>
      <c r="G11" s="1158"/>
      <c r="H11" s="1158"/>
      <c r="I11" s="1158"/>
      <c r="J11" s="1158"/>
      <c r="K11" s="1158"/>
      <c r="L11" s="1158"/>
      <c r="M11" s="1158"/>
      <c r="N11" s="1158"/>
      <c r="O11" s="1158"/>
      <c r="P11" s="1158"/>
      <c r="Q11" s="1158"/>
      <c r="R11" s="1159"/>
      <c r="T11" s="1138"/>
      <c r="U11" s="1154" t="s">
        <v>388</v>
      </c>
      <c r="V11" s="1155"/>
      <c r="W11" s="1156"/>
      <c r="X11" s="1157" t="str">
        <f>TEXT([3]基本情報入力シート!L52,"#")</f>
        <v/>
      </c>
      <c r="Y11" s="1158"/>
      <c r="Z11" s="1158"/>
      <c r="AA11" s="1158"/>
      <c r="AB11" s="1158"/>
      <c r="AC11" s="1158"/>
      <c r="AD11" s="1158"/>
      <c r="AE11" s="1158"/>
      <c r="AF11" s="1158"/>
      <c r="AG11" s="1158"/>
      <c r="AH11" s="1158"/>
      <c r="AI11" s="1158"/>
      <c r="AJ11" s="1158"/>
      <c r="AK11" s="1159"/>
    </row>
    <row r="12" spans="1:37" ht="9.9499999999999993" customHeight="1" thickBot="1" x14ac:dyDescent="0.45"/>
    <row r="13" spans="1:37" ht="19.5" customHeight="1" x14ac:dyDescent="0.4">
      <c r="A13" s="1160" t="s">
        <v>389</v>
      </c>
      <c r="B13" s="1162" t="s">
        <v>390</v>
      </c>
      <c r="C13" s="1163"/>
      <c r="D13" s="1163"/>
      <c r="E13" s="1163"/>
      <c r="F13" s="1163"/>
      <c r="G13" s="1163"/>
      <c r="H13" s="1163"/>
      <c r="I13" s="1164"/>
      <c r="J13" s="1168" t="s">
        <v>391</v>
      </c>
      <c r="K13" s="1169"/>
      <c r="L13" s="1169"/>
      <c r="M13" s="1169"/>
      <c r="N13" s="1169"/>
      <c r="O13" s="1169"/>
      <c r="P13" s="1169"/>
      <c r="Q13" s="1169"/>
      <c r="R13" s="1169"/>
      <c r="S13" s="1169"/>
      <c r="T13" s="1169"/>
      <c r="U13" s="1169"/>
      <c r="V13" s="1169"/>
      <c r="W13" s="1169"/>
      <c r="X13" s="1169"/>
      <c r="Y13" s="1169"/>
      <c r="Z13" s="1170"/>
      <c r="AA13" s="1168" t="s">
        <v>392</v>
      </c>
      <c r="AB13" s="1169"/>
      <c r="AC13" s="1169"/>
      <c r="AD13" s="1169"/>
      <c r="AE13" s="1169"/>
      <c r="AF13" s="1169"/>
      <c r="AG13" s="1169"/>
      <c r="AH13" s="1169"/>
      <c r="AI13" s="1169"/>
      <c r="AJ13" s="1169"/>
      <c r="AK13" s="1171"/>
    </row>
    <row r="14" spans="1:37" ht="51" customHeight="1" thickBot="1" x14ac:dyDescent="0.45">
      <c r="A14" s="1161"/>
      <c r="B14" s="1165"/>
      <c r="C14" s="1166"/>
      <c r="D14" s="1166"/>
      <c r="E14" s="1166"/>
      <c r="F14" s="1166"/>
      <c r="G14" s="1166"/>
      <c r="H14" s="1166"/>
      <c r="I14" s="1167"/>
      <c r="J14" s="1172" t="e">
        <f>IF(OR(COUNTIF([3]第1号様式!D40:'[3]第1号様式'!D44,"児童発達支援")&gt;=1,(COUNTIF([3]第1号様式!D40:'[3]第1号様式'!D44,"児童発達支援センター")&gt;=1)),"（２－１２）","")&amp;IF(COUNTIF([3]第1号様式!D40:'[3]第1号様式'!D44,"放課後等デイサービス")&gt;=1,"（２－１３）","")</f>
        <v>#REF!</v>
      </c>
      <c r="K14" s="1173"/>
      <c r="L14" s="1173"/>
      <c r="M14" s="1173"/>
      <c r="N14" s="1173"/>
      <c r="O14" s="1173"/>
      <c r="P14" s="1174"/>
      <c r="Q14" s="1175" t="str">
        <f>IF([3]第1号様式!D40&lt;&gt;"選択して下さい。",[3]第1号様式!D40,"")&amp;IF([3]第1号様式!D41&lt;&gt;"選択して下さい。"," "&amp;[3]第1号様式!D41,"")&amp;IF([3]第1号様式!D42&lt;&gt;"選択して下さい。"," "&amp;[3]第1号様式!D42,"")&amp;IF([3]第1号様式!D43&lt;&gt;"選択して下さい。"," "&amp;[3]第1号様式!D43,"")&amp;IF([3]第1号様式!D44&lt;&gt;"選択して下さい。"," "&amp;[3]第1号様式!D44,"")</f>
        <v xml:space="preserve">    </v>
      </c>
      <c r="R14" s="1176"/>
      <c r="S14" s="1176"/>
      <c r="T14" s="1176"/>
      <c r="U14" s="1176"/>
      <c r="V14" s="1176"/>
      <c r="W14" s="1176"/>
      <c r="X14" s="1176"/>
      <c r="Y14" s="1176"/>
      <c r="Z14" s="1177"/>
      <c r="AA14" s="1178" t="str">
        <f>TEXT([3]基本情報入力シート!L42,"#")</f>
        <v/>
      </c>
      <c r="AB14" s="1179"/>
      <c r="AC14" s="1179"/>
      <c r="AD14" s="1179"/>
      <c r="AE14" s="1179"/>
      <c r="AF14" s="1179"/>
      <c r="AG14" s="1179"/>
      <c r="AH14" s="1179"/>
      <c r="AI14" s="1179"/>
      <c r="AJ14" s="1179"/>
      <c r="AK14" s="1180"/>
    </row>
    <row r="15" spans="1:37" ht="19.5" customHeight="1" x14ac:dyDescent="0.4">
      <c r="A15" s="1160" t="s">
        <v>393</v>
      </c>
      <c r="B15" s="1182" t="s">
        <v>394</v>
      </c>
      <c r="C15" s="1183"/>
      <c r="D15" s="1183"/>
      <c r="E15" s="1183"/>
      <c r="F15" s="1183"/>
      <c r="G15" s="1183"/>
      <c r="H15" s="1183"/>
      <c r="I15" s="1184"/>
      <c r="J15" s="1168" t="s">
        <v>391</v>
      </c>
      <c r="K15" s="1169"/>
      <c r="L15" s="1169"/>
      <c r="M15" s="1169"/>
      <c r="N15" s="1169"/>
      <c r="O15" s="1169"/>
      <c r="P15" s="1169"/>
      <c r="Q15" s="1169"/>
      <c r="R15" s="1169"/>
      <c r="S15" s="1169"/>
      <c r="T15" s="1169"/>
      <c r="U15" s="1169"/>
      <c r="V15" s="1169"/>
      <c r="W15" s="1169"/>
      <c r="X15" s="1169"/>
      <c r="Y15" s="1169"/>
      <c r="Z15" s="1170"/>
      <c r="AA15" s="1168" t="s">
        <v>395</v>
      </c>
      <c r="AB15" s="1169"/>
      <c r="AC15" s="1169"/>
      <c r="AD15" s="1169"/>
      <c r="AE15" s="1169"/>
      <c r="AF15" s="1169"/>
      <c r="AG15" s="1169"/>
      <c r="AH15" s="1169"/>
      <c r="AI15" s="1169"/>
      <c r="AJ15" s="1169"/>
      <c r="AK15" s="1171"/>
    </row>
    <row r="16" spans="1:37" ht="19.5" customHeight="1" x14ac:dyDescent="0.4">
      <c r="A16" s="1181"/>
      <c r="B16" s="1185"/>
      <c r="C16" s="1186"/>
      <c r="D16" s="1186"/>
      <c r="E16" s="1186"/>
      <c r="F16" s="1186"/>
      <c r="G16" s="1186"/>
      <c r="H16" s="1186"/>
      <c r="I16" s="1187"/>
      <c r="J16" s="1188" t="s">
        <v>396</v>
      </c>
      <c r="K16" s="1188"/>
      <c r="L16" s="1188"/>
      <c r="M16" s="1188"/>
      <c r="N16" s="1188"/>
      <c r="O16" s="1188"/>
      <c r="P16" s="1188"/>
      <c r="Q16" s="442"/>
      <c r="R16" s="442"/>
      <c r="S16" s="442"/>
      <c r="T16" s="442"/>
      <c r="U16" s="442"/>
      <c r="V16" s="442"/>
      <c r="W16" s="442"/>
      <c r="X16" s="442"/>
      <c r="Y16" s="442"/>
      <c r="Z16" s="443"/>
      <c r="AA16" s="444"/>
      <c r="AB16" s="445"/>
      <c r="AC16" s="445"/>
      <c r="AD16" s="445"/>
      <c r="AE16" s="445"/>
      <c r="AF16" s="445"/>
      <c r="AG16" s="445"/>
      <c r="AH16" s="445"/>
      <c r="AI16" s="445"/>
      <c r="AJ16" s="445"/>
      <c r="AK16" s="446"/>
    </row>
    <row r="17" spans="1:38" ht="19.5" customHeight="1" x14ac:dyDescent="0.4">
      <c r="A17" s="1181"/>
      <c r="B17" s="1185"/>
      <c r="C17" s="1186"/>
      <c r="D17" s="1186"/>
      <c r="E17" s="1186"/>
      <c r="F17" s="1186"/>
      <c r="G17" s="1186"/>
      <c r="H17" s="1186"/>
      <c r="I17" s="1187"/>
      <c r="J17" s="1188" t="s">
        <v>396</v>
      </c>
      <c r="K17" s="1188"/>
      <c r="L17" s="1188"/>
      <c r="M17" s="1188"/>
      <c r="N17" s="1188"/>
      <c r="O17" s="1188"/>
      <c r="P17" s="1188"/>
      <c r="Q17" s="442"/>
      <c r="R17" s="442"/>
      <c r="S17" s="442"/>
      <c r="T17" s="442"/>
      <c r="U17" s="442"/>
      <c r="V17" s="442"/>
      <c r="W17" s="442"/>
      <c r="X17" s="442"/>
      <c r="Y17" s="442"/>
      <c r="Z17" s="443"/>
      <c r="AA17" s="444"/>
      <c r="AB17" s="445"/>
      <c r="AC17" s="445"/>
      <c r="AD17" s="445"/>
      <c r="AE17" s="445"/>
      <c r="AF17" s="445"/>
      <c r="AG17" s="445"/>
      <c r="AH17" s="445"/>
      <c r="AI17" s="445"/>
      <c r="AJ17" s="445"/>
      <c r="AK17" s="446"/>
    </row>
    <row r="18" spans="1:38" ht="19.5" customHeight="1" x14ac:dyDescent="0.4">
      <c r="A18" s="1181"/>
      <c r="B18" s="1185"/>
      <c r="C18" s="1186"/>
      <c r="D18" s="1186"/>
      <c r="E18" s="1186"/>
      <c r="F18" s="1186"/>
      <c r="G18" s="1186"/>
      <c r="H18" s="1186"/>
      <c r="I18" s="1187"/>
      <c r="J18" s="1188" t="s">
        <v>396</v>
      </c>
      <c r="K18" s="1188"/>
      <c r="L18" s="1188"/>
      <c r="M18" s="1188"/>
      <c r="N18" s="1188"/>
      <c r="O18" s="1188"/>
      <c r="P18" s="1188"/>
      <c r="Q18" s="442"/>
      <c r="R18" s="442"/>
      <c r="S18" s="442"/>
      <c r="T18" s="442"/>
      <c r="U18" s="442"/>
      <c r="V18" s="442"/>
      <c r="W18" s="442"/>
      <c r="X18" s="442"/>
      <c r="Y18" s="442"/>
      <c r="Z18" s="443"/>
      <c r="AA18" s="444"/>
      <c r="AB18" s="445"/>
      <c r="AC18" s="445"/>
      <c r="AD18" s="445"/>
      <c r="AE18" s="445"/>
      <c r="AF18" s="445"/>
      <c r="AG18" s="445"/>
      <c r="AH18" s="445"/>
      <c r="AI18" s="445"/>
      <c r="AJ18" s="445"/>
      <c r="AK18" s="446"/>
    </row>
    <row r="19" spans="1:38" ht="19.5" customHeight="1" x14ac:dyDescent="0.4">
      <c r="A19" s="1181"/>
      <c r="B19" s="1185"/>
      <c r="C19" s="1186"/>
      <c r="D19" s="1186"/>
      <c r="E19" s="1186"/>
      <c r="F19" s="1186"/>
      <c r="G19" s="1186"/>
      <c r="H19" s="1186"/>
      <c r="I19" s="1187"/>
      <c r="J19" s="1188" t="s">
        <v>396</v>
      </c>
      <c r="K19" s="1188"/>
      <c r="L19" s="1188"/>
      <c r="M19" s="1188"/>
      <c r="N19" s="1188"/>
      <c r="O19" s="1188"/>
      <c r="P19" s="1188"/>
      <c r="Q19" s="442"/>
      <c r="R19" s="447"/>
      <c r="S19" s="447"/>
      <c r="T19" s="447"/>
      <c r="U19" s="447"/>
      <c r="V19" s="447"/>
      <c r="W19" s="447"/>
      <c r="X19" s="447"/>
      <c r="Y19" s="447"/>
      <c r="Z19" s="448"/>
      <c r="AA19" s="449"/>
      <c r="AB19" s="450"/>
      <c r="AC19" s="450"/>
      <c r="AD19" s="450"/>
      <c r="AE19" s="450"/>
      <c r="AF19" s="450"/>
      <c r="AG19" s="450"/>
      <c r="AH19" s="450"/>
      <c r="AI19" s="450"/>
      <c r="AJ19" s="450"/>
      <c r="AK19" s="451"/>
    </row>
    <row r="20" spans="1:38" ht="19.5" customHeight="1" thickBot="1" x14ac:dyDescent="0.45">
      <c r="A20" s="1181"/>
      <c r="B20" s="1185"/>
      <c r="C20" s="1186"/>
      <c r="D20" s="1186"/>
      <c r="E20" s="1186"/>
      <c r="F20" s="1186"/>
      <c r="G20" s="1186"/>
      <c r="H20" s="1186"/>
      <c r="I20" s="1187"/>
      <c r="J20" s="452" t="s">
        <v>397</v>
      </c>
      <c r="K20" s="427"/>
      <c r="L20" s="427"/>
      <c r="M20" s="427"/>
      <c r="N20" s="427"/>
      <c r="O20" s="427"/>
      <c r="P20" s="427"/>
      <c r="Q20" s="427"/>
      <c r="R20" s="453"/>
      <c r="S20" s="453"/>
      <c r="T20" s="453"/>
      <c r="U20" s="453"/>
      <c r="V20" s="453"/>
      <c r="W20" s="453"/>
      <c r="X20" s="453"/>
      <c r="Y20" s="453"/>
      <c r="Z20" s="453"/>
      <c r="AA20" s="427"/>
      <c r="AB20" s="427"/>
      <c r="AC20" s="427"/>
      <c r="AD20" s="427"/>
      <c r="AE20" s="427"/>
      <c r="AF20" s="427"/>
      <c r="AG20" s="427"/>
      <c r="AH20" s="427"/>
      <c r="AI20" s="427"/>
      <c r="AJ20" s="427"/>
      <c r="AK20" s="428"/>
    </row>
    <row r="21" spans="1:38" ht="19.5" customHeight="1" x14ac:dyDescent="0.4">
      <c r="A21" s="1160" t="s">
        <v>398</v>
      </c>
      <c r="B21" s="1182" t="s">
        <v>399</v>
      </c>
      <c r="C21" s="1183"/>
      <c r="D21" s="1183"/>
      <c r="E21" s="1183"/>
      <c r="F21" s="1183"/>
      <c r="G21" s="1183"/>
      <c r="H21" s="1183"/>
      <c r="I21" s="1184"/>
      <c r="J21" s="454" t="s">
        <v>400</v>
      </c>
      <c r="K21" s="455" t="s">
        <v>401</v>
      </c>
      <c r="L21" s="455"/>
      <c r="M21" s="455"/>
      <c r="N21" s="455"/>
      <c r="O21" s="455"/>
      <c r="P21" s="455"/>
      <c r="Q21" s="455"/>
      <c r="R21" s="456"/>
      <c r="S21" s="456"/>
      <c r="T21" s="456"/>
      <c r="U21" s="456"/>
      <c r="V21" s="456"/>
      <c r="W21" s="456"/>
      <c r="X21" s="456"/>
      <c r="Y21" s="456"/>
      <c r="Z21" s="456"/>
      <c r="AA21" s="1130" t="s">
        <v>402</v>
      </c>
      <c r="AB21" s="1131"/>
      <c r="AC21" s="1131"/>
      <c r="AD21" s="1131"/>
      <c r="AE21" s="1131"/>
      <c r="AF21" s="1131"/>
      <c r="AG21" s="1131"/>
      <c r="AH21" s="1131"/>
      <c r="AI21" s="1131"/>
      <c r="AJ21" s="1131"/>
      <c r="AK21" s="1144"/>
    </row>
    <row r="22" spans="1:38" ht="19.5" customHeight="1" x14ac:dyDescent="0.4">
      <c r="A22" s="1181"/>
      <c r="B22" s="1185"/>
      <c r="C22" s="1186"/>
      <c r="D22" s="1186"/>
      <c r="E22" s="1186"/>
      <c r="F22" s="1186"/>
      <c r="G22" s="1186"/>
      <c r="H22" s="1186"/>
      <c r="I22" s="1187"/>
      <c r="J22" s="457" t="s">
        <v>403</v>
      </c>
      <c r="K22" s="453" t="s">
        <v>404</v>
      </c>
      <c r="L22" s="453"/>
      <c r="M22" s="453"/>
      <c r="N22" s="453"/>
      <c r="O22" s="453"/>
      <c r="P22" s="453"/>
      <c r="Q22" s="453"/>
      <c r="R22" s="453"/>
      <c r="S22" s="453"/>
      <c r="T22" s="453"/>
      <c r="U22" s="453"/>
      <c r="V22" s="453"/>
      <c r="W22" s="453"/>
      <c r="X22" s="453"/>
      <c r="Y22" s="453"/>
      <c r="Z22" s="458"/>
      <c r="AA22" s="459"/>
      <c r="AB22" s="427" t="s">
        <v>405</v>
      </c>
      <c r="AC22" s="427"/>
      <c r="AD22" s="427"/>
      <c r="AE22" s="427"/>
      <c r="AF22" s="427"/>
      <c r="AG22" s="427"/>
      <c r="AH22" s="427"/>
      <c r="AI22" s="427"/>
      <c r="AJ22" s="427"/>
      <c r="AK22" s="428"/>
    </row>
    <row r="23" spans="1:38" ht="19.5" customHeight="1" x14ac:dyDescent="0.4">
      <c r="A23" s="1181"/>
      <c r="B23" s="1185"/>
      <c r="C23" s="1186"/>
      <c r="D23" s="1186"/>
      <c r="E23" s="1186"/>
      <c r="F23" s="1186"/>
      <c r="G23" s="1186"/>
      <c r="H23" s="1186"/>
      <c r="I23" s="1187"/>
      <c r="J23" s="460"/>
      <c r="K23" s="461"/>
      <c r="L23" s="461"/>
      <c r="M23" s="461"/>
      <c r="N23" s="461"/>
      <c r="O23" s="461"/>
      <c r="P23" s="461"/>
      <c r="Q23" s="461"/>
      <c r="R23" s="461"/>
      <c r="S23" s="461"/>
      <c r="T23" s="461"/>
      <c r="U23" s="461"/>
      <c r="V23" s="461"/>
      <c r="W23" s="461"/>
      <c r="X23" s="461"/>
      <c r="Y23" s="461"/>
      <c r="Z23" s="462"/>
      <c r="AA23" s="463"/>
      <c r="AB23" s="429" t="s">
        <v>406</v>
      </c>
      <c r="AC23" s="429"/>
      <c r="AD23" s="429"/>
      <c r="AE23" s="429"/>
      <c r="AF23" s="429"/>
      <c r="AG23" s="429"/>
      <c r="AH23" s="429"/>
      <c r="AI23" s="429"/>
      <c r="AJ23" s="429"/>
      <c r="AK23" s="430"/>
    </row>
    <row r="24" spans="1:38" ht="19.5" customHeight="1" x14ac:dyDescent="0.4">
      <c r="A24" s="1181"/>
      <c r="B24" s="1185"/>
      <c r="C24" s="1186"/>
      <c r="D24" s="1186"/>
      <c r="E24" s="1186"/>
      <c r="F24" s="1186"/>
      <c r="G24" s="1186"/>
      <c r="H24" s="1186"/>
      <c r="I24" s="1187"/>
      <c r="J24" s="460"/>
      <c r="K24" s="461"/>
      <c r="L24" s="461"/>
      <c r="M24" s="461"/>
      <c r="N24" s="461"/>
      <c r="O24" s="461"/>
      <c r="P24" s="461"/>
      <c r="Q24" s="461"/>
      <c r="R24" s="461"/>
      <c r="S24" s="461"/>
      <c r="T24" s="461"/>
      <c r="U24" s="461"/>
      <c r="V24" s="461"/>
      <c r="W24" s="461"/>
      <c r="X24" s="461"/>
      <c r="Y24" s="461"/>
      <c r="Z24" s="462"/>
      <c r="AA24" s="463"/>
      <c r="AB24" s="429" t="s">
        <v>407</v>
      </c>
      <c r="AC24" s="429"/>
      <c r="AD24" s="429"/>
      <c r="AE24" s="429"/>
      <c r="AF24" s="429"/>
      <c r="AG24" s="429"/>
      <c r="AH24" s="429"/>
      <c r="AI24" s="429"/>
      <c r="AJ24" s="429"/>
      <c r="AK24" s="430"/>
      <c r="AL24" s="464"/>
    </row>
    <row r="25" spans="1:38" ht="19.5" customHeight="1" x14ac:dyDescent="0.4">
      <c r="A25" s="1181"/>
      <c r="B25" s="1185"/>
      <c r="C25" s="1186"/>
      <c r="D25" s="1186"/>
      <c r="E25" s="1186"/>
      <c r="F25" s="1186"/>
      <c r="G25" s="1186"/>
      <c r="H25" s="1186"/>
      <c r="I25" s="1187"/>
      <c r="J25" s="460"/>
      <c r="K25" s="461"/>
      <c r="L25" s="461"/>
      <c r="M25" s="461"/>
      <c r="N25" s="461"/>
      <c r="O25" s="461"/>
      <c r="P25" s="461"/>
      <c r="Q25" s="461"/>
      <c r="R25" s="461"/>
      <c r="S25" s="461"/>
      <c r="T25" s="461"/>
      <c r="U25" s="461"/>
      <c r="V25" s="461"/>
      <c r="W25" s="461"/>
      <c r="X25" s="461"/>
      <c r="Y25" s="461"/>
      <c r="Z25" s="462"/>
      <c r="AA25" s="463"/>
      <c r="AB25" s="429" t="s">
        <v>408</v>
      </c>
      <c r="AC25" s="429"/>
      <c r="AD25" s="429"/>
      <c r="AE25" s="429"/>
      <c r="AF25" s="429"/>
      <c r="AG25" s="429"/>
      <c r="AH25" s="429"/>
      <c r="AI25" s="429"/>
      <c r="AJ25" s="429"/>
      <c r="AK25" s="430"/>
    </row>
    <row r="26" spans="1:38" ht="19.5" customHeight="1" x14ac:dyDescent="0.4">
      <c r="A26" s="1181"/>
      <c r="B26" s="1185"/>
      <c r="C26" s="1186"/>
      <c r="D26" s="1186"/>
      <c r="E26" s="1186"/>
      <c r="F26" s="1186"/>
      <c r="G26" s="1186"/>
      <c r="H26" s="1186"/>
      <c r="I26" s="1187"/>
      <c r="J26" s="465"/>
      <c r="K26" s="447"/>
      <c r="L26" s="447"/>
      <c r="M26" s="447"/>
      <c r="N26" s="447"/>
      <c r="O26" s="447"/>
      <c r="P26" s="447"/>
      <c r="Q26" s="447"/>
      <c r="R26" s="447"/>
      <c r="S26" s="447"/>
      <c r="T26" s="447"/>
      <c r="U26" s="447"/>
      <c r="V26" s="447"/>
      <c r="W26" s="447"/>
      <c r="X26" s="447"/>
      <c r="Y26" s="447"/>
      <c r="Z26" s="448"/>
      <c r="AA26" s="466"/>
      <c r="AB26" s="431" t="s">
        <v>409</v>
      </c>
      <c r="AC26" s="431"/>
      <c r="AD26" s="431"/>
      <c r="AE26" s="431"/>
      <c r="AF26" s="431"/>
      <c r="AG26" s="431"/>
      <c r="AH26" s="431"/>
      <c r="AI26" s="431"/>
      <c r="AJ26" s="431"/>
      <c r="AK26" s="432"/>
    </row>
    <row r="27" spans="1:38" ht="19.5" customHeight="1" x14ac:dyDescent="0.4">
      <c r="A27" s="1181"/>
      <c r="B27" s="1185"/>
      <c r="C27" s="1186"/>
      <c r="D27" s="1186"/>
      <c r="E27" s="1186"/>
      <c r="F27" s="1186"/>
      <c r="G27" s="1186"/>
      <c r="H27" s="1186"/>
      <c r="I27" s="1187"/>
      <c r="J27" s="460" t="s">
        <v>410</v>
      </c>
      <c r="K27" s="461" t="s">
        <v>411</v>
      </c>
      <c r="L27" s="461"/>
      <c r="M27" s="461"/>
      <c r="N27" s="461"/>
      <c r="O27" s="461"/>
      <c r="P27" s="461"/>
      <c r="Q27" s="461"/>
      <c r="R27" s="461"/>
      <c r="S27" s="461"/>
      <c r="T27" s="461"/>
      <c r="U27" s="461"/>
      <c r="V27" s="461"/>
      <c r="W27" s="461"/>
      <c r="X27" s="461"/>
      <c r="Y27" s="461"/>
      <c r="Z27" s="462"/>
      <c r="AA27" s="1192" t="s">
        <v>412</v>
      </c>
      <c r="AB27" s="1193"/>
      <c r="AC27" s="1193"/>
      <c r="AD27" s="1193"/>
      <c r="AE27" s="1193"/>
      <c r="AF27" s="1193"/>
      <c r="AG27" s="1193"/>
      <c r="AH27" s="1193"/>
      <c r="AI27" s="1193"/>
      <c r="AJ27" s="1193"/>
      <c r="AK27" s="1194"/>
    </row>
    <row r="28" spans="1:38" ht="19.5" customHeight="1" x14ac:dyDescent="0.4">
      <c r="A28" s="1181"/>
      <c r="B28" s="1185"/>
      <c r="C28" s="1186"/>
      <c r="D28" s="1186"/>
      <c r="E28" s="1186"/>
      <c r="F28" s="1186"/>
      <c r="G28" s="1186"/>
      <c r="H28" s="1186"/>
      <c r="I28" s="1187"/>
      <c r="J28" s="460"/>
      <c r="K28" s="1195" t="s">
        <v>413</v>
      </c>
      <c r="L28" s="1195"/>
      <c r="M28" s="1195"/>
      <c r="N28" s="1195"/>
      <c r="O28" s="1195"/>
      <c r="P28" s="1195"/>
      <c r="Q28" s="1195"/>
      <c r="R28" s="1195"/>
      <c r="S28" s="1195"/>
      <c r="T28" s="1195"/>
      <c r="U28" s="1195"/>
      <c r="V28" s="1195"/>
      <c r="W28" s="1195"/>
      <c r="X28" s="1195"/>
      <c r="Y28" s="1195"/>
      <c r="Z28" s="1196"/>
      <c r="AA28" s="1199" t="s">
        <v>414</v>
      </c>
      <c r="AB28" s="1200"/>
      <c r="AC28" s="1200"/>
      <c r="AD28" s="1200"/>
      <c r="AE28" s="1200"/>
      <c r="AF28" s="1200"/>
      <c r="AG28" s="1200"/>
      <c r="AH28" s="1200"/>
      <c r="AI28" s="1200"/>
      <c r="AJ28" s="1200"/>
      <c r="AK28" s="1201"/>
    </row>
    <row r="29" spans="1:38" ht="19.5" customHeight="1" x14ac:dyDescent="0.4">
      <c r="A29" s="1181"/>
      <c r="B29" s="1185"/>
      <c r="C29" s="1186"/>
      <c r="D29" s="1186"/>
      <c r="E29" s="1186"/>
      <c r="F29" s="1186"/>
      <c r="G29" s="1186"/>
      <c r="H29" s="1186"/>
      <c r="I29" s="1187"/>
      <c r="J29" s="465"/>
      <c r="K29" s="1197"/>
      <c r="L29" s="1197"/>
      <c r="M29" s="1197"/>
      <c r="N29" s="1197"/>
      <c r="O29" s="1197"/>
      <c r="P29" s="1197"/>
      <c r="Q29" s="1197"/>
      <c r="R29" s="1197"/>
      <c r="S29" s="1197"/>
      <c r="T29" s="1197"/>
      <c r="U29" s="1197"/>
      <c r="V29" s="1197"/>
      <c r="W29" s="1197"/>
      <c r="X29" s="1197"/>
      <c r="Y29" s="1197"/>
      <c r="Z29" s="1198"/>
      <c r="AA29" s="467"/>
      <c r="AB29" s="468"/>
      <c r="AC29" s="468"/>
      <c r="AD29" s="468"/>
      <c r="AE29" s="468"/>
      <c r="AF29" s="468"/>
      <c r="AG29" s="468"/>
      <c r="AH29" s="1202" t="s">
        <v>415</v>
      </c>
      <c r="AI29" s="1202"/>
      <c r="AJ29" s="1202"/>
      <c r="AK29" s="1203"/>
    </row>
    <row r="30" spans="1:38" ht="19.5" customHeight="1" x14ac:dyDescent="0.4">
      <c r="A30" s="1181"/>
      <c r="B30" s="1185"/>
      <c r="C30" s="1186"/>
      <c r="D30" s="1186"/>
      <c r="E30" s="1186"/>
      <c r="F30" s="1186"/>
      <c r="G30" s="1186"/>
      <c r="H30" s="1186"/>
      <c r="I30" s="1187"/>
      <c r="J30" s="469" t="s">
        <v>416</v>
      </c>
      <c r="K30" s="470" t="s">
        <v>417</v>
      </c>
      <c r="L30" s="470"/>
      <c r="M30" s="470"/>
      <c r="N30" s="470"/>
      <c r="O30" s="470"/>
      <c r="P30" s="470"/>
      <c r="Q30" s="470"/>
      <c r="R30" s="470"/>
      <c r="S30" s="470"/>
      <c r="T30" s="470"/>
      <c r="U30" s="470"/>
      <c r="V30" s="470"/>
      <c r="W30" s="470"/>
      <c r="X30" s="470"/>
      <c r="Y30" s="470"/>
      <c r="Z30" s="471"/>
      <c r="AA30" s="1204" t="s">
        <v>402</v>
      </c>
      <c r="AB30" s="1205"/>
      <c r="AC30" s="1205"/>
      <c r="AD30" s="1205"/>
      <c r="AE30" s="1205"/>
      <c r="AF30" s="1205"/>
      <c r="AG30" s="1205"/>
      <c r="AH30" s="1205"/>
      <c r="AI30" s="1205"/>
      <c r="AJ30" s="1205"/>
      <c r="AK30" s="1206"/>
    </row>
    <row r="31" spans="1:38" ht="19.5" customHeight="1" x14ac:dyDescent="0.4">
      <c r="A31" s="1181"/>
      <c r="B31" s="1185"/>
      <c r="C31" s="1186"/>
      <c r="D31" s="1186"/>
      <c r="E31" s="1186"/>
      <c r="F31" s="1186"/>
      <c r="G31" s="1186"/>
      <c r="H31" s="1186"/>
      <c r="I31" s="1187"/>
      <c r="J31" s="457" t="s">
        <v>418</v>
      </c>
      <c r="K31" s="453" t="s">
        <v>419</v>
      </c>
      <c r="L31" s="453"/>
      <c r="M31" s="453"/>
      <c r="N31" s="453"/>
      <c r="O31" s="453"/>
      <c r="P31" s="453"/>
      <c r="Q31" s="453"/>
      <c r="R31" s="453"/>
      <c r="S31" s="453"/>
      <c r="T31" s="453"/>
      <c r="U31" s="453"/>
      <c r="V31" s="453"/>
      <c r="W31" s="453"/>
      <c r="X31" s="453"/>
      <c r="Y31" s="453"/>
      <c r="Z31" s="458"/>
      <c r="AA31" s="1207" t="s">
        <v>420</v>
      </c>
      <c r="AB31" s="1208"/>
      <c r="AC31" s="1208"/>
      <c r="AD31" s="1208"/>
      <c r="AE31" s="1208"/>
      <c r="AF31" s="1208"/>
      <c r="AG31" s="1208"/>
      <c r="AH31" s="1208"/>
      <c r="AI31" s="1208"/>
      <c r="AJ31" s="1208"/>
      <c r="AK31" s="428"/>
    </row>
    <row r="32" spans="1:38" ht="19.5" customHeight="1" x14ac:dyDescent="0.4">
      <c r="A32" s="1181"/>
      <c r="B32" s="1185"/>
      <c r="C32" s="1186"/>
      <c r="D32" s="1186"/>
      <c r="E32" s="1186"/>
      <c r="F32" s="1186"/>
      <c r="G32" s="1186"/>
      <c r="H32" s="1186"/>
      <c r="I32" s="1187"/>
      <c r="J32" s="460"/>
      <c r="K32" s="461"/>
      <c r="L32" s="472" t="s">
        <v>421</v>
      </c>
      <c r="M32" s="472"/>
      <c r="N32" s="472"/>
      <c r="O32" s="472"/>
      <c r="P32" s="472"/>
      <c r="Q32" s="472"/>
      <c r="R32" s="472"/>
      <c r="S32" s="472"/>
      <c r="T32" s="472"/>
      <c r="U32" s="472"/>
      <c r="V32" s="472"/>
      <c r="W32" s="472"/>
      <c r="X32" s="472"/>
      <c r="Y32" s="472"/>
      <c r="Z32" s="462"/>
      <c r="AA32" s="1209"/>
      <c r="AB32" s="1210"/>
      <c r="AC32" s="1210"/>
      <c r="AD32" s="1210"/>
      <c r="AE32" s="1210"/>
      <c r="AF32" s="1210"/>
      <c r="AG32" s="1210"/>
      <c r="AH32" s="1210"/>
      <c r="AI32" s="1210"/>
      <c r="AJ32" s="1210"/>
      <c r="AK32" s="473"/>
    </row>
    <row r="33" spans="1:37" ht="19.5" customHeight="1" x14ac:dyDescent="0.4">
      <c r="A33" s="1181"/>
      <c r="B33" s="1185"/>
      <c r="C33" s="1186"/>
      <c r="D33" s="1186"/>
      <c r="E33" s="1186"/>
      <c r="F33" s="1186"/>
      <c r="G33" s="1186"/>
      <c r="H33" s="1186"/>
      <c r="I33" s="1187"/>
      <c r="J33" s="457" t="s">
        <v>422</v>
      </c>
      <c r="K33" s="1211" t="s">
        <v>423</v>
      </c>
      <c r="L33" s="1211"/>
      <c r="M33" s="1211"/>
      <c r="N33" s="1211"/>
      <c r="O33" s="1211"/>
      <c r="P33" s="1211"/>
      <c r="Q33" s="1211"/>
      <c r="R33" s="1211"/>
      <c r="S33" s="1211"/>
      <c r="T33" s="1211"/>
      <c r="U33" s="1211"/>
      <c r="V33" s="1211"/>
      <c r="W33" s="1211"/>
      <c r="X33" s="1211"/>
      <c r="Y33" s="1211"/>
      <c r="Z33" s="1212"/>
      <c r="AA33" s="1207" t="s">
        <v>424</v>
      </c>
      <c r="AB33" s="1208"/>
      <c r="AC33" s="1208"/>
      <c r="AD33" s="1208"/>
      <c r="AE33" s="1208"/>
      <c r="AF33" s="1208"/>
      <c r="AG33" s="1208"/>
      <c r="AH33" s="1208"/>
      <c r="AI33" s="1208"/>
      <c r="AJ33" s="1208"/>
      <c r="AK33" s="428" t="s">
        <v>425</v>
      </c>
    </row>
    <row r="34" spans="1:37" ht="19.5" customHeight="1" x14ac:dyDescent="0.4">
      <c r="A34" s="1181"/>
      <c r="B34" s="1185"/>
      <c r="C34" s="1186"/>
      <c r="D34" s="1186"/>
      <c r="E34" s="1186"/>
      <c r="F34" s="1186"/>
      <c r="G34" s="1186"/>
      <c r="H34" s="1186"/>
      <c r="I34" s="1187"/>
      <c r="J34" s="465"/>
      <c r="K34" s="1213"/>
      <c r="L34" s="1213"/>
      <c r="M34" s="1213"/>
      <c r="N34" s="1213"/>
      <c r="O34" s="1213"/>
      <c r="P34" s="1213"/>
      <c r="Q34" s="1213"/>
      <c r="R34" s="1213"/>
      <c r="S34" s="1213"/>
      <c r="T34" s="1213"/>
      <c r="U34" s="1213"/>
      <c r="V34" s="1213"/>
      <c r="W34" s="1213"/>
      <c r="X34" s="1213"/>
      <c r="Y34" s="1213"/>
      <c r="Z34" s="1214"/>
      <c r="AA34" s="1209" t="s">
        <v>426</v>
      </c>
      <c r="AB34" s="1210"/>
      <c r="AC34" s="1210"/>
      <c r="AD34" s="1210"/>
      <c r="AE34" s="1210"/>
      <c r="AF34" s="1210"/>
      <c r="AG34" s="1210"/>
      <c r="AH34" s="1210"/>
      <c r="AI34" s="1210"/>
      <c r="AJ34" s="1210"/>
      <c r="AK34" s="432" t="s">
        <v>425</v>
      </c>
    </row>
    <row r="35" spans="1:37" ht="19.5" customHeight="1" thickBot="1" x14ac:dyDescent="0.45">
      <c r="A35" s="1181"/>
      <c r="B35" s="1189"/>
      <c r="C35" s="1190"/>
      <c r="D35" s="1190"/>
      <c r="E35" s="1190"/>
      <c r="F35" s="1190"/>
      <c r="G35" s="1190"/>
      <c r="H35" s="1190"/>
      <c r="I35" s="1191"/>
      <c r="J35" s="460" t="s">
        <v>427</v>
      </c>
      <c r="K35" s="461" t="s">
        <v>428</v>
      </c>
      <c r="L35" s="461"/>
      <c r="M35" s="461"/>
      <c r="N35" s="461"/>
      <c r="O35" s="461"/>
      <c r="P35" s="461"/>
      <c r="Q35" s="461"/>
      <c r="R35" s="461"/>
      <c r="S35" s="461"/>
      <c r="T35" s="461"/>
      <c r="U35" s="461"/>
      <c r="V35" s="461"/>
      <c r="W35" s="461"/>
      <c r="X35" s="461"/>
      <c r="Y35" s="461"/>
      <c r="Z35" s="462"/>
      <c r="AA35" s="1204" t="s">
        <v>429</v>
      </c>
      <c r="AB35" s="1205"/>
      <c r="AC35" s="1205"/>
      <c r="AD35" s="1205"/>
      <c r="AE35" s="1205"/>
      <c r="AF35" s="1205"/>
      <c r="AG35" s="1205"/>
      <c r="AH35" s="1205"/>
      <c r="AI35" s="1205"/>
      <c r="AJ35" s="1205"/>
      <c r="AK35" s="1206"/>
    </row>
    <row r="36" spans="1:37" ht="18.75" customHeight="1" x14ac:dyDescent="0.4">
      <c r="A36" s="1160" t="s">
        <v>430</v>
      </c>
      <c r="B36" s="1182" t="s">
        <v>431</v>
      </c>
      <c r="C36" s="1183"/>
      <c r="D36" s="1183"/>
      <c r="E36" s="1183"/>
      <c r="F36" s="1183"/>
      <c r="G36" s="1183"/>
      <c r="H36" s="1183"/>
      <c r="I36" s="1184"/>
      <c r="J36" s="474"/>
      <c r="K36" s="475" t="s">
        <v>400</v>
      </c>
      <c r="L36" s="476" t="s">
        <v>432</v>
      </c>
      <c r="M36" s="476"/>
      <c r="N36" s="476"/>
      <c r="O36" s="476"/>
      <c r="P36" s="476"/>
      <c r="Q36" s="476"/>
      <c r="R36" s="476"/>
      <c r="S36" s="477"/>
      <c r="T36" s="476"/>
      <c r="U36" s="476"/>
      <c r="V36" s="477"/>
      <c r="W36" s="477"/>
      <c r="X36" s="477"/>
      <c r="Y36" s="477"/>
      <c r="Z36" s="478"/>
      <c r="AA36" s="479" t="s">
        <v>433</v>
      </c>
      <c r="AB36" s="477"/>
      <c r="AC36" s="477"/>
      <c r="AD36" s="477"/>
      <c r="AE36" s="477"/>
      <c r="AF36" s="480"/>
      <c r="AG36" s="476"/>
      <c r="AH36" s="480"/>
      <c r="AI36" s="481"/>
      <c r="AJ36" s="481"/>
      <c r="AK36" s="482"/>
    </row>
    <row r="37" spans="1:37" ht="18.75" customHeight="1" x14ac:dyDescent="0.4">
      <c r="A37" s="1181"/>
      <c r="B37" s="1185"/>
      <c r="C37" s="1186"/>
      <c r="D37" s="1186"/>
      <c r="E37" s="1186"/>
      <c r="F37" s="1186"/>
      <c r="G37" s="1186"/>
      <c r="H37" s="1186"/>
      <c r="I37" s="1187"/>
      <c r="J37" s="460"/>
      <c r="K37" s="1186" t="s">
        <v>434</v>
      </c>
      <c r="L37" s="1186"/>
      <c r="M37" s="1186"/>
      <c r="N37" s="1186"/>
      <c r="O37" s="1186"/>
      <c r="P37" s="1186"/>
      <c r="Q37" s="1186"/>
      <c r="R37" s="1186"/>
      <c r="S37" s="1186"/>
      <c r="T37" s="1186"/>
      <c r="U37" s="1186"/>
      <c r="V37" s="1186"/>
      <c r="W37" s="1186"/>
      <c r="X37" s="1186"/>
      <c r="Y37" s="1186"/>
      <c r="Z37" s="1187"/>
      <c r="AA37" s="463" t="s">
        <v>435</v>
      </c>
      <c r="AB37" s="483"/>
      <c r="AC37" s="483"/>
      <c r="AD37" s="483"/>
      <c r="AE37" s="1195"/>
      <c r="AF37" s="1195"/>
      <c r="AG37" s="1195"/>
      <c r="AH37" s="1195"/>
      <c r="AI37" s="1195"/>
      <c r="AJ37" s="1195"/>
      <c r="AK37" s="1215"/>
    </row>
    <row r="38" spans="1:37" ht="18.75" customHeight="1" x14ac:dyDescent="0.4">
      <c r="A38" s="1181"/>
      <c r="B38" s="1185"/>
      <c r="C38" s="1186"/>
      <c r="D38" s="1186"/>
      <c r="E38" s="1186"/>
      <c r="F38" s="1186"/>
      <c r="G38" s="1186"/>
      <c r="H38" s="1186"/>
      <c r="I38" s="1187"/>
      <c r="J38" s="460"/>
      <c r="K38" s="1186"/>
      <c r="L38" s="1186"/>
      <c r="M38" s="1186"/>
      <c r="N38" s="1186"/>
      <c r="O38" s="1186"/>
      <c r="P38" s="1186"/>
      <c r="Q38" s="1186"/>
      <c r="R38" s="1186"/>
      <c r="S38" s="1186"/>
      <c r="T38" s="1186"/>
      <c r="U38" s="1186"/>
      <c r="V38" s="1186"/>
      <c r="W38" s="1186"/>
      <c r="X38" s="1186"/>
      <c r="Y38" s="1186"/>
      <c r="Z38" s="1187"/>
      <c r="AA38" s="484"/>
      <c r="AB38" s="483"/>
      <c r="AC38" s="483"/>
      <c r="AD38" s="483"/>
      <c r="AE38" s="483"/>
      <c r="AF38" s="483"/>
      <c r="AG38" s="483"/>
      <c r="AH38" s="1216" t="s">
        <v>436</v>
      </c>
      <c r="AI38" s="1216"/>
      <c r="AJ38" s="1216"/>
      <c r="AK38" s="1217"/>
    </row>
    <row r="39" spans="1:37" ht="18.75" customHeight="1" thickBot="1" x14ac:dyDescent="0.45">
      <c r="A39" s="1161"/>
      <c r="B39" s="1189"/>
      <c r="C39" s="1190"/>
      <c r="D39" s="1190"/>
      <c r="E39" s="1190"/>
      <c r="F39" s="1190"/>
      <c r="G39" s="1190"/>
      <c r="H39" s="1190"/>
      <c r="I39" s="1191"/>
      <c r="J39" s="485"/>
      <c r="K39" s="486" t="s">
        <v>403</v>
      </c>
      <c r="L39" s="487" t="s">
        <v>437</v>
      </c>
      <c r="M39" s="488"/>
      <c r="N39" s="488"/>
      <c r="O39" s="488"/>
      <c r="P39" s="488"/>
      <c r="Q39" s="487"/>
      <c r="R39" s="489" t="s">
        <v>438</v>
      </c>
      <c r="S39" s="489"/>
      <c r="T39" s="489"/>
      <c r="U39" s="487"/>
      <c r="V39" s="487"/>
      <c r="W39" s="490"/>
      <c r="X39" s="490"/>
      <c r="Y39" s="490"/>
      <c r="Z39" s="488"/>
      <c r="AA39" s="426"/>
      <c r="AB39" s="490"/>
      <c r="AC39" s="490"/>
      <c r="AD39" s="490"/>
      <c r="AE39" s="490"/>
      <c r="AF39" s="426"/>
      <c r="AG39" s="426"/>
      <c r="AH39" s="491"/>
      <c r="AI39" s="491"/>
      <c r="AJ39" s="491"/>
      <c r="AK39" s="492"/>
    </row>
    <row r="40" spans="1:37" s="461" customFormat="1" ht="19.5" customHeight="1" thickBot="1" x14ac:dyDescent="0.45">
      <c r="A40" s="493"/>
      <c r="B40" s="483"/>
      <c r="C40" s="483"/>
      <c r="D40" s="483"/>
      <c r="E40" s="483"/>
      <c r="F40" s="483"/>
      <c r="G40" s="483"/>
      <c r="H40" s="483"/>
      <c r="I40" s="483"/>
      <c r="J40" s="494"/>
      <c r="K40" s="429"/>
      <c r="L40" s="495"/>
      <c r="T40" s="429"/>
      <c r="U40" s="429"/>
      <c r="V40" s="429"/>
      <c r="W40" s="429"/>
      <c r="X40" s="429"/>
      <c r="Y40" s="429"/>
      <c r="Z40" s="429"/>
      <c r="AA40" s="429"/>
      <c r="AB40" s="496"/>
      <c r="AD40" s="496"/>
      <c r="AE40" s="496"/>
      <c r="AG40" s="429"/>
      <c r="AH40" s="1218" t="s">
        <v>439</v>
      </c>
      <c r="AI40" s="1218"/>
      <c r="AJ40" s="1218"/>
      <c r="AK40" s="1218"/>
    </row>
    <row r="41" spans="1:37" ht="18" customHeight="1" x14ac:dyDescent="0.4">
      <c r="A41" s="1160" t="s">
        <v>440</v>
      </c>
      <c r="B41" s="1182" t="s">
        <v>441</v>
      </c>
      <c r="C41" s="1183"/>
      <c r="D41" s="1183"/>
      <c r="E41" s="1183"/>
      <c r="F41" s="1183"/>
      <c r="G41" s="1183"/>
      <c r="H41" s="1183"/>
      <c r="I41" s="1184"/>
      <c r="J41" s="497"/>
      <c r="K41" s="498" t="s">
        <v>400</v>
      </c>
      <c r="L41" s="499" t="s">
        <v>442</v>
      </c>
      <c r="M41" s="500"/>
      <c r="N41" s="500"/>
      <c r="O41" s="500"/>
      <c r="P41" s="500"/>
      <c r="Q41" s="500"/>
      <c r="R41" s="500"/>
      <c r="S41" s="500"/>
      <c r="T41" s="500"/>
      <c r="U41" s="500"/>
      <c r="V41" s="500"/>
      <c r="W41" s="500"/>
      <c r="X41" s="500"/>
      <c r="Y41" s="500"/>
      <c r="Z41" s="500"/>
      <c r="AA41" s="500"/>
      <c r="AB41" s="500"/>
      <c r="AC41" s="500"/>
      <c r="AD41" s="500"/>
      <c r="AE41" s="500"/>
      <c r="AF41" s="500"/>
      <c r="AG41" s="500"/>
      <c r="AH41" s="500"/>
      <c r="AI41" s="500"/>
      <c r="AJ41" s="500"/>
      <c r="AK41" s="501"/>
    </row>
    <row r="42" spans="1:37" ht="18" customHeight="1" x14ac:dyDescent="0.4">
      <c r="A42" s="1181"/>
      <c r="B42" s="1185"/>
      <c r="C42" s="1186"/>
      <c r="D42" s="1186"/>
      <c r="E42" s="1186"/>
      <c r="F42" s="1186"/>
      <c r="G42" s="1186"/>
      <c r="H42" s="1186"/>
      <c r="I42" s="1187"/>
      <c r="J42" s="502"/>
      <c r="K42" s="503" t="s">
        <v>443</v>
      </c>
      <c r="L42" s="504"/>
      <c r="M42" s="505"/>
      <c r="N42" s="506"/>
      <c r="O42" s="505"/>
      <c r="P42" s="505"/>
      <c r="Q42" s="505"/>
      <c r="R42" s="505"/>
      <c r="S42" s="505"/>
      <c r="T42" s="505"/>
      <c r="U42" s="505"/>
      <c r="V42" s="505"/>
      <c r="W42" s="505"/>
      <c r="X42" s="505"/>
      <c r="Y42" s="505"/>
      <c r="Z42" s="505"/>
      <c r="AA42" s="507"/>
      <c r="AB42" s="507"/>
      <c r="AC42" s="507"/>
      <c r="AD42" s="507"/>
      <c r="AE42" s="507"/>
      <c r="AF42" s="507"/>
      <c r="AG42" s="507"/>
      <c r="AH42" s="1219" t="s">
        <v>415</v>
      </c>
      <c r="AI42" s="1219"/>
      <c r="AJ42" s="1219"/>
      <c r="AK42" s="1220"/>
    </row>
    <row r="43" spans="1:37" ht="18" customHeight="1" x14ac:dyDescent="0.4">
      <c r="A43" s="1181"/>
      <c r="B43" s="1185"/>
      <c r="C43" s="1186"/>
      <c r="D43" s="1186"/>
      <c r="E43" s="1186"/>
      <c r="F43" s="1186"/>
      <c r="G43" s="1186"/>
      <c r="H43" s="1186"/>
      <c r="I43" s="1187"/>
      <c r="J43" s="463"/>
      <c r="K43" s="508" t="s">
        <v>403</v>
      </c>
      <c r="L43" s="509" t="s">
        <v>444</v>
      </c>
      <c r="M43" s="510"/>
      <c r="N43" s="511"/>
      <c r="O43" s="512"/>
      <c r="P43" s="512"/>
      <c r="Q43" s="512"/>
      <c r="R43" s="512"/>
      <c r="S43" s="512"/>
      <c r="T43" s="512"/>
      <c r="U43" s="512"/>
      <c r="V43" s="512"/>
      <c r="W43" s="512"/>
      <c r="X43" s="512"/>
      <c r="Y43" s="512"/>
      <c r="Z43" s="512"/>
      <c r="AA43" s="513"/>
      <c r="AB43" s="513"/>
      <c r="AC43" s="513"/>
      <c r="AD43" s="513"/>
      <c r="AE43" s="513"/>
      <c r="AF43" s="513"/>
      <c r="AG43" s="513"/>
      <c r="AH43" s="513"/>
      <c r="AI43" s="513"/>
      <c r="AJ43" s="513"/>
      <c r="AK43" s="514"/>
    </row>
    <row r="44" spans="1:37" ht="18" customHeight="1" x14ac:dyDescent="0.4">
      <c r="A44" s="1181"/>
      <c r="B44" s="1185"/>
      <c r="C44" s="1186"/>
      <c r="D44" s="1186"/>
      <c r="E44" s="1186"/>
      <c r="F44" s="1186"/>
      <c r="G44" s="1186"/>
      <c r="H44" s="1186"/>
      <c r="I44" s="1187"/>
      <c r="J44" s="515"/>
      <c r="K44" s="516" t="s">
        <v>445</v>
      </c>
      <c r="L44" s="516"/>
      <c r="M44" s="516"/>
      <c r="N44" s="516"/>
      <c r="O44" s="516"/>
      <c r="P44" s="516"/>
      <c r="Q44" s="516"/>
      <c r="R44" s="516"/>
      <c r="S44" s="516"/>
      <c r="T44" s="516"/>
      <c r="U44" s="516"/>
      <c r="V44" s="516"/>
      <c r="W44" s="516"/>
      <c r="X44" s="516"/>
      <c r="Y44" s="516"/>
      <c r="Z44" s="516"/>
      <c r="AA44" s="516"/>
      <c r="AB44" s="516"/>
      <c r="AC44" s="516"/>
      <c r="AD44" s="516"/>
      <c r="AE44" s="516"/>
      <c r="AF44" s="516"/>
      <c r="AG44" s="516"/>
      <c r="AH44" s="516"/>
      <c r="AI44" s="517"/>
      <c r="AJ44" s="517"/>
      <c r="AK44" s="518"/>
    </row>
    <row r="45" spans="1:37" ht="18" customHeight="1" x14ac:dyDescent="0.4">
      <c r="A45" s="1181"/>
      <c r="B45" s="1185"/>
      <c r="C45" s="1186"/>
      <c r="D45" s="1186"/>
      <c r="E45" s="1186"/>
      <c r="F45" s="1186"/>
      <c r="G45" s="1186"/>
      <c r="H45" s="1186"/>
      <c r="I45" s="1187"/>
      <c r="J45" s="515"/>
      <c r="K45" s="459"/>
      <c r="L45" s="516" t="s">
        <v>446</v>
      </c>
      <c r="M45" s="519"/>
      <c r="N45" s="519"/>
      <c r="O45" s="519"/>
      <c r="P45" s="519"/>
      <c r="Q45" s="519"/>
      <c r="R45" s="516"/>
      <c r="S45" s="516"/>
      <c r="T45" s="516"/>
      <c r="U45" s="516"/>
      <c r="V45" s="516"/>
      <c r="W45" s="516"/>
      <c r="X45" s="516"/>
      <c r="Y45" s="516"/>
      <c r="Z45" s="516"/>
      <c r="AA45" s="516"/>
      <c r="AB45" s="516"/>
      <c r="AC45" s="516"/>
      <c r="AD45" s="516"/>
      <c r="AE45" s="516"/>
      <c r="AF45" s="516"/>
      <c r="AG45" s="516"/>
      <c r="AH45" s="516"/>
      <c r="AI45" s="516"/>
      <c r="AJ45" s="516"/>
      <c r="AK45" s="520"/>
    </row>
    <row r="46" spans="1:37" ht="18" customHeight="1" x14ac:dyDescent="0.4">
      <c r="A46" s="1181"/>
      <c r="B46" s="1185"/>
      <c r="C46" s="1186"/>
      <c r="D46" s="1186"/>
      <c r="E46" s="1186"/>
      <c r="F46" s="1186"/>
      <c r="G46" s="1186"/>
      <c r="H46" s="1186"/>
      <c r="I46" s="1187"/>
      <c r="J46" s="515"/>
      <c r="K46" s="459"/>
      <c r="L46" s="505" t="s">
        <v>447</v>
      </c>
      <c r="M46" s="519"/>
      <c r="N46" s="519"/>
      <c r="O46" s="519"/>
      <c r="P46" s="519"/>
      <c r="Q46" s="519"/>
      <c r="R46" s="519"/>
      <c r="S46" s="519"/>
      <c r="T46" s="519"/>
      <c r="U46" s="519"/>
      <c r="V46" s="519"/>
      <c r="W46" s="519"/>
      <c r="X46" s="505"/>
      <c r="Y46" s="519"/>
      <c r="Z46" s="519"/>
      <c r="AA46" s="505"/>
      <c r="AB46" s="516"/>
      <c r="AC46" s="516"/>
      <c r="AD46" s="516"/>
      <c r="AE46" s="516"/>
      <c r="AF46" s="516"/>
      <c r="AG46" s="516"/>
      <c r="AH46" s="516"/>
      <c r="AI46" s="516"/>
      <c r="AJ46" s="516"/>
      <c r="AK46" s="520"/>
    </row>
    <row r="47" spans="1:37" ht="18" customHeight="1" x14ac:dyDescent="0.4">
      <c r="A47" s="1181"/>
      <c r="B47" s="1185"/>
      <c r="C47" s="1186"/>
      <c r="D47" s="1186"/>
      <c r="E47" s="1186"/>
      <c r="F47" s="1186"/>
      <c r="G47" s="1186"/>
      <c r="H47" s="1186"/>
      <c r="I47" s="1187"/>
      <c r="J47" s="515"/>
      <c r="K47" s="459"/>
      <c r="L47" s="505" t="s">
        <v>448</v>
      </c>
      <c r="M47" s="516"/>
      <c r="N47" s="516"/>
      <c r="O47" s="516"/>
      <c r="P47" s="516"/>
      <c r="Q47" s="516"/>
      <c r="R47" s="519"/>
      <c r="S47" s="519"/>
      <c r="T47" s="519"/>
      <c r="U47" s="519"/>
      <c r="V47" s="519"/>
      <c r="W47" s="519"/>
      <c r="X47" s="505"/>
      <c r="Y47" s="519"/>
      <c r="Z47" s="519"/>
      <c r="AA47" s="505"/>
      <c r="AB47" s="516"/>
      <c r="AC47" s="516"/>
      <c r="AD47" s="516"/>
      <c r="AE47" s="516"/>
      <c r="AF47" s="516"/>
      <c r="AG47" s="516"/>
      <c r="AH47" s="516"/>
      <c r="AI47" s="516"/>
      <c r="AJ47" s="516"/>
      <c r="AK47" s="520"/>
    </row>
    <row r="48" spans="1:37" ht="18" customHeight="1" x14ac:dyDescent="0.4">
      <c r="A48" s="1181"/>
      <c r="B48" s="1185"/>
      <c r="C48" s="1186"/>
      <c r="D48" s="1186"/>
      <c r="E48" s="1186"/>
      <c r="F48" s="1186"/>
      <c r="G48" s="1186"/>
      <c r="H48" s="1186"/>
      <c r="I48" s="1187"/>
      <c r="J48" s="515"/>
      <c r="K48" s="459"/>
      <c r="L48" s="505" t="s">
        <v>449</v>
      </c>
      <c r="M48" s="516"/>
      <c r="N48" s="516"/>
      <c r="O48" s="459"/>
      <c r="P48" s="516" t="s">
        <v>450</v>
      </c>
      <c r="Q48" s="521" t="s">
        <v>451</v>
      </c>
      <c r="R48" s="516"/>
      <c r="S48" s="516"/>
      <c r="T48" s="516"/>
      <c r="U48" s="516"/>
      <c r="V48" s="516"/>
      <c r="W48" s="519"/>
      <c r="X48" s="505"/>
      <c r="Y48" s="519"/>
      <c r="Z48" s="519"/>
      <c r="AA48" s="505"/>
      <c r="AB48" s="516"/>
      <c r="AC48" s="516"/>
      <c r="AD48" s="516"/>
      <c r="AE48" s="516"/>
      <c r="AF48" s="516"/>
      <c r="AG48" s="516"/>
      <c r="AH48" s="516"/>
      <c r="AI48" s="516"/>
      <c r="AJ48" s="516"/>
      <c r="AK48" s="520"/>
    </row>
    <row r="49" spans="1:37" ht="18" customHeight="1" x14ac:dyDescent="0.4">
      <c r="A49" s="1181"/>
      <c r="B49" s="1185"/>
      <c r="C49" s="1186"/>
      <c r="D49" s="1186"/>
      <c r="E49" s="1186"/>
      <c r="F49" s="1186"/>
      <c r="G49" s="1186"/>
      <c r="H49" s="1186"/>
      <c r="I49" s="1187"/>
      <c r="J49" s="515"/>
      <c r="K49" s="516"/>
      <c r="L49" s="522"/>
      <c r="M49" s="505"/>
      <c r="N49" s="505"/>
      <c r="O49" s="505"/>
      <c r="P49" s="505"/>
      <c r="Q49" s="505" t="s">
        <v>452</v>
      </c>
      <c r="R49" s="505"/>
      <c r="S49" s="505"/>
      <c r="T49" s="516"/>
      <c r="U49" s="516"/>
      <c r="V49" s="516"/>
      <c r="W49" s="516"/>
      <c r="X49" s="516"/>
      <c r="Y49" s="516"/>
      <c r="Z49" s="516"/>
      <c r="AA49" s="516"/>
      <c r="AB49" s="519"/>
      <c r="AC49" s="505"/>
      <c r="AD49" s="519"/>
      <c r="AE49" s="519"/>
      <c r="AF49" s="505"/>
      <c r="AG49" s="516"/>
      <c r="AH49" s="516"/>
      <c r="AI49" s="516"/>
      <c r="AJ49" s="516"/>
      <c r="AK49" s="520"/>
    </row>
    <row r="50" spans="1:37" s="461" customFormat="1" ht="18" customHeight="1" x14ac:dyDescent="0.4">
      <c r="A50" s="1181"/>
      <c r="B50" s="1185"/>
      <c r="C50" s="1186"/>
      <c r="D50" s="1186"/>
      <c r="E50" s="1186"/>
      <c r="F50" s="1186"/>
      <c r="G50" s="1186"/>
      <c r="H50" s="1186"/>
      <c r="I50" s="1187"/>
      <c r="J50" s="515"/>
      <c r="K50" s="507"/>
      <c r="L50" s="522"/>
      <c r="M50" s="505"/>
      <c r="N50" s="505"/>
      <c r="O50" s="505"/>
      <c r="P50" s="505"/>
      <c r="Q50" s="505" t="s">
        <v>453</v>
      </c>
      <c r="R50" s="505"/>
      <c r="S50" s="505"/>
      <c r="T50" s="516"/>
      <c r="U50" s="516"/>
      <c r="V50" s="516"/>
      <c r="W50" s="516"/>
      <c r="X50" s="516"/>
      <c r="Y50" s="516"/>
      <c r="Z50" s="516"/>
      <c r="AA50" s="516"/>
      <c r="AB50" s="519"/>
      <c r="AC50" s="505"/>
      <c r="AD50" s="519"/>
      <c r="AE50" s="519"/>
      <c r="AF50" s="505"/>
      <c r="AG50" s="516"/>
      <c r="AH50" s="523"/>
      <c r="AI50" s="516"/>
      <c r="AJ50" s="516"/>
      <c r="AK50" s="520"/>
    </row>
    <row r="51" spans="1:37" s="461" customFormat="1" ht="18" customHeight="1" x14ac:dyDescent="0.4">
      <c r="A51" s="1181"/>
      <c r="B51" s="1185"/>
      <c r="C51" s="1186"/>
      <c r="D51" s="1186"/>
      <c r="E51" s="1186"/>
      <c r="F51" s="1186"/>
      <c r="G51" s="1186"/>
      <c r="H51" s="1186"/>
      <c r="I51" s="1187"/>
      <c r="J51" s="515"/>
      <c r="K51" s="507"/>
      <c r="L51" s="522"/>
      <c r="M51" s="505"/>
      <c r="N51" s="505"/>
      <c r="O51" s="505"/>
      <c r="P51" s="505"/>
      <c r="Q51" s="516" t="s">
        <v>454</v>
      </c>
      <c r="R51" s="505"/>
      <c r="S51" s="505"/>
      <c r="T51" s="516"/>
      <c r="U51" s="516"/>
      <c r="V51" s="516"/>
      <c r="W51" s="516"/>
      <c r="X51" s="516"/>
      <c r="Y51" s="516"/>
      <c r="Z51" s="516"/>
      <c r="AA51" s="516"/>
      <c r="AB51" s="519"/>
      <c r="AC51" s="505"/>
      <c r="AD51" s="519"/>
      <c r="AE51" s="519"/>
      <c r="AF51" s="505"/>
      <c r="AG51" s="516"/>
      <c r="AH51" s="523"/>
      <c r="AI51" s="516"/>
      <c r="AJ51" s="516"/>
      <c r="AK51" s="520"/>
    </row>
    <row r="52" spans="1:37" ht="18" customHeight="1" x14ac:dyDescent="0.4">
      <c r="A52" s="1181"/>
      <c r="B52" s="1185"/>
      <c r="C52" s="1186"/>
      <c r="D52" s="1186"/>
      <c r="E52" s="1186"/>
      <c r="F52" s="1186"/>
      <c r="G52" s="1186"/>
      <c r="H52" s="1186"/>
      <c r="I52" s="1187"/>
      <c r="J52" s="524"/>
      <c r="K52" s="505"/>
      <c r="L52" s="504"/>
      <c r="M52" s="505"/>
      <c r="N52" s="505"/>
      <c r="O52" s="505"/>
      <c r="P52" s="505"/>
      <c r="Q52" s="516" t="s">
        <v>455</v>
      </c>
      <c r="R52" s="505"/>
      <c r="S52" s="505"/>
      <c r="T52" s="516"/>
      <c r="U52" s="516"/>
      <c r="V52" s="516"/>
      <c r="W52" s="516"/>
      <c r="X52" s="516"/>
      <c r="Y52" s="516"/>
      <c r="Z52" s="516"/>
      <c r="AA52" s="516"/>
      <c r="AB52" s="519"/>
      <c r="AC52" s="505"/>
      <c r="AD52" s="519"/>
      <c r="AE52" s="519"/>
      <c r="AF52" s="505"/>
      <c r="AG52" s="505"/>
      <c r="AH52" s="505"/>
      <c r="AI52" s="505"/>
      <c r="AJ52" s="505"/>
      <c r="AK52" s="525"/>
    </row>
    <row r="53" spans="1:37" ht="18" customHeight="1" x14ac:dyDescent="0.4">
      <c r="A53" s="1181"/>
      <c r="B53" s="1185"/>
      <c r="C53" s="1186"/>
      <c r="D53" s="1186"/>
      <c r="E53" s="1186"/>
      <c r="F53" s="1186"/>
      <c r="G53" s="1186"/>
      <c r="H53" s="1186"/>
      <c r="I53" s="1187"/>
      <c r="J53" s="515"/>
      <c r="K53" s="516"/>
      <c r="L53" s="522"/>
      <c r="M53" s="505"/>
      <c r="N53" s="505"/>
      <c r="O53" s="505"/>
      <c r="P53" s="505"/>
      <c r="Q53" s="516" t="s">
        <v>456</v>
      </c>
      <c r="R53" s="505"/>
      <c r="S53" s="505"/>
      <c r="T53" s="516"/>
      <c r="U53" s="516"/>
      <c r="V53" s="516"/>
      <c r="W53" s="516"/>
      <c r="X53" s="516"/>
      <c r="Y53" s="516"/>
      <c r="Z53" s="516"/>
      <c r="AA53" s="516"/>
      <c r="AB53" s="519"/>
      <c r="AC53" s="505"/>
      <c r="AD53" s="519"/>
      <c r="AE53" s="519"/>
      <c r="AF53" s="505"/>
      <c r="AG53" s="505"/>
      <c r="AH53" s="505"/>
      <c r="AI53" s="505"/>
      <c r="AJ53" s="505"/>
      <c r="AK53" s="525"/>
    </row>
    <row r="54" spans="1:37" ht="18" customHeight="1" x14ac:dyDescent="0.4">
      <c r="A54" s="1181"/>
      <c r="B54" s="1185"/>
      <c r="C54" s="1186"/>
      <c r="D54" s="1186"/>
      <c r="E54" s="1186"/>
      <c r="F54" s="1186"/>
      <c r="G54" s="1186"/>
      <c r="H54" s="1186"/>
      <c r="I54" s="1187"/>
      <c r="J54" s="515"/>
      <c r="K54" s="516"/>
      <c r="L54" s="517"/>
      <c r="M54" s="505"/>
      <c r="N54" s="505"/>
      <c r="O54" s="505"/>
      <c r="P54" s="505"/>
      <c r="Q54" s="505"/>
      <c r="R54" s="505" t="s">
        <v>457</v>
      </c>
      <c r="S54" s="505"/>
      <c r="T54" s="516"/>
      <c r="U54" s="516"/>
      <c r="V54" s="516"/>
      <c r="W54" s="516"/>
      <c r="X54" s="516"/>
      <c r="Y54" s="516"/>
      <c r="Z54" s="516"/>
      <c r="AA54" s="516"/>
      <c r="AB54" s="519"/>
      <c r="AC54" s="505"/>
      <c r="AD54" s="519"/>
      <c r="AE54" s="519"/>
      <c r="AF54" s="505"/>
      <c r="AG54" s="505"/>
      <c r="AH54" s="505"/>
      <c r="AI54" s="505"/>
      <c r="AJ54" s="505"/>
      <c r="AK54" s="525"/>
    </row>
    <row r="55" spans="1:37" ht="18" customHeight="1" x14ac:dyDescent="0.4">
      <c r="A55" s="1181"/>
      <c r="B55" s="1185"/>
      <c r="C55" s="1186"/>
      <c r="D55" s="1186"/>
      <c r="E55" s="1186"/>
      <c r="F55" s="1186"/>
      <c r="G55" s="1186"/>
      <c r="H55" s="1186"/>
      <c r="I55" s="1187"/>
      <c r="J55" s="515"/>
      <c r="K55" s="516"/>
      <c r="L55" s="517"/>
      <c r="M55" s="505"/>
      <c r="N55" s="505"/>
      <c r="O55" s="505"/>
      <c r="P55" s="505"/>
      <c r="Q55" s="516" t="s">
        <v>458</v>
      </c>
      <c r="R55" s="505"/>
      <c r="S55" s="505"/>
      <c r="T55" s="505"/>
      <c r="U55" s="505"/>
      <c r="V55" s="505"/>
      <c r="W55" s="505"/>
      <c r="X55" s="516"/>
      <c r="Y55" s="516"/>
      <c r="Z55" s="516"/>
      <c r="AA55" s="516"/>
      <c r="AB55" s="519"/>
      <c r="AC55" s="505"/>
      <c r="AD55" s="519"/>
      <c r="AE55" s="519"/>
      <c r="AF55" s="505"/>
      <c r="AG55" s="505"/>
      <c r="AH55" s="505"/>
      <c r="AI55" s="505"/>
      <c r="AJ55" s="505"/>
      <c r="AK55" s="525"/>
    </row>
    <row r="56" spans="1:37" ht="18" customHeight="1" x14ac:dyDescent="0.4">
      <c r="A56" s="1181"/>
      <c r="B56" s="1185"/>
      <c r="C56" s="1186"/>
      <c r="D56" s="1186"/>
      <c r="E56" s="1186"/>
      <c r="F56" s="1186"/>
      <c r="G56" s="1186"/>
      <c r="H56" s="1186"/>
      <c r="I56" s="1187"/>
      <c r="J56" s="515"/>
      <c r="K56" s="516"/>
      <c r="L56" s="517"/>
      <c r="M56" s="505"/>
      <c r="N56" s="505"/>
      <c r="O56" s="505"/>
      <c r="P56" s="505"/>
      <c r="Q56" s="516" t="s">
        <v>459</v>
      </c>
      <c r="R56" s="505"/>
      <c r="S56" s="505"/>
      <c r="T56" s="516"/>
      <c r="U56" s="516"/>
      <c r="V56" s="516"/>
      <c r="W56" s="516"/>
      <c r="X56" s="516"/>
      <c r="Y56" s="516"/>
      <c r="Z56" s="516"/>
      <c r="AA56" s="516"/>
      <c r="AB56" s="519"/>
      <c r="AC56" s="505"/>
      <c r="AD56" s="519"/>
      <c r="AE56" s="519"/>
      <c r="AF56" s="505"/>
      <c r="AG56" s="505"/>
      <c r="AH56" s="505"/>
      <c r="AI56" s="505"/>
      <c r="AJ56" s="505"/>
      <c r="AK56" s="525"/>
    </row>
    <row r="57" spans="1:37" ht="18" customHeight="1" x14ac:dyDescent="0.4">
      <c r="A57" s="1181"/>
      <c r="B57" s="1185"/>
      <c r="C57" s="1186"/>
      <c r="D57" s="1186"/>
      <c r="E57" s="1186"/>
      <c r="F57" s="1186"/>
      <c r="G57" s="1186"/>
      <c r="H57" s="1186"/>
      <c r="I57" s="1187"/>
      <c r="J57" s="515"/>
      <c r="K57" s="516"/>
      <c r="L57" s="517"/>
      <c r="M57" s="505"/>
      <c r="N57" s="505"/>
      <c r="O57" s="505"/>
      <c r="P57" s="505"/>
      <c r="Q57" s="516" t="s">
        <v>460</v>
      </c>
      <c r="R57" s="505"/>
      <c r="S57" s="505"/>
      <c r="T57" s="516"/>
      <c r="U57" s="516"/>
      <c r="V57" s="516"/>
      <c r="W57" s="516"/>
      <c r="X57" s="516"/>
      <c r="Y57" s="516"/>
      <c r="Z57" s="516"/>
      <c r="AA57" s="516"/>
      <c r="AB57" s="516"/>
      <c r="AC57" s="519"/>
      <c r="AD57" s="519"/>
      <c r="AE57" s="519"/>
      <c r="AF57" s="505"/>
      <c r="AG57" s="505"/>
      <c r="AH57" s="505"/>
      <c r="AI57" s="505"/>
      <c r="AJ57" s="505"/>
      <c r="AK57" s="525"/>
    </row>
    <row r="58" spans="1:37" ht="18" customHeight="1" x14ac:dyDescent="0.4">
      <c r="A58" s="1181"/>
      <c r="B58" s="1185"/>
      <c r="C58" s="1186"/>
      <c r="D58" s="1186"/>
      <c r="E58" s="1186"/>
      <c r="F58" s="1186"/>
      <c r="G58" s="1186"/>
      <c r="H58" s="1186"/>
      <c r="I58" s="1187"/>
      <c r="J58" s="515"/>
      <c r="K58" s="516"/>
      <c r="L58" s="517"/>
      <c r="M58" s="519"/>
      <c r="N58" s="505"/>
      <c r="O58" s="505"/>
      <c r="P58" s="505"/>
      <c r="Q58" s="505"/>
      <c r="R58" s="1221" t="s">
        <v>461</v>
      </c>
      <c r="S58" s="1221"/>
      <c r="T58" s="1221"/>
      <c r="U58" s="1221"/>
      <c r="V58" s="1221"/>
      <c r="W58" s="1221"/>
      <c r="X58" s="1221"/>
      <c r="Y58" s="1221"/>
      <c r="Z58" s="1221"/>
      <c r="AA58" s="1221"/>
      <c r="AB58" s="1221"/>
      <c r="AC58" s="1221"/>
      <c r="AD58" s="505"/>
      <c r="AE58" s="505"/>
      <c r="AF58" s="505"/>
      <c r="AG58" s="505"/>
      <c r="AH58" s="505"/>
      <c r="AI58" s="505"/>
      <c r="AJ58" s="505"/>
      <c r="AK58" s="525"/>
    </row>
    <row r="59" spans="1:37" ht="18" customHeight="1" x14ac:dyDescent="0.4">
      <c r="A59" s="1181"/>
      <c r="B59" s="1185"/>
      <c r="C59" s="1186"/>
      <c r="D59" s="1186"/>
      <c r="E59" s="1186"/>
      <c r="F59" s="1186"/>
      <c r="G59" s="1186"/>
      <c r="H59" s="1186"/>
      <c r="I59" s="1187"/>
      <c r="J59" s="515"/>
      <c r="K59" s="516"/>
      <c r="L59" s="517"/>
      <c r="M59" s="519"/>
      <c r="N59" s="505"/>
      <c r="O59" s="519"/>
      <c r="P59" s="519"/>
      <c r="Q59" s="519"/>
      <c r="R59" s="519"/>
      <c r="S59" s="519"/>
      <c r="T59" s="519"/>
      <c r="U59" s="519"/>
      <c r="V59" s="519"/>
      <c r="W59" s="519"/>
      <c r="X59" s="519"/>
      <c r="Y59" s="519"/>
      <c r="Z59" s="519"/>
      <c r="AA59" s="505"/>
      <c r="AB59" s="505"/>
      <c r="AC59" s="505"/>
      <c r="AD59" s="505"/>
      <c r="AE59" s="505"/>
      <c r="AF59" s="505"/>
      <c r="AG59" s="505"/>
      <c r="AH59" s="505"/>
      <c r="AI59" s="505"/>
      <c r="AJ59" s="505"/>
      <c r="AK59" s="525"/>
    </row>
    <row r="60" spans="1:37" ht="18" customHeight="1" x14ac:dyDescent="0.4">
      <c r="A60" s="1181"/>
      <c r="B60" s="1185"/>
      <c r="C60" s="1186"/>
      <c r="D60" s="1186"/>
      <c r="E60" s="1186"/>
      <c r="F60" s="1186"/>
      <c r="G60" s="1186"/>
      <c r="H60" s="1186"/>
      <c r="I60" s="1187"/>
      <c r="J60" s="515"/>
      <c r="K60" s="516"/>
      <c r="L60" s="517"/>
      <c r="M60" s="519"/>
      <c r="N60" s="505"/>
      <c r="O60" s="519"/>
      <c r="P60" s="519"/>
      <c r="Q60" s="519"/>
      <c r="R60" s="519"/>
      <c r="S60" s="519"/>
      <c r="T60" s="519"/>
      <c r="U60" s="519"/>
      <c r="V60" s="519"/>
      <c r="W60" s="519"/>
      <c r="X60" s="519"/>
      <c r="Y60" s="519"/>
      <c r="Z60" s="519"/>
      <c r="AA60" s="505"/>
      <c r="AB60" s="505"/>
      <c r="AC60" s="505"/>
      <c r="AD60" s="505"/>
      <c r="AE60" s="505"/>
      <c r="AF60" s="505"/>
      <c r="AG60" s="505"/>
      <c r="AH60" s="505"/>
      <c r="AI60" s="505"/>
      <c r="AJ60" s="505"/>
      <c r="AK60" s="525"/>
    </row>
    <row r="61" spans="1:37" ht="18" customHeight="1" thickBot="1" x14ac:dyDescent="0.45">
      <c r="A61" s="1161"/>
      <c r="B61" s="1189"/>
      <c r="C61" s="1190"/>
      <c r="D61" s="1190"/>
      <c r="E61" s="1190"/>
      <c r="F61" s="1190"/>
      <c r="G61" s="1190"/>
      <c r="H61" s="1190"/>
      <c r="I61" s="1191"/>
      <c r="J61" s="526"/>
      <c r="K61" s="527"/>
      <c r="L61" s="528"/>
      <c r="M61" s="529"/>
      <c r="N61" s="530"/>
      <c r="O61" s="529"/>
      <c r="P61" s="529"/>
      <c r="Q61" s="529"/>
      <c r="R61" s="529"/>
      <c r="S61" s="529"/>
      <c r="T61" s="529"/>
      <c r="U61" s="529"/>
      <c r="V61" s="529"/>
      <c r="W61" s="529"/>
      <c r="X61" s="529"/>
      <c r="Y61" s="529"/>
      <c r="Z61" s="529"/>
      <c r="AA61" s="1222" t="s">
        <v>415</v>
      </c>
      <c r="AB61" s="1222"/>
      <c r="AC61" s="1222"/>
      <c r="AD61" s="1222"/>
      <c r="AE61" s="1222"/>
      <c r="AF61" s="1222"/>
      <c r="AG61" s="1222"/>
      <c r="AH61" s="1222"/>
      <c r="AI61" s="1222"/>
      <c r="AJ61" s="1222"/>
      <c r="AK61" s="1223"/>
    </row>
    <row r="62" spans="1:37" ht="18" customHeight="1" x14ac:dyDescent="0.4">
      <c r="A62" s="1160" t="s">
        <v>462</v>
      </c>
      <c r="B62" s="1182" t="s">
        <v>463</v>
      </c>
      <c r="C62" s="1183"/>
      <c r="D62" s="1183"/>
      <c r="E62" s="1183"/>
      <c r="F62" s="1183"/>
      <c r="G62" s="1183"/>
      <c r="H62" s="1183"/>
      <c r="I62" s="1184"/>
      <c r="J62" s="515"/>
      <c r="K62" s="505" t="s">
        <v>464</v>
      </c>
      <c r="L62" s="505"/>
      <c r="M62" s="505"/>
      <c r="N62" s="505"/>
      <c r="O62" s="505"/>
      <c r="P62" s="505"/>
      <c r="Q62" s="505"/>
      <c r="R62" s="505"/>
      <c r="S62" s="505"/>
      <c r="T62" s="505"/>
      <c r="U62" s="505"/>
      <c r="V62" s="505"/>
      <c r="W62" s="505"/>
      <c r="X62" s="505"/>
      <c r="Y62" s="505"/>
      <c r="Z62" s="505"/>
      <c r="AA62" s="505"/>
      <c r="AB62" s="505"/>
      <c r="AC62" s="531"/>
      <c r="AD62" s="531"/>
      <c r="AE62" s="531"/>
      <c r="AF62" s="531"/>
      <c r="AG62" s="531"/>
      <c r="AH62" s="531"/>
      <c r="AI62" s="531"/>
      <c r="AJ62" s="531"/>
      <c r="AK62" s="532"/>
    </row>
    <row r="63" spans="1:37" ht="18" customHeight="1" x14ac:dyDescent="0.4">
      <c r="A63" s="1181"/>
      <c r="B63" s="1185"/>
      <c r="C63" s="1186"/>
      <c r="D63" s="1186"/>
      <c r="E63" s="1186"/>
      <c r="F63" s="1186"/>
      <c r="G63" s="1186"/>
      <c r="H63" s="1186"/>
      <c r="I63" s="1187"/>
      <c r="J63" s="515"/>
      <c r="K63" s="505"/>
      <c r="L63" s="516" t="s">
        <v>465</v>
      </c>
      <c r="M63" s="516"/>
      <c r="N63" s="505"/>
      <c r="O63" s="505"/>
      <c r="P63" s="505"/>
      <c r="Q63" s="505"/>
      <c r="R63" s="505"/>
      <c r="S63" s="505"/>
      <c r="T63" s="505"/>
      <c r="U63" s="505"/>
      <c r="V63" s="505"/>
      <c r="W63" s="505"/>
      <c r="X63" s="505"/>
      <c r="Y63" s="505"/>
      <c r="Z63" s="516"/>
      <c r="AA63" s="516"/>
      <c r="AB63" s="516"/>
      <c r="AC63" s="516"/>
      <c r="AD63" s="516"/>
      <c r="AE63" s="516"/>
      <c r="AF63" s="516"/>
      <c r="AG63" s="531"/>
      <c r="AH63" s="531"/>
      <c r="AI63" s="505"/>
      <c r="AJ63" s="505"/>
      <c r="AK63" s="525"/>
    </row>
    <row r="64" spans="1:37" ht="18" customHeight="1" x14ac:dyDescent="0.4">
      <c r="A64" s="1181"/>
      <c r="B64" s="1185"/>
      <c r="C64" s="1186"/>
      <c r="D64" s="1186"/>
      <c r="E64" s="1186"/>
      <c r="F64" s="1186"/>
      <c r="G64" s="1186"/>
      <c r="H64" s="1186"/>
      <c r="I64" s="1187"/>
      <c r="J64" s="515"/>
      <c r="K64" s="505"/>
      <c r="L64" s="505" t="s">
        <v>466</v>
      </c>
      <c r="M64" s="516"/>
      <c r="N64" s="505"/>
      <c r="O64" s="505"/>
      <c r="P64" s="505"/>
      <c r="Q64" s="505"/>
      <c r="R64" s="505"/>
      <c r="S64" s="505"/>
      <c r="T64" s="505"/>
      <c r="U64" s="505"/>
      <c r="V64" s="505"/>
      <c r="W64" s="505"/>
      <c r="X64" s="505"/>
      <c r="Y64" s="505"/>
      <c r="Z64" s="516"/>
      <c r="AA64" s="516"/>
      <c r="AB64" s="516"/>
      <c r="AC64" s="516"/>
      <c r="AD64" s="516"/>
      <c r="AE64" s="516"/>
      <c r="AF64" s="516"/>
      <c r="AG64" s="531"/>
      <c r="AH64" s="531"/>
      <c r="AI64" s="505"/>
      <c r="AJ64" s="505"/>
      <c r="AK64" s="525"/>
    </row>
    <row r="65" spans="1:39" ht="18" customHeight="1" x14ac:dyDescent="0.4">
      <c r="A65" s="1181"/>
      <c r="B65" s="1185"/>
      <c r="C65" s="1186"/>
      <c r="D65" s="1186"/>
      <c r="E65" s="1186"/>
      <c r="F65" s="1186"/>
      <c r="G65" s="1186"/>
      <c r="H65" s="1186"/>
      <c r="I65" s="1187"/>
      <c r="J65" s="515"/>
      <c r="K65" s="505"/>
      <c r="L65" s="516" t="s">
        <v>467</v>
      </c>
      <c r="M65" s="516"/>
      <c r="N65" s="505"/>
      <c r="O65" s="505"/>
      <c r="P65" s="505"/>
      <c r="Q65" s="505"/>
      <c r="R65" s="505"/>
      <c r="S65" s="505"/>
      <c r="T65" s="505"/>
      <c r="U65" s="505"/>
      <c r="V65" s="505"/>
      <c r="W65" s="505"/>
      <c r="X65" s="505"/>
      <c r="Y65" s="505"/>
      <c r="Z65" s="516"/>
      <c r="AA65" s="516"/>
      <c r="AB65" s="516"/>
      <c r="AC65" s="516"/>
      <c r="AD65" s="516"/>
      <c r="AE65" s="516"/>
      <c r="AF65" s="516"/>
      <c r="AG65" s="531"/>
      <c r="AH65" s="531"/>
      <c r="AI65" s="505"/>
      <c r="AJ65" s="505"/>
      <c r="AK65" s="525"/>
    </row>
    <row r="66" spans="1:39" ht="18" customHeight="1" x14ac:dyDescent="0.4">
      <c r="A66" s="1181"/>
      <c r="B66" s="1185"/>
      <c r="C66" s="1186"/>
      <c r="D66" s="1186"/>
      <c r="E66" s="1186"/>
      <c r="F66" s="1186"/>
      <c r="G66" s="1186"/>
      <c r="H66" s="1186"/>
      <c r="I66" s="1187"/>
      <c r="J66" s="515"/>
      <c r="K66" s="505"/>
      <c r="L66" s="516" t="s">
        <v>468</v>
      </c>
      <c r="M66" s="516"/>
      <c r="N66" s="505"/>
      <c r="O66" s="505"/>
      <c r="P66" s="505"/>
      <c r="Q66" s="505"/>
      <c r="R66" s="505"/>
      <c r="S66" s="505"/>
      <c r="T66" s="505"/>
      <c r="U66" s="505"/>
      <c r="V66" s="505"/>
      <c r="W66" s="505"/>
      <c r="X66" s="505"/>
      <c r="Y66" s="505"/>
      <c r="Z66" s="516"/>
      <c r="AA66" s="516"/>
      <c r="AB66" s="516"/>
      <c r="AC66" s="516"/>
      <c r="AD66" s="516"/>
      <c r="AE66" s="516"/>
      <c r="AF66" s="516"/>
      <c r="AG66" s="531"/>
      <c r="AH66" s="531"/>
      <c r="AI66" s="505"/>
      <c r="AJ66" s="505"/>
      <c r="AK66" s="525"/>
    </row>
    <row r="67" spans="1:39" ht="18" customHeight="1" x14ac:dyDescent="0.4">
      <c r="A67" s="1181"/>
      <c r="B67" s="1185"/>
      <c r="C67" s="1186"/>
      <c r="D67" s="1186"/>
      <c r="E67" s="1186"/>
      <c r="F67" s="1186"/>
      <c r="G67" s="1186"/>
      <c r="H67" s="1186"/>
      <c r="I67" s="1187"/>
      <c r="J67" s="515"/>
      <c r="K67" s="505"/>
      <c r="L67" s="516" t="s">
        <v>469</v>
      </c>
      <c r="M67" s="516"/>
      <c r="N67" s="505"/>
      <c r="O67" s="505"/>
      <c r="P67" s="505" t="s">
        <v>450</v>
      </c>
      <c r="Q67" s="521" t="s">
        <v>470</v>
      </c>
      <c r="R67" s="521"/>
      <c r="S67" s="521"/>
      <c r="T67" s="521"/>
      <c r="U67" s="521"/>
      <c r="V67" s="521"/>
      <c r="W67" s="521"/>
      <c r="X67" s="521"/>
      <c r="Y67" s="521"/>
      <c r="Z67" s="533"/>
      <c r="AA67" s="533"/>
      <c r="AB67" s="533"/>
      <c r="AC67" s="533"/>
      <c r="AD67" s="533"/>
      <c r="AE67" s="533"/>
      <c r="AF67" s="533"/>
      <c r="AG67" s="507"/>
      <c r="AH67" s="507"/>
      <c r="AI67" s="505"/>
      <c r="AJ67" s="505"/>
      <c r="AK67" s="525"/>
    </row>
    <row r="68" spans="1:39" ht="18" customHeight="1" x14ac:dyDescent="0.4">
      <c r="A68" s="1181"/>
      <c r="B68" s="1185"/>
      <c r="C68" s="1186"/>
      <c r="D68" s="1186"/>
      <c r="E68" s="1186"/>
      <c r="F68" s="1186"/>
      <c r="G68" s="1186"/>
      <c r="H68" s="1186"/>
      <c r="I68" s="1187"/>
      <c r="J68" s="515"/>
      <c r="K68" s="505"/>
      <c r="L68" s="516"/>
      <c r="M68" s="505"/>
      <c r="N68" s="505"/>
      <c r="O68" s="505"/>
      <c r="P68" s="505"/>
      <c r="Q68" s="516" t="s">
        <v>471</v>
      </c>
      <c r="R68" s="459"/>
      <c r="S68" s="505"/>
      <c r="T68" s="505"/>
      <c r="U68" s="505"/>
      <c r="V68" s="505"/>
      <c r="W68" s="505"/>
      <c r="X68" s="505"/>
      <c r="Y68" s="505"/>
      <c r="Z68" s="516"/>
      <c r="AA68" s="516"/>
      <c r="AB68" s="516"/>
      <c r="AC68" s="516"/>
      <c r="AD68" s="516"/>
      <c r="AE68" s="516"/>
      <c r="AF68" s="516"/>
      <c r="AG68" s="507"/>
      <c r="AH68" s="507"/>
      <c r="AI68" s="505"/>
      <c r="AJ68" s="505"/>
      <c r="AK68" s="525"/>
    </row>
    <row r="69" spans="1:39" ht="18" customHeight="1" x14ac:dyDescent="0.4">
      <c r="A69" s="1181"/>
      <c r="B69" s="1185"/>
      <c r="C69" s="1186"/>
      <c r="D69" s="1186"/>
      <c r="E69" s="1186"/>
      <c r="F69" s="1186"/>
      <c r="G69" s="1186"/>
      <c r="H69" s="1186"/>
      <c r="I69" s="1187"/>
      <c r="J69" s="515"/>
      <c r="K69" s="505"/>
      <c r="L69" s="516"/>
      <c r="M69" s="505"/>
      <c r="N69" s="505"/>
      <c r="O69" s="505"/>
      <c r="P69" s="505"/>
      <c r="Q69" s="516" t="s">
        <v>472</v>
      </c>
      <c r="R69" s="459"/>
      <c r="S69" s="505"/>
      <c r="T69" s="505"/>
      <c r="U69" s="505"/>
      <c r="V69" s="505"/>
      <c r="W69" s="505"/>
      <c r="X69" s="505"/>
      <c r="Y69" s="505"/>
      <c r="Z69" s="516"/>
      <c r="AA69" s="516"/>
      <c r="AB69" s="516"/>
      <c r="AC69" s="516"/>
      <c r="AD69" s="516"/>
      <c r="AE69" s="516"/>
      <c r="AF69" s="516"/>
      <c r="AG69" s="507"/>
      <c r="AH69" s="507"/>
      <c r="AI69" s="505"/>
      <c r="AJ69" s="505"/>
      <c r="AK69" s="525"/>
    </row>
    <row r="70" spans="1:39" ht="18" customHeight="1" x14ac:dyDescent="0.4">
      <c r="A70" s="1181"/>
      <c r="B70" s="1185"/>
      <c r="C70" s="1186"/>
      <c r="D70" s="1186"/>
      <c r="E70" s="1186"/>
      <c r="F70" s="1186"/>
      <c r="G70" s="1186"/>
      <c r="H70" s="1186"/>
      <c r="I70" s="1187"/>
      <c r="J70" s="515"/>
      <c r="K70" s="505"/>
      <c r="L70" s="516"/>
      <c r="M70" s="505"/>
      <c r="N70" s="505"/>
      <c r="O70" s="505"/>
      <c r="P70" s="505"/>
      <c r="Q70" s="516" t="s">
        <v>454</v>
      </c>
      <c r="R70" s="459"/>
      <c r="S70" s="505"/>
      <c r="T70" s="505"/>
      <c r="U70" s="505"/>
      <c r="V70" s="505"/>
      <c r="W70" s="505"/>
      <c r="X70" s="505"/>
      <c r="Y70" s="505"/>
      <c r="Z70" s="516"/>
      <c r="AA70" s="516"/>
      <c r="AB70" s="516"/>
      <c r="AC70" s="516"/>
      <c r="AD70" s="516"/>
      <c r="AE70" s="516"/>
      <c r="AF70" s="516"/>
      <c r="AG70" s="507"/>
      <c r="AH70" s="507"/>
      <c r="AI70" s="505"/>
      <c r="AJ70" s="505"/>
      <c r="AK70" s="525"/>
    </row>
    <row r="71" spans="1:39" ht="18" customHeight="1" x14ac:dyDescent="0.4">
      <c r="A71" s="1181"/>
      <c r="B71" s="1185"/>
      <c r="C71" s="1186"/>
      <c r="D71" s="1186"/>
      <c r="E71" s="1186"/>
      <c r="F71" s="1186"/>
      <c r="G71" s="1186"/>
      <c r="H71" s="1186"/>
      <c r="I71" s="1187"/>
      <c r="J71" s="515"/>
      <c r="K71" s="505"/>
      <c r="L71" s="516"/>
      <c r="M71" s="505"/>
      <c r="N71" s="505"/>
      <c r="O71" s="505"/>
      <c r="P71" s="505"/>
      <c r="Q71" s="516" t="s">
        <v>455</v>
      </c>
      <c r="R71" s="459"/>
      <c r="S71" s="505"/>
      <c r="T71" s="505"/>
      <c r="U71" s="505"/>
      <c r="V71" s="505"/>
      <c r="W71" s="505"/>
      <c r="X71" s="505"/>
      <c r="Y71" s="505"/>
      <c r="Z71" s="516"/>
      <c r="AA71" s="516"/>
      <c r="AB71" s="516"/>
      <c r="AC71" s="516"/>
      <c r="AD71" s="516"/>
      <c r="AE71" s="516"/>
      <c r="AF71" s="516"/>
      <c r="AG71" s="507"/>
      <c r="AH71" s="507"/>
      <c r="AI71" s="505"/>
      <c r="AJ71" s="505"/>
      <c r="AK71" s="525"/>
    </row>
    <row r="72" spans="1:39" ht="18" customHeight="1" x14ac:dyDescent="0.4">
      <c r="A72" s="1181"/>
      <c r="B72" s="1185"/>
      <c r="C72" s="1186"/>
      <c r="D72" s="1186"/>
      <c r="E72" s="1186"/>
      <c r="F72" s="1186"/>
      <c r="G72" s="1186"/>
      <c r="H72" s="1186"/>
      <c r="I72" s="1187"/>
      <c r="J72" s="515"/>
      <c r="K72" s="505"/>
      <c r="L72" s="516"/>
      <c r="M72" s="505"/>
      <c r="N72" s="505"/>
      <c r="O72" s="505"/>
      <c r="P72" s="505"/>
      <c r="Q72" s="516" t="s">
        <v>456</v>
      </c>
      <c r="R72" s="459"/>
      <c r="S72" s="516"/>
      <c r="T72" s="516"/>
      <c r="U72" s="516"/>
      <c r="V72" s="516"/>
      <c r="W72" s="516"/>
      <c r="X72" s="516"/>
      <c r="Y72" s="519"/>
      <c r="Z72" s="505"/>
      <c r="AA72" s="519"/>
      <c r="AB72" s="519"/>
      <c r="AC72" s="505"/>
      <c r="AD72" s="505"/>
      <c r="AE72" s="505"/>
      <c r="AF72" s="505"/>
      <c r="AG72" s="505"/>
      <c r="AH72" s="505"/>
      <c r="AI72" s="505"/>
      <c r="AJ72" s="505"/>
      <c r="AK72" s="525"/>
    </row>
    <row r="73" spans="1:39" ht="18" customHeight="1" x14ac:dyDescent="0.4">
      <c r="A73" s="1181"/>
      <c r="B73" s="1185"/>
      <c r="C73" s="1186"/>
      <c r="D73" s="1186"/>
      <c r="E73" s="1186"/>
      <c r="F73" s="1186"/>
      <c r="G73" s="1186"/>
      <c r="H73" s="1186"/>
      <c r="I73" s="1187"/>
      <c r="J73" s="515"/>
      <c r="K73" s="505"/>
      <c r="L73" s="534"/>
      <c r="M73" s="505"/>
      <c r="N73" s="505"/>
      <c r="O73" s="505"/>
      <c r="P73" s="505"/>
      <c r="Q73" s="505"/>
      <c r="R73" s="459"/>
      <c r="S73" s="505" t="s">
        <v>457</v>
      </c>
      <c r="T73" s="505"/>
      <c r="U73" s="516"/>
      <c r="V73" s="516"/>
      <c r="W73" s="516"/>
      <c r="X73" s="516"/>
      <c r="Y73" s="519"/>
      <c r="Z73" s="505"/>
      <c r="AA73" s="519"/>
      <c r="AB73" s="519"/>
      <c r="AC73" s="505"/>
      <c r="AD73" s="505"/>
      <c r="AE73" s="505"/>
      <c r="AF73" s="505"/>
      <c r="AG73" s="505"/>
      <c r="AH73" s="505"/>
      <c r="AI73" s="505"/>
      <c r="AJ73" s="505"/>
      <c r="AK73" s="525"/>
    </row>
    <row r="74" spans="1:39" ht="18" customHeight="1" x14ac:dyDescent="0.4">
      <c r="A74" s="1181"/>
      <c r="B74" s="1185"/>
      <c r="C74" s="1186"/>
      <c r="D74" s="1186"/>
      <c r="E74" s="1186"/>
      <c r="F74" s="1186"/>
      <c r="G74" s="1186"/>
      <c r="H74" s="1186"/>
      <c r="I74" s="1187"/>
      <c r="J74" s="515"/>
      <c r="K74" s="505"/>
      <c r="L74" s="534"/>
      <c r="M74" s="505"/>
      <c r="N74" s="505"/>
      <c r="O74" s="505"/>
      <c r="P74" s="505"/>
      <c r="Q74" s="516" t="s">
        <v>458</v>
      </c>
      <c r="R74" s="459"/>
      <c r="S74" s="516"/>
      <c r="T74" s="516"/>
      <c r="U74" s="516"/>
      <c r="V74" s="516"/>
      <c r="W74" s="516"/>
      <c r="X74" s="516"/>
      <c r="Y74" s="519"/>
      <c r="Z74" s="505"/>
      <c r="AA74" s="519"/>
      <c r="AB74" s="519"/>
      <c r="AC74" s="505"/>
      <c r="AD74" s="505"/>
      <c r="AE74" s="505"/>
      <c r="AF74" s="505"/>
      <c r="AG74" s="505"/>
      <c r="AH74" s="505"/>
      <c r="AI74" s="505"/>
      <c r="AJ74" s="505"/>
      <c r="AK74" s="525"/>
      <c r="AL74" s="461"/>
      <c r="AM74" s="461"/>
    </row>
    <row r="75" spans="1:39" s="461" customFormat="1" ht="18" customHeight="1" x14ac:dyDescent="0.4">
      <c r="A75" s="1181"/>
      <c r="B75" s="1185"/>
      <c r="C75" s="1186"/>
      <c r="D75" s="1186"/>
      <c r="E75" s="1186"/>
      <c r="F75" s="1186"/>
      <c r="G75" s="1186"/>
      <c r="H75" s="1186"/>
      <c r="I75" s="1187"/>
      <c r="J75" s="535"/>
      <c r="K75" s="505"/>
      <c r="L75" s="534"/>
      <c r="M75" s="505"/>
      <c r="N75" s="505"/>
      <c r="O75" s="505"/>
      <c r="P75" s="505"/>
      <c r="Q75" s="516" t="s">
        <v>459</v>
      </c>
      <c r="R75" s="505"/>
      <c r="S75" s="516"/>
      <c r="T75" s="516"/>
      <c r="U75" s="516"/>
      <c r="V75" s="516"/>
      <c r="W75" s="516"/>
      <c r="X75" s="516"/>
      <c r="Y75" s="516"/>
      <c r="Z75" s="519"/>
      <c r="AA75" s="519"/>
      <c r="AB75" s="519"/>
      <c r="AC75" s="505"/>
      <c r="AD75" s="505"/>
      <c r="AE75" s="505"/>
      <c r="AF75" s="505"/>
      <c r="AG75" s="505"/>
      <c r="AH75" s="505"/>
      <c r="AI75" s="505"/>
      <c r="AJ75" s="505"/>
      <c r="AK75" s="525"/>
    </row>
    <row r="76" spans="1:39" s="461" customFormat="1" ht="18" customHeight="1" x14ac:dyDescent="0.4">
      <c r="A76" s="1181"/>
      <c r="B76" s="1185"/>
      <c r="C76" s="1186"/>
      <c r="D76" s="1186"/>
      <c r="E76" s="1186"/>
      <c r="F76" s="1186"/>
      <c r="G76" s="1186"/>
      <c r="H76" s="1186"/>
      <c r="I76" s="1187"/>
      <c r="J76" s="535"/>
      <c r="K76" s="505"/>
      <c r="L76" s="505"/>
      <c r="M76" s="505"/>
      <c r="N76" s="505"/>
      <c r="O76" s="505"/>
      <c r="P76" s="505"/>
      <c r="Q76" s="516" t="s">
        <v>460</v>
      </c>
      <c r="R76" s="505"/>
      <c r="S76" s="516"/>
      <c r="T76" s="516"/>
      <c r="U76" s="505"/>
      <c r="V76" s="505"/>
      <c r="W76" s="505"/>
      <c r="X76" s="505"/>
      <c r="Y76" s="505"/>
      <c r="Z76" s="505"/>
      <c r="AA76" s="505"/>
      <c r="AB76" s="505"/>
      <c r="AC76" s="505"/>
      <c r="AD76" s="505"/>
      <c r="AE76" s="505"/>
      <c r="AF76" s="505"/>
      <c r="AG76" s="505"/>
      <c r="AH76" s="505"/>
      <c r="AI76" s="505"/>
      <c r="AJ76" s="505"/>
      <c r="AK76" s="525"/>
    </row>
    <row r="77" spans="1:39" s="461" customFormat="1" ht="18" customHeight="1" x14ac:dyDescent="0.4">
      <c r="A77" s="1181"/>
      <c r="B77" s="1185"/>
      <c r="C77" s="1186"/>
      <c r="D77" s="1186"/>
      <c r="E77" s="1186"/>
      <c r="F77" s="1186"/>
      <c r="G77" s="1186"/>
      <c r="H77" s="1186"/>
      <c r="I77" s="1187"/>
      <c r="J77" s="535"/>
      <c r="K77" s="505"/>
      <c r="L77" s="505"/>
      <c r="M77" s="505"/>
      <c r="N77" s="505"/>
      <c r="O77" s="505"/>
      <c r="P77" s="505"/>
      <c r="Q77" s="505"/>
      <c r="R77" s="1221" t="s">
        <v>461</v>
      </c>
      <c r="S77" s="1221"/>
      <c r="T77" s="1221"/>
      <c r="U77" s="1221"/>
      <c r="V77" s="1221"/>
      <c r="W77" s="1221"/>
      <c r="X77" s="1221"/>
      <c r="Y77" s="1221"/>
      <c r="Z77" s="1221"/>
      <c r="AA77" s="1221"/>
      <c r="AB77" s="1221"/>
      <c r="AC77" s="505"/>
      <c r="AD77" s="505"/>
      <c r="AE77" s="505"/>
      <c r="AF77" s="505"/>
      <c r="AG77" s="505"/>
      <c r="AH77" s="505"/>
      <c r="AI77" s="505"/>
      <c r="AJ77" s="505"/>
      <c r="AK77" s="525"/>
    </row>
    <row r="78" spans="1:39" s="461" customFormat="1" ht="18" customHeight="1" x14ac:dyDescent="0.4">
      <c r="A78" s="1181"/>
      <c r="B78" s="1185"/>
      <c r="C78" s="1186"/>
      <c r="D78" s="1186"/>
      <c r="E78" s="1186"/>
      <c r="F78" s="1186"/>
      <c r="G78" s="1186"/>
      <c r="H78" s="1186"/>
      <c r="I78" s="1187"/>
      <c r="J78" s="535"/>
      <c r="K78" s="505"/>
      <c r="L78" s="505"/>
      <c r="M78" s="505"/>
      <c r="N78" s="505"/>
      <c r="O78" s="505"/>
      <c r="P78" s="505"/>
      <c r="Q78" s="505"/>
      <c r="R78" s="519"/>
      <c r="S78" s="519"/>
      <c r="T78" s="519"/>
      <c r="U78" s="519"/>
      <c r="V78" s="519"/>
      <c r="W78" s="519"/>
      <c r="X78" s="505"/>
      <c r="Y78" s="505"/>
      <c r="Z78" s="505"/>
      <c r="AA78" s="505"/>
      <c r="AB78" s="505"/>
      <c r="AC78" s="505"/>
      <c r="AD78" s="505"/>
      <c r="AE78" s="505"/>
      <c r="AF78" s="505"/>
      <c r="AG78" s="505"/>
      <c r="AH78" s="505"/>
      <c r="AI78" s="505"/>
      <c r="AJ78" s="505"/>
      <c r="AK78" s="525"/>
      <c r="AL78" s="433"/>
    </row>
    <row r="79" spans="1:39" s="461" customFormat="1" ht="18" customHeight="1" x14ac:dyDescent="0.4">
      <c r="A79" s="1181"/>
      <c r="B79" s="1185"/>
      <c r="C79" s="1186"/>
      <c r="D79" s="1186"/>
      <c r="E79" s="1186"/>
      <c r="F79" s="1186"/>
      <c r="G79" s="1186"/>
      <c r="H79" s="1186"/>
      <c r="I79" s="1187"/>
      <c r="J79" s="504"/>
      <c r="K79" s="505"/>
      <c r="L79" s="505"/>
      <c r="M79" s="505"/>
      <c r="N79" s="505"/>
      <c r="O79" s="505"/>
      <c r="P79" s="505"/>
      <c r="Q79" s="505"/>
      <c r="R79" s="519"/>
      <c r="S79" s="519"/>
      <c r="T79" s="519"/>
      <c r="U79" s="519"/>
      <c r="V79" s="519"/>
      <c r="W79" s="519"/>
      <c r="X79" s="505"/>
      <c r="Y79" s="505"/>
      <c r="Z79" s="505"/>
      <c r="AA79" s="505"/>
      <c r="AB79" s="505"/>
      <c r="AC79" s="505"/>
      <c r="AD79" s="505"/>
      <c r="AE79" s="505"/>
      <c r="AF79" s="505"/>
      <c r="AG79" s="505"/>
      <c r="AH79" s="505"/>
      <c r="AI79" s="505"/>
      <c r="AJ79" s="505"/>
      <c r="AK79" s="525"/>
      <c r="AL79" s="433"/>
      <c r="AM79" s="433"/>
    </row>
    <row r="80" spans="1:39" ht="18" customHeight="1" thickBot="1" x14ac:dyDescent="0.45">
      <c r="A80" s="1161"/>
      <c r="B80" s="1189"/>
      <c r="C80" s="1190"/>
      <c r="D80" s="1190"/>
      <c r="E80" s="1190"/>
      <c r="F80" s="1190"/>
      <c r="G80" s="1190"/>
      <c r="H80" s="1190"/>
      <c r="I80" s="1191"/>
      <c r="J80" s="536"/>
      <c r="K80" s="530"/>
      <c r="L80" s="530"/>
      <c r="M80" s="530"/>
      <c r="N80" s="530"/>
      <c r="O80" s="530"/>
      <c r="P80" s="530"/>
      <c r="Q80" s="530"/>
      <c r="R80" s="530"/>
      <c r="S80" s="530"/>
      <c r="T80" s="530"/>
      <c r="U80" s="530"/>
      <c r="V80" s="530"/>
      <c r="W80" s="530"/>
      <c r="X80" s="530"/>
      <c r="Y80" s="530"/>
      <c r="Z80" s="530"/>
      <c r="AA80" s="1222" t="s">
        <v>415</v>
      </c>
      <c r="AB80" s="1222"/>
      <c r="AC80" s="1222"/>
      <c r="AD80" s="1222"/>
      <c r="AE80" s="1222"/>
      <c r="AF80" s="1222"/>
      <c r="AG80" s="1222"/>
      <c r="AH80" s="1222"/>
      <c r="AI80" s="1222"/>
      <c r="AJ80" s="1222"/>
      <c r="AK80" s="1223"/>
    </row>
    <row r="81" spans="1:37" ht="24.75" customHeight="1" x14ac:dyDescent="0.4">
      <c r="A81" s="537"/>
      <c r="B81" s="538"/>
      <c r="C81" s="538"/>
      <c r="D81" s="538"/>
      <c r="E81" s="538"/>
      <c r="F81" s="538"/>
      <c r="G81" s="538"/>
      <c r="H81" s="538"/>
      <c r="I81" s="538"/>
      <c r="J81" s="539"/>
      <c r="K81" s="538"/>
      <c r="L81" s="538"/>
      <c r="M81" s="538"/>
      <c r="N81" s="538"/>
      <c r="O81" s="538"/>
      <c r="P81" s="538"/>
      <c r="Q81" s="538"/>
      <c r="R81" s="538"/>
      <c r="S81" s="538"/>
      <c r="T81" s="538"/>
      <c r="U81" s="538"/>
      <c r="V81" s="538"/>
      <c r="W81" s="538"/>
      <c r="X81" s="538"/>
      <c r="Y81" s="538"/>
      <c r="Z81" s="538"/>
      <c r="AA81" s="538"/>
      <c r="AB81" s="538"/>
      <c r="AC81" s="538"/>
    </row>
    <row r="82" spans="1:37" ht="18.95" customHeight="1" x14ac:dyDescent="0.4">
      <c r="A82" s="440"/>
      <c r="B82" s="440"/>
      <c r="C82" s="440"/>
      <c r="D82" s="440"/>
      <c r="E82" s="440"/>
      <c r="F82" s="440"/>
      <c r="G82" s="440"/>
      <c r="H82" s="440"/>
      <c r="I82" s="440"/>
      <c r="J82" s="540"/>
      <c r="K82" s="440"/>
      <c r="L82" s="440"/>
      <c r="M82" s="440"/>
      <c r="N82" s="440"/>
      <c r="O82" s="440"/>
      <c r="P82" s="440"/>
      <c r="Q82" s="440"/>
      <c r="R82" s="440"/>
      <c r="S82" s="440"/>
      <c r="T82" s="440"/>
      <c r="U82" s="440"/>
      <c r="V82" s="440"/>
      <c r="W82" s="440"/>
      <c r="X82" s="440"/>
      <c r="Y82" s="440"/>
      <c r="Z82" s="440"/>
      <c r="AA82" s="440"/>
      <c r="AB82" s="440"/>
      <c r="AC82" s="440"/>
      <c r="AD82" s="436"/>
      <c r="AE82" s="436"/>
      <c r="AF82" s="436"/>
      <c r="AG82" s="436"/>
      <c r="AH82" s="436"/>
      <c r="AI82" s="436"/>
      <c r="AJ82" s="436"/>
      <c r="AK82" s="436"/>
    </row>
    <row r="83" spans="1:37" ht="18.95" customHeight="1" x14ac:dyDescent="0.4">
      <c r="A83" s="440"/>
      <c r="B83" s="440"/>
      <c r="C83" s="440"/>
      <c r="D83" s="440"/>
      <c r="E83" s="440"/>
      <c r="F83" s="440"/>
      <c r="G83" s="440"/>
      <c r="H83" s="440"/>
      <c r="I83" s="440"/>
      <c r="J83" s="540"/>
      <c r="K83" s="440"/>
      <c r="L83" s="440"/>
      <c r="M83" s="440"/>
      <c r="N83" s="440"/>
      <c r="O83" s="440"/>
      <c r="P83" s="440"/>
      <c r="Q83" s="440"/>
      <c r="R83" s="440"/>
      <c r="S83" s="440"/>
      <c r="T83" s="440"/>
      <c r="U83" s="440"/>
      <c r="V83" s="440"/>
      <c r="W83" s="440"/>
      <c r="X83" s="440"/>
      <c r="Y83" s="440"/>
      <c r="Z83" s="440"/>
      <c r="AA83" s="440"/>
      <c r="AB83" s="440"/>
      <c r="AC83" s="440"/>
      <c r="AD83" s="436"/>
      <c r="AE83" s="436"/>
      <c r="AF83" s="436"/>
      <c r="AG83" s="436"/>
      <c r="AH83" s="436"/>
      <c r="AI83" s="436"/>
      <c r="AJ83" s="436"/>
      <c r="AK83" s="436"/>
    </row>
    <row r="84" spans="1:37" ht="18.95" customHeight="1" x14ac:dyDescent="0.4">
      <c r="A84" s="440"/>
      <c r="B84" s="440"/>
      <c r="C84" s="538"/>
      <c r="D84" s="440"/>
      <c r="E84" s="440"/>
      <c r="F84" s="440"/>
      <c r="G84" s="440"/>
      <c r="H84" s="440"/>
      <c r="I84" s="440"/>
      <c r="J84" s="540"/>
      <c r="K84" s="440"/>
      <c r="L84" s="440"/>
      <c r="M84" s="440"/>
      <c r="N84" s="440"/>
      <c r="O84" s="440"/>
      <c r="P84" s="538"/>
      <c r="Q84" s="440"/>
      <c r="R84" s="440"/>
      <c r="S84" s="440"/>
      <c r="T84" s="440"/>
      <c r="U84" s="440"/>
      <c r="V84" s="440"/>
      <c r="W84" s="440"/>
      <c r="X84" s="440"/>
      <c r="Y84" s="440"/>
      <c r="Z84" s="440"/>
      <c r="AA84" s="440"/>
      <c r="AB84" s="440"/>
      <c r="AC84" s="440"/>
      <c r="AD84" s="436"/>
      <c r="AE84" s="436"/>
      <c r="AF84" s="436"/>
      <c r="AG84" s="436"/>
      <c r="AH84" s="436"/>
      <c r="AI84" s="436"/>
      <c r="AJ84" s="436"/>
      <c r="AK84" s="436"/>
    </row>
    <row r="85" spans="1:37" ht="18.95" customHeight="1" x14ac:dyDescent="0.4">
      <c r="A85" s="538"/>
      <c r="B85" s="538"/>
      <c r="C85" s="538"/>
      <c r="D85" s="538"/>
      <c r="E85" s="538"/>
      <c r="F85" s="538"/>
      <c r="G85" s="538"/>
      <c r="H85" s="538"/>
      <c r="I85" s="538"/>
      <c r="J85" s="539"/>
      <c r="K85" s="538"/>
      <c r="L85" s="538"/>
      <c r="M85" s="538"/>
      <c r="N85" s="538"/>
      <c r="O85" s="538"/>
      <c r="P85" s="538"/>
      <c r="Q85" s="538"/>
      <c r="R85" s="538"/>
      <c r="S85" s="538"/>
      <c r="T85" s="538"/>
      <c r="U85" s="538"/>
      <c r="V85" s="538"/>
      <c r="W85" s="538"/>
      <c r="X85" s="538"/>
      <c r="Y85" s="538"/>
      <c r="Z85" s="538"/>
      <c r="AA85" s="538"/>
      <c r="AB85" s="538"/>
      <c r="AC85" s="538"/>
    </row>
    <row r="86" spans="1:37" ht="21" customHeight="1" x14ac:dyDescent="0.4">
      <c r="A86" s="538"/>
      <c r="B86" s="538"/>
      <c r="C86" s="538"/>
      <c r="D86" s="538"/>
      <c r="E86" s="538"/>
      <c r="F86" s="538"/>
      <c r="G86" s="538"/>
      <c r="H86" s="538"/>
      <c r="I86" s="538"/>
      <c r="J86" s="539"/>
      <c r="K86" s="538"/>
      <c r="L86" s="538"/>
      <c r="M86" s="538"/>
      <c r="N86" s="538"/>
      <c r="O86" s="538"/>
      <c r="P86" s="538"/>
      <c r="Q86" s="538"/>
      <c r="R86" s="538"/>
      <c r="S86" s="538"/>
      <c r="T86" s="538"/>
      <c r="U86" s="538"/>
      <c r="V86" s="538"/>
      <c r="W86" s="538"/>
      <c r="X86" s="538"/>
      <c r="Y86" s="538"/>
      <c r="Z86" s="538"/>
      <c r="AA86" s="538"/>
      <c r="AB86" s="538"/>
      <c r="AC86" s="538"/>
    </row>
    <row r="87" spans="1:37" ht="15" customHeight="1" x14ac:dyDescent="0.4">
      <c r="B87" s="541" t="s">
        <v>473</v>
      </c>
    </row>
    <row r="88" spans="1:37" ht="15" customHeight="1" x14ac:dyDescent="0.4">
      <c r="A88" s="1224" t="s">
        <v>474</v>
      </c>
      <c r="B88" s="1224"/>
      <c r="C88" s="1224"/>
      <c r="D88" s="1224"/>
      <c r="E88" s="1224"/>
      <c r="F88" s="1224"/>
      <c r="G88" s="1224"/>
      <c r="H88" s="1224"/>
      <c r="I88" s="1224"/>
      <c r="J88" s="1224"/>
      <c r="K88" s="1224"/>
      <c r="L88" s="1224"/>
      <c r="M88" s="1224"/>
      <c r="N88" s="1224"/>
      <c r="O88" s="1224"/>
      <c r="P88" s="1224"/>
      <c r="Q88" s="1224"/>
      <c r="R88" s="1224"/>
      <c r="S88" s="1224"/>
      <c r="T88" s="1224"/>
      <c r="U88" s="1224"/>
      <c r="V88" s="1224"/>
      <c r="W88" s="1224"/>
      <c r="X88" s="1224"/>
      <c r="Y88" s="1224"/>
      <c r="Z88" s="1224"/>
      <c r="AA88" s="1224"/>
      <c r="AB88" s="1224"/>
      <c r="AC88" s="1224"/>
      <c r="AD88" s="1224"/>
      <c r="AE88" s="1224"/>
      <c r="AF88" s="1224"/>
      <c r="AG88" s="1224"/>
      <c r="AH88" s="1224"/>
      <c r="AI88" s="1224"/>
      <c r="AJ88" s="1224"/>
      <c r="AK88" s="1224"/>
    </row>
    <row r="89" spans="1:37" ht="15" customHeight="1" x14ac:dyDescent="0.4">
      <c r="B89" s="542"/>
    </row>
    <row r="90" spans="1:37" ht="15" customHeight="1" x14ac:dyDescent="0.4">
      <c r="B90" s="543" t="s">
        <v>475</v>
      </c>
      <c r="C90" s="436"/>
      <c r="D90" s="436"/>
      <c r="E90" s="436"/>
    </row>
    <row r="91" spans="1:37" ht="15" customHeight="1" x14ac:dyDescent="0.4">
      <c r="B91" s="543" t="s">
        <v>476</v>
      </c>
      <c r="C91" s="436"/>
      <c r="D91" s="436"/>
      <c r="E91" s="436"/>
    </row>
    <row r="92" spans="1:37" ht="15" customHeight="1" x14ac:dyDescent="0.4">
      <c r="B92" s="543" t="s">
        <v>477</v>
      </c>
      <c r="C92" s="436"/>
      <c r="D92" s="436"/>
      <c r="E92" s="436"/>
    </row>
    <row r="93" spans="1:37" ht="15" customHeight="1" x14ac:dyDescent="0.4">
      <c r="B93" s="543" t="s">
        <v>478</v>
      </c>
      <c r="C93" s="436"/>
      <c r="D93" s="436"/>
      <c r="E93" s="436"/>
    </row>
    <row r="94" spans="1:37" ht="15" customHeight="1" x14ac:dyDescent="0.4">
      <c r="B94" s="543" t="s">
        <v>479</v>
      </c>
      <c r="C94" s="436"/>
      <c r="D94" s="436"/>
      <c r="E94" s="436"/>
    </row>
    <row r="95" spans="1:37" ht="15" customHeight="1" x14ac:dyDescent="0.4">
      <c r="B95" s="543" t="s">
        <v>480</v>
      </c>
      <c r="C95" s="436"/>
      <c r="D95" s="436"/>
      <c r="E95" s="436"/>
    </row>
    <row r="96" spans="1:37" ht="15" customHeight="1" x14ac:dyDescent="0.4">
      <c r="B96" s="543" t="s">
        <v>481</v>
      </c>
      <c r="C96" s="436"/>
      <c r="D96" s="436"/>
      <c r="E96" s="436"/>
    </row>
    <row r="97" spans="2:5" ht="15" customHeight="1" x14ac:dyDescent="0.4">
      <c r="B97" s="543" t="s">
        <v>482</v>
      </c>
      <c r="C97" s="436"/>
      <c r="D97" s="436"/>
      <c r="E97" s="436"/>
    </row>
    <row r="98" spans="2:5" ht="15" customHeight="1" x14ac:dyDescent="0.4">
      <c r="B98" s="543" t="s">
        <v>483</v>
      </c>
      <c r="C98" s="436"/>
      <c r="D98" s="436"/>
      <c r="E98" s="436"/>
    </row>
    <row r="99" spans="2:5" ht="15" customHeight="1" x14ac:dyDescent="0.4">
      <c r="B99" s="543" t="s">
        <v>484</v>
      </c>
      <c r="C99" s="436"/>
      <c r="D99" s="436"/>
      <c r="E99" s="436"/>
    </row>
    <row r="100" spans="2:5" ht="15" customHeight="1" x14ac:dyDescent="0.4">
      <c r="B100" s="543" t="s">
        <v>485</v>
      </c>
      <c r="C100" s="436"/>
      <c r="D100" s="436"/>
      <c r="E100" s="436"/>
    </row>
    <row r="101" spans="2:5" ht="15" customHeight="1" x14ac:dyDescent="0.4">
      <c r="B101" s="543" t="s">
        <v>486</v>
      </c>
      <c r="C101" s="436"/>
      <c r="D101" s="436"/>
      <c r="E101" s="436"/>
    </row>
    <row r="102" spans="2:5" ht="15" customHeight="1" x14ac:dyDescent="0.4">
      <c r="B102" s="543" t="s">
        <v>487</v>
      </c>
      <c r="C102" s="436"/>
      <c r="D102" s="436"/>
      <c r="E102" s="436"/>
    </row>
    <row r="103" spans="2:5" ht="15" customHeight="1" x14ac:dyDescent="0.4">
      <c r="B103" s="543" t="s">
        <v>488</v>
      </c>
      <c r="C103" s="436"/>
      <c r="D103" s="436"/>
      <c r="E103" s="436"/>
    </row>
    <row r="104" spans="2:5" ht="15" customHeight="1" x14ac:dyDescent="0.4">
      <c r="B104" s="543" t="s">
        <v>489</v>
      </c>
      <c r="C104" s="436"/>
      <c r="D104" s="436"/>
      <c r="E104" s="436"/>
    </row>
    <row r="105" spans="2:5" ht="15" customHeight="1" x14ac:dyDescent="0.4">
      <c r="B105" s="543" t="s">
        <v>490</v>
      </c>
      <c r="C105" s="436"/>
      <c r="D105" s="436"/>
      <c r="E105" s="436"/>
    </row>
    <row r="106" spans="2:5" ht="15" customHeight="1" x14ac:dyDescent="0.4">
      <c r="B106" s="543" t="s">
        <v>491</v>
      </c>
      <c r="C106" s="436"/>
      <c r="D106" s="436"/>
      <c r="E106" s="436"/>
    </row>
    <row r="107" spans="2:5" ht="15" customHeight="1" x14ac:dyDescent="0.4">
      <c r="B107" s="543" t="s">
        <v>492</v>
      </c>
      <c r="C107" s="436"/>
      <c r="D107" s="436"/>
      <c r="E107" s="436"/>
    </row>
    <row r="108" spans="2:5" ht="15" customHeight="1" x14ac:dyDescent="0.4">
      <c r="B108" s="543" t="s">
        <v>493</v>
      </c>
      <c r="C108" s="436"/>
      <c r="D108" s="436"/>
      <c r="E108" s="436"/>
    </row>
    <row r="109" spans="2:5" ht="15" customHeight="1" x14ac:dyDescent="0.4">
      <c r="B109" s="543" t="s">
        <v>494</v>
      </c>
      <c r="C109" s="436"/>
      <c r="D109" s="436"/>
      <c r="E109" s="436"/>
    </row>
    <row r="110" spans="2:5" ht="15" customHeight="1" x14ac:dyDescent="0.4">
      <c r="B110" s="543" t="s">
        <v>495</v>
      </c>
      <c r="C110" s="436"/>
      <c r="D110" s="436"/>
      <c r="E110" s="436"/>
    </row>
    <row r="111" spans="2:5" ht="15" customHeight="1" x14ac:dyDescent="0.4">
      <c r="B111" s="543" t="s">
        <v>496</v>
      </c>
      <c r="C111" s="436"/>
      <c r="D111" s="436"/>
      <c r="E111" s="436"/>
    </row>
    <row r="112" spans="2:5" ht="15" customHeight="1" x14ac:dyDescent="0.4">
      <c r="B112" s="543" t="s">
        <v>497</v>
      </c>
      <c r="C112" s="436"/>
      <c r="D112" s="436"/>
      <c r="E112" s="436"/>
    </row>
    <row r="113" spans="2:5" ht="15" customHeight="1" x14ac:dyDescent="0.4">
      <c r="B113" s="543" t="s">
        <v>498</v>
      </c>
      <c r="C113" s="436"/>
      <c r="D113" s="436"/>
      <c r="E113" s="436"/>
    </row>
    <row r="114" spans="2:5" ht="15" customHeight="1" x14ac:dyDescent="0.4">
      <c r="B114" s="543" t="s">
        <v>499</v>
      </c>
      <c r="C114" s="436"/>
      <c r="D114" s="436"/>
      <c r="E114" s="436"/>
    </row>
    <row r="115" spans="2:5" ht="15" customHeight="1" x14ac:dyDescent="0.4">
      <c r="B115" s="543" t="s">
        <v>500</v>
      </c>
      <c r="C115" s="436"/>
      <c r="D115" s="436"/>
      <c r="E115" s="436"/>
    </row>
    <row r="116" spans="2:5" ht="15" customHeight="1" x14ac:dyDescent="0.4">
      <c r="B116" s="543" t="s">
        <v>501</v>
      </c>
      <c r="C116" s="436"/>
      <c r="D116" s="436"/>
      <c r="E116" s="436"/>
    </row>
    <row r="117" spans="2:5" ht="15" customHeight="1" x14ac:dyDescent="0.4">
      <c r="B117" s="543" t="s">
        <v>502</v>
      </c>
      <c r="C117" s="436"/>
      <c r="D117" s="436"/>
      <c r="E117" s="436"/>
    </row>
  </sheetData>
  <mergeCells count="68">
    <mergeCell ref="A62:A80"/>
    <mergeCell ref="B62:I80"/>
    <mergeCell ref="R77:AB77"/>
    <mergeCell ref="AA80:AK80"/>
    <mergeCell ref="A88:AK88"/>
    <mergeCell ref="AH40:AK40"/>
    <mergeCell ref="A41:A61"/>
    <mergeCell ref="B41:I61"/>
    <mergeCell ref="AH42:AK42"/>
    <mergeCell ref="R58:AC58"/>
    <mergeCell ref="AA61:AK61"/>
    <mergeCell ref="A36:A39"/>
    <mergeCell ref="B36:I39"/>
    <mergeCell ref="K37:Z38"/>
    <mergeCell ref="AE37:AK37"/>
    <mergeCell ref="AH38:AK38"/>
    <mergeCell ref="A21:A35"/>
    <mergeCell ref="B21:I35"/>
    <mergeCell ref="AA21:AK21"/>
    <mergeCell ref="AA27:AK27"/>
    <mergeCell ref="K28:Z29"/>
    <mergeCell ref="AA28:AK28"/>
    <mergeCell ref="AH29:AK29"/>
    <mergeCell ref="AA30:AK30"/>
    <mergeCell ref="AA31:AJ32"/>
    <mergeCell ref="K33:Z34"/>
    <mergeCell ref="AA33:AD33"/>
    <mergeCell ref="AE33:AJ33"/>
    <mergeCell ref="AA34:AD34"/>
    <mergeCell ref="AE34:AJ34"/>
    <mergeCell ref="AA35:AK35"/>
    <mergeCell ref="A15:A20"/>
    <mergeCell ref="B15:I20"/>
    <mergeCell ref="J15:Z15"/>
    <mergeCell ref="AA15:AK15"/>
    <mergeCell ref="J16:P16"/>
    <mergeCell ref="J17:P17"/>
    <mergeCell ref="J18:P18"/>
    <mergeCell ref="J19:P19"/>
    <mergeCell ref="A13:A14"/>
    <mergeCell ref="B13:I14"/>
    <mergeCell ref="J13:Z13"/>
    <mergeCell ref="AA13:AK13"/>
    <mergeCell ref="J14:P14"/>
    <mergeCell ref="Q14:Z14"/>
    <mergeCell ref="AA14:AK14"/>
    <mergeCell ref="U10:W10"/>
    <mergeCell ref="X10:AK10"/>
    <mergeCell ref="B11:D11"/>
    <mergeCell ref="E11:R11"/>
    <mergeCell ref="U11:W11"/>
    <mergeCell ref="X11:AK11"/>
    <mergeCell ref="AI1:AK1"/>
    <mergeCell ref="A2:AK2"/>
    <mergeCell ref="A8:A11"/>
    <mergeCell ref="B8:D8"/>
    <mergeCell ref="E8:R8"/>
    <mergeCell ref="T8:T11"/>
    <mergeCell ref="U8:W8"/>
    <mergeCell ref="X8:AE8"/>
    <mergeCell ref="AF8:AG8"/>
    <mergeCell ref="AH8:AK8"/>
    <mergeCell ref="B9:D9"/>
    <mergeCell ref="E9:R9"/>
    <mergeCell ref="U9:W9"/>
    <mergeCell ref="X9:AK9"/>
    <mergeCell ref="B10:D10"/>
    <mergeCell ref="E10:R10"/>
  </mergeCells>
  <phoneticPr fontId="3"/>
  <dataValidations count="2">
    <dataValidation type="list" allowBlank="1" showInputMessage="1" showErrorMessage="1" sqref="AA21:AK21">
      <formula1>"選択下さい。,公立,私立"</formula1>
    </dataValidation>
    <dataValidation type="list" allowBlank="1" showInputMessage="1" showErrorMessage="1" sqref="AA30:AK30">
      <formula1>"選択下さい。,自己所有,賃貸"</formula1>
    </dataValidation>
  </dataValidations>
  <printOptions horizontalCentered="1"/>
  <pageMargins left="0.39370078740157483" right="0.19685039370078741" top="0.62992125984251968" bottom="0.59055118110236227" header="0.43307086614173229" footer="0.39370078740157483"/>
  <pageSetup paperSize="9" orientation="portrait" r:id="rId1"/>
  <headerFooter alignWithMargins="0">
    <oddHeader>&amp;R&amp;A</oddHeader>
    <oddFooter>&amp;RR5.11月版</oddFooter>
  </headerFooter>
  <rowBreaks count="2" manualBreakCount="2">
    <brk id="40" max="36" man="1"/>
    <brk id="8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28575</xdr:colOff>
                    <xdr:row>44</xdr:row>
                    <xdr:rowOff>0</xdr:rowOff>
                  </from>
                  <to>
                    <xdr:col>11</xdr:col>
                    <xdr:colOff>47625</xdr:colOff>
                    <xdr:row>45</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38100</xdr:colOff>
                    <xdr:row>45</xdr:row>
                    <xdr:rowOff>0</xdr:rowOff>
                  </from>
                  <to>
                    <xdr:col>11</xdr:col>
                    <xdr:colOff>57150</xdr:colOff>
                    <xdr:row>46</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46</xdr:row>
                    <xdr:rowOff>0</xdr:rowOff>
                  </from>
                  <to>
                    <xdr:col>11</xdr:col>
                    <xdr:colOff>57150</xdr:colOff>
                    <xdr:row>47</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47</xdr:row>
                    <xdr:rowOff>0</xdr:rowOff>
                  </from>
                  <to>
                    <xdr:col>11</xdr:col>
                    <xdr:colOff>57150</xdr:colOff>
                    <xdr:row>48</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28575</xdr:colOff>
                    <xdr:row>48</xdr:row>
                    <xdr:rowOff>0</xdr:rowOff>
                  </from>
                  <to>
                    <xdr:col>16</xdr:col>
                    <xdr:colOff>47625</xdr:colOff>
                    <xdr:row>49</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28575</xdr:colOff>
                    <xdr:row>49</xdr:row>
                    <xdr:rowOff>0</xdr:rowOff>
                  </from>
                  <to>
                    <xdr:col>16</xdr:col>
                    <xdr:colOff>47625</xdr:colOff>
                    <xdr:row>50</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28575</xdr:colOff>
                    <xdr:row>50</xdr:row>
                    <xdr:rowOff>0</xdr:rowOff>
                  </from>
                  <to>
                    <xdr:col>16</xdr:col>
                    <xdr:colOff>47625</xdr:colOff>
                    <xdr:row>51</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28575</xdr:colOff>
                    <xdr:row>51</xdr:row>
                    <xdr:rowOff>0</xdr:rowOff>
                  </from>
                  <to>
                    <xdr:col>16</xdr:col>
                    <xdr:colOff>47625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28575</xdr:colOff>
                    <xdr:row>52</xdr:row>
                    <xdr:rowOff>0</xdr:rowOff>
                  </from>
                  <to>
                    <xdr:col>16</xdr:col>
                    <xdr:colOff>47625</xdr:colOff>
                    <xdr:row>53</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28575</xdr:colOff>
                    <xdr:row>54</xdr:row>
                    <xdr:rowOff>0</xdr:rowOff>
                  </from>
                  <to>
                    <xdr:col>16</xdr:col>
                    <xdr:colOff>47625</xdr:colOff>
                    <xdr:row>55</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28575</xdr:colOff>
                    <xdr:row>55</xdr:row>
                    <xdr:rowOff>0</xdr:rowOff>
                  </from>
                  <to>
                    <xdr:col>16</xdr:col>
                    <xdr:colOff>47625</xdr:colOff>
                    <xdr:row>56</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28575</xdr:colOff>
                    <xdr:row>56</xdr:row>
                    <xdr:rowOff>0</xdr:rowOff>
                  </from>
                  <to>
                    <xdr:col>16</xdr:col>
                    <xdr:colOff>47625</xdr:colOff>
                    <xdr:row>57</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26</xdr:col>
                    <xdr:colOff>28575</xdr:colOff>
                    <xdr:row>21</xdr:row>
                    <xdr:rowOff>0</xdr:rowOff>
                  </from>
                  <to>
                    <xdr:col>27</xdr:col>
                    <xdr:colOff>47625</xdr:colOff>
                    <xdr:row>22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26</xdr:col>
                    <xdr:colOff>28575</xdr:colOff>
                    <xdr:row>22</xdr:row>
                    <xdr:rowOff>0</xdr:rowOff>
                  </from>
                  <to>
                    <xdr:col>27</xdr:col>
                    <xdr:colOff>47625</xdr:colOff>
                    <xdr:row>23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26</xdr:col>
                    <xdr:colOff>28575</xdr:colOff>
                    <xdr:row>23</xdr:row>
                    <xdr:rowOff>0</xdr:rowOff>
                  </from>
                  <to>
                    <xdr:col>27</xdr:col>
                    <xdr:colOff>47625</xdr:colOff>
                    <xdr:row>24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26</xdr:col>
                    <xdr:colOff>28575</xdr:colOff>
                    <xdr:row>24</xdr:row>
                    <xdr:rowOff>0</xdr:rowOff>
                  </from>
                  <to>
                    <xdr:col>27</xdr:col>
                    <xdr:colOff>47625</xdr:colOff>
                    <xdr:row>25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26</xdr:col>
                    <xdr:colOff>28575</xdr:colOff>
                    <xdr:row>25</xdr:row>
                    <xdr:rowOff>0</xdr:rowOff>
                  </from>
                  <to>
                    <xdr:col>27</xdr:col>
                    <xdr:colOff>47625</xdr:colOff>
                    <xdr:row>26</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26</xdr:col>
                    <xdr:colOff>28575</xdr:colOff>
                    <xdr:row>34</xdr:row>
                    <xdr:rowOff>0</xdr:rowOff>
                  </from>
                  <to>
                    <xdr:col>27</xdr:col>
                    <xdr:colOff>47625</xdr:colOff>
                    <xdr:row>35</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190500</xdr:colOff>
                    <xdr:row>33</xdr:row>
                    <xdr:rowOff>228600</xdr:rowOff>
                  </from>
                  <to>
                    <xdr:col>35</xdr:col>
                    <xdr:colOff>9525</xdr:colOff>
                    <xdr:row>35</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28575</xdr:colOff>
                    <xdr:row>38</xdr:row>
                    <xdr:rowOff>0</xdr:rowOff>
                  </from>
                  <to>
                    <xdr:col>10</xdr:col>
                    <xdr:colOff>47625</xdr:colOff>
                    <xdr:row>39</xdr:row>
                    <xdr:rowOff>19050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28575</xdr:colOff>
                    <xdr:row>35</xdr:row>
                    <xdr:rowOff>0</xdr:rowOff>
                  </from>
                  <to>
                    <xdr:col>10</xdr:col>
                    <xdr:colOff>47625</xdr:colOff>
                    <xdr:row>36</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28575</xdr:colOff>
                    <xdr:row>40</xdr:row>
                    <xdr:rowOff>0</xdr:rowOff>
                  </from>
                  <to>
                    <xdr:col>10</xdr:col>
                    <xdr:colOff>47625</xdr:colOff>
                    <xdr:row>41</xdr:row>
                    <xdr:rowOff>28575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28575</xdr:colOff>
                    <xdr:row>42</xdr:row>
                    <xdr:rowOff>0</xdr:rowOff>
                  </from>
                  <to>
                    <xdr:col>10</xdr:col>
                    <xdr:colOff>47625</xdr:colOff>
                    <xdr:row>43</xdr:row>
                    <xdr:rowOff>28575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10</xdr:col>
                    <xdr:colOff>28575</xdr:colOff>
                    <xdr:row>62</xdr:row>
                    <xdr:rowOff>0</xdr:rowOff>
                  </from>
                  <to>
                    <xdr:col>11</xdr:col>
                    <xdr:colOff>47625</xdr:colOff>
                    <xdr:row>63</xdr:row>
                    <xdr:rowOff>19050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10</xdr:col>
                    <xdr:colOff>28575</xdr:colOff>
                    <xdr:row>63</xdr:row>
                    <xdr:rowOff>0</xdr:rowOff>
                  </from>
                  <to>
                    <xdr:col>11</xdr:col>
                    <xdr:colOff>47625</xdr:colOff>
                    <xdr:row>64</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28575</xdr:colOff>
                    <xdr:row>64</xdr:row>
                    <xdr:rowOff>0</xdr:rowOff>
                  </from>
                  <to>
                    <xdr:col>11</xdr:col>
                    <xdr:colOff>47625</xdr:colOff>
                    <xdr:row>65</xdr:row>
                    <xdr:rowOff>19050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10</xdr:col>
                    <xdr:colOff>28575</xdr:colOff>
                    <xdr:row>65</xdr:row>
                    <xdr:rowOff>0</xdr:rowOff>
                  </from>
                  <to>
                    <xdr:col>11</xdr:col>
                    <xdr:colOff>47625</xdr:colOff>
                    <xdr:row>66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28575</xdr:colOff>
                    <xdr:row>66</xdr:row>
                    <xdr:rowOff>0</xdr:rowOff>
                  </from>
                  <to>
                    <xdr:col>11</xdr:col>
                    <xdr:colOff>47625</xdr:colOff>
                    <xdr:row>67</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28575</xdr:colOff>
                    <xdr:row>67</xdr:row>
                    <xdr:rowOff>0</xdr:rowOff>
                  </from>
                  <to>
                    <xdr:col>16</xdr:col>
                    <xdr:colOff>47625</xdr:colOff>
                    <xdr:row>68</xdr:row>
                    <xdr:rowOff>19050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28575</xdr:colOff>
                    <xdr:row>68</xdr:row>
                    <xdr:rowOff>0</xdr:rowOff>
                  </from>
                  <to>
                    <xdr:col>16</xdr:col>
                    <xdr:colOff>47625</xdr:colOff>
                    <xdr:row>69</xdr:row>
                    <xdr:rowOff>19050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28575</xdr:colOff>
                    <xdr:row>69</xdr:row>
                    <xdr:rowOff>0</xdr:rowOff>
                  </from>
                  <to>
                    <xdr:col>16</xdr:col>
                    <xdr:colOff>47625</xdr:colOff>
                    <xdr:row>70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28575</xdr:colOff>
                    <xdr:row>70</xdr:row>
                    <xdr:rowOff>0</xdr:rowOff>
                  </from>
                  <to>
                    <xdr:col>16</xdr:col>
                    <xdr:colOff>47625</xdr:colOff>
                    <xdr:row>71</xdr:row>
                    <xdr:rowOff>19050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28575</xdr:colOff>
                    <xdr:row>71</xdr:row>
                    <xdr:rowOff>0</xdr:rowOff>
                  </from>
                  <to>
                    <xdr:col>16</xdr:col>
                    <xdr:colOff>47625</xdr:colOff>
                    <xdr:row>72</xdr:row>
                    <xdr:rowOff>19050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28575</xdr:colOff>
                    <xdr:row>72</xdr:row>
                    <xdr:rowOff>0</xdr:rowOff>
                  </from>
                  <to>
                    <xdr:col>16</xdr:col>
                    <xdr:colOff>47625</xdr:colOff>
                    <xdr:row>73</xdr:row>
                    <xdr:rowOff>19050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28575</xdr:colOff>
                    <xdr:row>73</xdr:row>
                    <xdr:rowOff>0</xdr:rowOff>
                  </from>
                  <to>
                    <xdr:col>16</xdr:col>
                    <xdr:colOff>47625</xdr:colOff>
                    <xdr:row>74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28575</xdr:colOff>
                    <xdr:row>74</xdr:row>
                    <xdr:rowOff>0</xdr:rowOff>
                  </from>
                  <to>
                    <xdr:col>16</xdr:col>
                    <xdr:colOff>47625</xdr:colOff>
                    <xdr:row>75</xdr:row>
                    <xdr:rowOff>19050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28575</xdr:colOff>
                    <xdr:row>75</xdr:row>
                    <xdr:rowOff>0</xdr:rowOff>
                  </from>
                  <to>
                    <xdr:col>16</xdr:col>
                    <xdr:colOff>47625</xdr:colOff>
                    <xdr:row>76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4"/>
  <sheetViews>
    <sheetView view="pageBreakPreview" topLeftCell="A16" zoomScaleNormal="100" zoomScaleSheetLayoutView="100" workbookViewId="0">
      <selection activeCell="T21" sqref="T21:AJ29"/>
    </sheetView>
  </sheetViews>
  <sheetFormatPr defaultColWidth="2.625" defaultRowHeight="20.100000000000001" customHeight="1" x14ac:dyDescent="0.4"/>
  <cols>
    <col min="1" max="1" width="2.625" style="1"/>
    <col min="2" max="38" width="2.875" style="1" customWidth="1"/>
    <col min="39" max="16384" width="2.625" style="1"/>
  </cols>
  <sheetData>
    <row r="1" spans="1:74" ht="15" customHeight="1" x14ac:dyDescent="0.4">
      <c r="A1" s="580" t="s">
        <v>0</v>
      </c>
      <c r="B1" s="580"/>
      <c r="C1" s="580"/>
      <c r="D1" s="580"/>
      <c r="E1" s="580"/>
      <c r="F1" s="580"/>
      <c r="G1" s="580"/>
      <c r="H1" s="580"/>
      <c r="I1" s="580"/>
      <c r="J1" s="580"/>
      <c r="K1" s="580"/>
      <c r="L1" s="580"/>
      <c r="M1" s="580"/>
      <c r="N1" s="580"/>
      <c r="O1" s="580"/>
      <c r="P1" s="580"/>
      <c r="Q1" s="580"/>
      <c r="R1" s="580"/>
      <c r="S1" s="580"/>
      <c r="T1" s="580"/>
      <c r="U1" s="580"/>
      <c r="V1" s="580"/>
      <c r="W1" s="580"/>
      <c r="X1" s="580"/>
      <c r="Y1" s="580"/>
      <c r="Z1" s="580"/>
      <c r="AA1" s="580"/>
      <c r="AB1" s="580"/>
      <c r="AC1" s="580"/>
      <c r="AD1" s="580"/>
      <c r="AE1" s="580"/>
      <c r="AF1" s="580"/>
      <c r="AG1" s="580"/>
      <c r="AH1" s="580"/>
      <c r="AI1" s="580"/>
      <c r="AJ1" s="580"/>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5" customHeight="1" x14ac:dyDescent="0.4">
      <c r="A2" s="581"/>
      <c r="B2" s="581"/>
      <c r="C2" s="581"/>
      <c r="D2" s="581"/>
      <c r="E2" s="581"/>
      <c r="F2" s="581"/>
      <c r="G2" s="581"/>
      <c r="H2" s="581"/>
      <c r="I2" s="581"/>
      <c r="J2" s="581"/>
      <c r="K2" s="581"/>
      <c r="L2" s="581"/>
      <c r="M2" s="581"/>
      <c r="N2" s="581"/>
      <c r="O2" s="581"/>
      <c r="P2" s="581"/>
      <c r="Q2" s="581"/>
      <c r="R2" s="581"/>
      <c r="S2" s="581"/>
      <c r="T2" s="581"/>
      <c r="U2" s="581"/>
      <c r="V2" s="581"/>
      <c r="W2" s="581"/>
      <c r="X2" s="581"/>
      <c r="Y2" s="581"/>
      <c r="Z2" s="581"/>
      <c r="AA2" s="581"/>
      <c r="AB2" s="581"/>
      <c r="AC2" s="581"/>
      <c r="AD2" s="581"/>
      <c r="AE2" s="581"/>
      <c r="AF2" s="581"/>
      <c r="AG2" s="581"/>
      <c r="AH2" s="581"/>
      <c r="AI2" s="581"/>
      <c r="AJ2" s="581"/>
      <c r="AK2" s="3"/>
      <c r="AL2" s="3"/>
      <c r="AO2" s="2"/>
      <c r="AP2" s="2"/>
      <c r="AQ2" s="2"/>
      <c r="AR2" s="2"/>
      <c r="AS2" s="2"/>
      <c r="AT2" s="2"/>
      <c r="AU2" s="2"/>
      <c r="AV2" s="2"/>
      <c r="AW2" s="2"/>
      <c r="AX2" s="2"/>
      <c r="AY2" s="2"/>
      <c r="AZ2" s="2"/>
      <c r="BA2" s="2"/>
      <c r="BB2" s="2"/>
      <c r="BC2" s="2"/>
      <c r="BD2" s="2"/>
      <c r="BE2" s="2"/>
      <c r="BF2" s="2"/>
      <c r="BG2" s="2"/>
      <c r="BH2" s="2"/>
      <c r="BI2" s="2"/>
      <c r="BJ2" s="3"/>
      <c r="BK2" s="3"/>
      <c r="BL2" s="3"/>
      <c r="BN2" s="3"/>
      <c r="BO2" s="3"/>
      <c r="BP2" s="3"/>
      <c r="BQ2" s="3"/>
      <c r="BR2" s="3"/>
      <c r="BS2" s="3"/>
      <c r="BT2" s="3"/>
      <c r="BU2" s="3"/>
      <c r="BV2" s="3"/>
    </row>
    <row r="3" spans="1:74" ht="15" customHeight="1" x14ac:dyDescent="0.4">
      <c r="P3" s="4"/>
      <c r="S3" s="4" t="s">
        <v>1</v>
      </c>
      <c r="X3" s="3"/>
      <c r="Y3" s="3"/>
      <c r="Z3" s="3"/>
      <c r="AA3" s="3"/>
      <c r="AB3" s="3"/>
      <c r="AC3" s="3"/>
      <c r="AD3" s="3"/>
      <c r="AE3" s="3"/>
      <c r="AF3" s="3"/>
      <c r="AG3" s="3"/>
      <c r="AH3" s="3"/>
      <c r="AI3" s="3"/>
      <c r="AJ3" s="3"/>
      <c r="AK3" s="3"/>
      <c r="AL3" s="3"/>
      <c r="AO3" s="2"/>
      <c r="AP3" s="2"/>
      <c r="AQ3" s="2"/>
      <c r="AR3" s="2"/>
      <c r="AS3" s="2"/>
      <c r="AT3" s="2"/>
      <c r="AU3" s="2"/>
      <c r="AV3" s="2"/>
      <c r="AW3" s="2"/>
      <c r="AX3" s="2"/>
      <c r="AY3" s="2"/>
      <c r="AZ3" s="2"/>
      <c r="BA3" s="2"/>
      <c r="BB3" s="2"/>
      <c r="BC3" s="2"/>
      <c r="BD3" s="2"/>
      <c r="BE3" s="2"/>
      <c r="BF3" s="2"/>
      <c r="BG3" s="2"/>
      <c r="BH3" s="2"/>
      <c r="BI3" s="2"/>
      <c r="BJ3" s="3"/>
      <c r="BK3" s="3"/>
      <c r="BL3" s="3"/>
      <c r="BN3" s="3"/>
      <c r="BO3" s="3"/>
      <c r="BP3" s="3"/>
      <c r="BQ3" s="3"/>
      <c r="BR3" s="3"/>
      <c r="BS3" s="3"/>
      <c r="BT3" s="3"/>
      <c r="BU3" s="3"/>
      <c r="BV3" s="3"/>
    </row>
    <row r="4" spans="1:74" ht="15" customHeight="1" x14ac:dyDescent="0.4">
      <c r="C4" s="2"/>
      <c r="D4" s="2"/>
      <c r="F4" s="2"/>
      <c r="G4" s="2"/>
      <c r="H4" s="2"/>
      <c r="I4" s="2"/>
      <c r="J4" s="2"/>
      <c r="K4" s="2"/>
      <c r="L4" s="2"/>
      <c r="M4" s="2"/>
      <c r="Z4" s="582"/>
      <c r="AA4" s="582"/>
      <c r="AB4" s="582"/>
      <c r="AC4" s="582"/>
      <c r="AD4" s="1" t="s">
        <v>2</v>
      </c>
      <c r="AE4" s="582"/>
      <c r="AF4" s="582"/>
      <c r="AG4" s="1" t="s">
        <v>3</v>
      </c>
      <c r="AH4" s="582"/>
      <c r="AI4" s="582"/>
      <c r="AJ4" s="1" t="s">
        <v>4</v>
      </c>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row>
    <row r="5" spans="1:74" s="8" customFormat="1" ht="15" customHeight="1" x14ac:dyDescent="0.4">
      <c r="A5" s="5"/>
      <c r="B5" s="6" t="s">
        <v>5</v>
      </c>
      <c r="C5" s="6"/>
      <c r="D5" s="5"/>
      <c r="E5" s="5"/>
      <c r="F5" s="5"/>
      <c r="G5" s="5"/>
      <c r="H5" s="5"/>
      <c r="I5" s="5"/>
      <c r="J5" s="5"/>
      <c r="K5" s="7"/>
      <c r="L5" s="7"/>
      <c r="M5" s="7"/>
      <c r="N5" s="7"/>
      <c r="O5" s="5"/>
      <c r="P5" s="7"/>
      <c r="Q5" s="7"/>
      <c r="R5" s="5"/>
      <c r="S5" s="7"/>
      <c r="T5" s="7"/>
      <c r="U5" s="5"/>
    </row>
    <row r="6" spans="1:74" ht="15" customHeight="1" x14ac:dyDescent="0.4">
      <c r="B6" s="9"/>
      <c r="C6" s="9"/>
      <c r="D6" s="9"/>
      <c r="E6" s="9"/>
      <c r="F6" s="9"/>
      <c r="G6" s="10"/>
      <c r="H6" s="2"/>
      <c r="I6" s="11"/>
      <c r="J6" s="2"/>
      <c r="K6" s="2"/>
      <c r="L6" s="2"/>
      <c r="M6" s="2"/>
      <c r="S6" s="578" t="s">
        <v>6</v>
      </c>
      <c r="T6" s="578"/>
      <c r="U6" s="578"/>
      <c r="V6" s="578"/>
      <c r="W6" s="579"/>
      <c r="X6" s="579"/>
      <c r="Y6" s="579"/>
      <c r="Z6" s="579"/>
      <c r="AA6" s="579"/>
      <c r="AB6" s="579"/>
      <c r="AC6" s="579"/>
      <c r="AD6" s="579"/>
      <c r="AE6" s="579"/>
      <c r="AF6" s="579"/>
      <c r="AG6" s="579"/>
      <c r="AH6" s="579"/>
      <c r="AI6" s="579"/>
      <c r="AJ6" s="579"/>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x14ac:dyDescent="0.4">
      <c r="C7" s="2"/>
      <c r="D7" s="2"/>
      <c r="E7" s="2"/>
      <c r="F7" s="2"/>
      <c r="G7" s="2"/>
      <c r="H7" s="2"/>
      <c r="I7" s="2"/>
      <c r="J7" s="2"/>
      <c r="K7" s="2"/>
      <c r="L7" s="2"/>
      <c r="M7" s="2"/>
      <c r="O7" s="10" t="s">
        <v>7</v>
      </c>
      <c r="S7" s="578" t="s">
        <v>8</v>
      </c>
      <c r="T7" s="578"/>
      <c r="U7" s="578"/>
      <c r="V7" s="578"/>
      <c r="W7" s="579"/>
      <c r="X7" s="579"/>
      <c r="Y7" s="579"/>
      <c r="Z7" s="579"/>
      <c r="AA7" s="579"/>
      <c r="AB7" s="579"/>
      <c r="AC7" s="579"/>
      <c r="AD7" s="579"/>
      <c r="AE7" s="579"/>
      <c r="AF7" s="579"/>
      <c r="AG7" s="579"/>
      <c r="AH7" s="579"/>
      <c r="AI7" s="579"/>
      <c r="AJ7" s="579"/>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x14ac:dyDescent="0.4">
      <c r="C8" s="2"/>
      <c r="D8" s="2"/>
      <c r="E8" s="2"/>
      <c r="F8" s="2"/>
      <c r="G8" s="2"/>
      <c r="H8" s="2"/>
      <c r="I8" s="2"/>
      <c r="J8" s="2"/>
      <c r="K8" s="2"/>
      <c r="L8" s="2"/>
      <c r="M8" s="2"/>
      <c r="S8" s="578" t="s">
        <v>9</v>
      </c>
      <c r="T8" s="578"/>
      <c r="U8" s="578"/>
      <c r="V8" s="578"/>
      <c r="W8" s="611"/>
      <c r="X8" s="611"/>
      <c r="Y8" s="611"/>
      <c r="Z8" s="611"/>
      <c r="AA8" s="611"/>
      <c r="AB8" s="611"/>
      <c r="AC8" s="611"/>
      <c r="AD8" s="611"/>
      <c r="AE8" s="611"/>
      <c r="AF8" s="611"/>
      <c r="AG8" s="611"/>
      <c r="AH8" s="611"/>
      <c r="AI8" s="611"/>
      <c r="AJ8" s="611"/>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x14ac:dyDescent="0.4">
      <c r="C9" s="2"/>
      <c r="D9" s="2"/>
      <c r="E9" s="2"/>
      <c r="F9" s="2"/>
      <c r="G9" s="2"/>
      <c r="H9" s="2"/>
      <c r="I9" s="2"/>
      <c r="J9" s="2"/>
      <c r="K9" s="2"/>
      <c r="L9" s="2"/>
      <c r="M9" s="2"/>
      <c r="S9" s="9"/>
      <c r="T9" s="9"/>
      <c r="U9" s="9"/>
      <c r="V9" s="9"/>
      <c r="W9" s="9"/>
      <c r="X9" s="9"/>
      <c r="Y9" s="9"/>
      <c r="Z9" s="12"/>
      <c r="AA9" s="12"/>
      <c r="AB9" s="12"/>
      <c r="AC9" s="12"/>
      <c r="AD9" s="12"/>
      <c r="AE9" s="12"/>
      <c r="AF9" s="12"/>
      <c r="AG9" s="12"/>
      <c r="AH9" s="12"/>
      <c r="AI9" s="12"/>
      <c r="AJ9" s="1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x14ac:dyDescent="0.4">
      <c r="B10" s="1" t="s">
        <v>10</v>
      </c>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x14ac:dyDescent="0.4">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s="2" customFormat="1" ht="15" customHeight="1" x14ac:dyDescent="0.4">
      <c r="I12" s="3"/>
      <c r="J12" s="3"/>
      <c r="K12" s="3"/>
      <c r="L12" s="3"/>
      <c r="M12" s="3"/>
      <c r="N12" s="3"/>
      <c r="O12" s="3"/>
      <c r="P12" s="3"/>
      <c r="Q12" s="3"/>
      <c r="R12" s="3"/>
      <c r="S12" s="3"/>
      <c r="T12" s="612" t="s">
        <v>11</v>
      </c>
      <c r="U12" s="613"/>
      <c r="V12" s="613"/>
      <c r="W12" s="614"/>
      <c r="X12" s="13"/>
      <c r="Y12" s="14"/>
      <c r="Z12" s="14"/>
      <c r="AA12" s="15"/>
      <c r="AB12" s="16"/>
      <c r="AC12" s="14"/>
      <c r="AD12" s="15"/>
      <c r="AE12" s="16"/>
      <c r="AF12" s="16"/>
      <c r="AG12" s="16"/>
      <c r="AH12" s="16"/>
      <c r="AI12" s="16"/>
      <c r="AJ12" s="17"/>
      <c r="AK12" s="3"/>
      <c r="AL12" s="3"/>
      <c r="AO12" s="18"/>
      <c r="AP12" s="18"/>
      <c r="AQ12" s="18"/>
      <c r="AR12" s="18"/>
      <c r="AS12" s="18"/>
      <c r="AT12" s="18"/>
      <c r="AU12" s="18"/>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row>
    <row r="13" spans="1:74" s="2" customFormat="1" ht="15" customHeight="1" x14ac:dyDescent="0.4">
      <c r="B13" s="583" t="s">
        <v>12</v>
      </c>
      <c r="C13" s="584"/>
      <c r="D13" s="584"/>
      <c r="E13" s="584"/>
      <c r="F13" s="584"/>
      <c r="G13" s="584"/>
      <c r="H13" s="584"/>
      <c r="I13" s="584"/>
      <c r="J13" s="584"/>
      <c r="K13" s="584"/>
      <c r="L13" s="584"/>
      <c r="M13" s="584"/>
      <c r="N13" s="584"/>
      <c r="O13" s="584"/>
      <c r="P13" s="584"/>
      <c r="Q13" s="584"/>
      <c r="R13" s="584"/>
      <c r="S13" s="585"/>
      <c r="T13" s="592" t="s">
        <v>8</v>
      </c>
      <c r="U13" s="593"/>
      <c r="V13" s="594"/>
      <c r="W13" s="598"/>
      <c r="X13" s="598"/>
      <c r="Y13" s="598"/>
      <c r="Z13" s="598"/>
      <c r="AA13" s="598"/>
      <c r="AB13" s="598"/>
      <c r="AC13" s="598"/>
      <c r="AD13" s="598"/>
      <c r="AE13" s="598"/>
      <c r="AF13" s="598"/>
      <c r="AG13" s="598"/>
      <c r="AH13" s="598"/>
      <c r="AI13" s="598"/>
      <c r="AJ13" s="599"/>
      <c r="AK13" s="3"/>
      <c r="AL13" s="3"/>
      <c r="AO13" s="18"/>
      <c r="AP13" s="18"/>
      <c r="AQ13" s="18"/>
      <c r="AR13" s="18"/>
      <c r="AS13" s="18"/>
      <c r="AT13" s="18"/>
      <c r="AU13" s="18"/>
      <c r="AV13" s="3"/>
      <c r="AW13" s="3"/>
      <c r="AX13" s="3"/>
      <c r="AY13" s="3"/>
      <c r="AZ13" s="19"/>
      <c r="BA13" s="19"/>
      <c r="BB13" s="3"/>
      <c r="BC13" s="3"/>
      <c r="BD13" s="3"/>
      <c r="BE13" s="3"/>
      <c r="BF13" s="18"/>
      <c r="BG13" s="19"/>
      <c r="BH13" s="3"/>
      <c r="BJ13" s="3"/>
      <c r="BL13" s="3"/>
      <c r="BM13" s="3"/>
      <c r="BN13" s="3"/>
      <c r="BO13" s="3"/>
      <c r="BQ13" s="3"/>
      <c r="BR13" s="3"/>
      <c r="BS13" s="3"/>
      <c r="BT13" s="3"/>
      <c r="BU13" s="3"/>
      <c r="BV13" s="3"/>
    </row>
    <row r="14" spans="1:74" s="2" customFormat="1" ht="15" customHeight="1" x14ac:dyDescent="0.4">
      <c r="B14" s="586"/>
      <c r="C14" s="587"/>
      <c r="D14" s="587"/>
      <c r="E14" s="587"/>
      <c r="F14" s="587"/>
      <c r="G14" s="587"/>
      <c r="H14" s="587"/>
      <c r="I14" s="587"/>
      <c r="J14" s="587"/>
      <c r="K14" s="587"/>
      <c r="L14" s="587"/>
      <c r="M14" s="587"/>
      <c r="N14" s="587"/>
      <c r="O14" s="587"/>
      <c r="P14" s="587"/>
      <c r="Q14" s="587"/>
      <c r="R14" s="587"/>
      <c r="S14" s="588"/>
      <c r="T14" s="595"/>
      <c r="U14" s="596"/>
      <c r="V14" s="597"/>
      <c r="W14" s="600"/>
      <c r="X14" s="600"/>
      <c r="Y14" s="600"/>
      <c r="Z14" s="600"/>
      <c r="AA14" s="600"/>
      <c r="AB14" s="600"/>
      <c r="AC14" s="600"/>
      <c r="AD14" s="600"/>
      <c r="AE14" s="600"/>
      <c r="AF14" s="600"/>
      <c r="AG14" s="600"/>
      <c r="AH14" s="600"/>
      <c r="AI14" s="600"/>
      <c r="AJ14" s="601"/>
      <c r="AK14" s="3"/>
      <c r="AL14" s="3"/>
      <c r="AO14" s="18"/>
      <c r="AP14" s="18"/>
      <c r="AQ14" s="18"/>
      <c r="AR14" s="18"/>
      <c r="AS14" s="18"/>
      <c r="AT14" s="18"/>
      <c r="AU14" s="18"/>
      <c r="AV14" s="3"/>
      <c r="AW14" s="3"/>
      <c r="AX14" s="3"/>
      <c r="AY14" s="3"/>
      <c r="AZ14" s="19"/>
      <c r="BA14" s="19"/>
      <c r="BB14" s="3"/>
      <c r="BC14" s="3"/>
      <c r="BD14" s="3"/>
      <c r="BE14" s="3"/>
      <c r="BF14" s="19"/>
      <c r="BG14" s="19"/>
      <c r="BH14" s="3"/>
      <c r="BJ14" s="3"/>
      <c r="BL14" s="3"/>
      <c r="BM14" s="3"/>
      <c r="BN14" s="3"/>
      <c r="BO14" s="3"/>
      <c r="BP14" s="3"/>
      <c r="BQ14" s="3"/>
      <c r="BR14" s="3"/>
      <c r="BS14" s="3"/>
      <c r="BT14" s="3"/>
      <c r="BU14" s="3"/>
      <c r="BV14" s="3"/>
    </row>
    <row r="15" spans="1:74" s="2" customFormat="1" ht="15" customHeight="1" x14ac:dyDescent="0.4">
      <c r="B15" s="586"/>
      <c r="C15" s="587"/>
      <c r="D15" s="587"/>
      <c r="E15" s="587"/>
      <c r="F15" s="587"/>
      <c r="G15" s="587"/>
      <c r="H15" s="587"/>
      <c r="I15" s="587"/>
      <c r="J15" s="587"/>
      <c r="K15" s="587"/>
      <c r="L15" s="587"/>
      <c r="M15" s="587"/>
      <c r="N15" s="587"/>
      <c r="O15" s="587"/>
      <c r="P15" s="587"/>
      <c r="Q15" s="587"/>
      <c r="R15" s="587"/>
      <c r="S15" s="588"/>
      <c r="T15" s="592" t="s">
        <v>6</v>
      </c>
      <c r="U15" s="593"/>
      <c r="V15" s="594"/>
      <c r="W15" s="605"/>
      <c r="X15" s="605"/>
      <c r="Y15" s="605"/>
      <c r="Z15" s="605"/>
      <c r="AA15" s="605"/>
      <c r="AB15" s="605"/>
      <c r="AC15" s="605"/>
      <c r="AD15" s="605"/>
      <c r="AE15" s="605"/>
      <c r="AF15" s="605"/>
      <c r="AG15" s="605"/>
      <c r="AH15" s="605"/>
      <c r="AI15" s="605"/>
      <c r="AJ15" s="606"/>
      <c r="AK15" s="3"/>
      <c r="AL15" s="3"/>
      <c r="AO15" s="18"/>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row>
    <row r="16" spans="1:74" s="2" customFormat="1" ht="15" customHeight="1" x14ac:dyDescent="0.4">
      <c r="B16" s="586"/>
      <c r="C16" s="587"/>
      <c r="D16" s="587"/>
      <c r="E16" s="587"/>
      <c r="F16" s="587"/>
      <c r="G16" s="587"/>
      <c r="H16" s="587"/>
      <c r="I16" s="587"/>
      <c r="J16" s="587"/>
      <c r="K16" s="587"/>
      <c r="L16" s="587"/>
      <c r="M16" s="587"/>
      <c r="N16" s="587"/>
      <c r="O16" s="587"/>
      <c r="P16" s="587"/>
      <c r="Q16" s="587"/>
      <c r="R16" s="587"/>
      <c r="S16" s="588"/>
      <c r="T16" s="602"/>
      <c r="U16" s="603"/>
      <c r="V16" s="604"/>
      <c r="W16" s="607"/>
      <c r="X16" s="607"/>
      <c r="Y16" s="607"/>
      <c r="Z16" s="607"/>
      <c r="AA16" s="607"/>
      <c r="AB16" s="607"/>
      <c r="AC16" s="607"/>
      <c r="AD16" s="607"/>
      <c r="AE16" s="607"/>
      <c r="AF16" s="607"/>
      <c r="AG16" s="607"/>
      <c r="AH16" s="607"/>
      <c r="AI16" s="607"/>
      <c r="AJ16" s="608"/>
      <c r="AK16" s="3"/>
      <c r="AL16" s="3"/>
      <c r="AO16" s="18"/>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row>
    <row r="17" spans="2:42" s="2" customFormat="1" ht="15" customHeight="1" x14ac:dyDescent="0.4">
      <c r="B17" s="589"/>
      <c r="C17" s="590"/>
      <c r="D17" s="590"/>
      <c r="E17" s="590"/>
      <c r="F17" s="590"/>
      <c r="G17" s="590"/>
      <c r="H17" s="590"/>
      <c r="I17" s="590"/>
      <c r="J17" s="590"/>
      <c r="K17" s="590"/>
      <c r="L17" s="590"/>
      <c r="M17" s="590"/>
      <c r="N17" s="590"/>
      <c r="O17" s="590"/>
      <c r="P17" s="590"/>
      <c r="Q17" s="590"/>
      <c r="R17" s="590"/>
      <c r="S17" s="591"/>
      <c r="T17" s="595"/>
      <c r="U17" s="596"/>
      <c r="V17" s="597"/>
      <c r="W17" s="609"/>
      <c r="X17" s="609"/>
      <c r="Y17" s="609"/>
      <c r="Z17" s="609"/>
      <c r="AA17" s="609"/>
      <c r="AB17" s="609"/>
      <c r="AC17" s="609"/>
      <c r="AD17" s="609"/>
      <c r="AE17" s="609"/>
      <c r="AF17" s="609"/>
      <c r="AG17" s="609"/>
      <c r="AH17" s="609"/>
      <c r="AI17" s="609"/>
      <c r="AJ17" s="610"/>
      <c r="AO17" s="18"/>
      <c r="AP17" s="18"/>
    </row>
    <row r="18" spans="2:42" s="2" customFormat="1" ht="15" customHeight="1" x14ac:dyDescent="0.4">
      <c r="B18" s="615" t="s">
        <v>13</v>
      </c>
      <c r="C18" s="616"/>
      <c r="D18" s="616"/>
      <c r="E18" s="616"/>
      <c r="F18" s="616"/>
      <c r="G18" s="616"/>
      <c r="H18" s="616"/>
      <c r="I18" s="616"/>
      <c r="J18" s="616"/>
      <c r="K18" s="616"/>
      <c r="L18" s="616"/>
      <c r="M18" s="616"/>
      <c r="N18" s="616"/>
      <c r="O18" s="616"/>
      <c r="P18" s="616"/>
      <c r="Q18" s="616"/>
      <c r="R18" s="616"/>
      <c r="S18" s="617"/>
      <c r="T18" s="618"/>
      <c r="U18" s="619"/>
      <c r="V18" s="619"/>
      <c r="W18" s="619"/>
      <c r="X18" s="619"/>
      <c r="Y18" s="619"/>
      <c r="Z18" s="619"/>
      <c r="AA18" s="619"/>
      <c r="AB18" s="619"/>
      <c r="AC18" s="619"/>
      <c r="AD18" s="619"/>
      <c r="AE18" s="619"/>
      <c r="AF18" s="619"/>
      <c r="AG18" s="619"/>
      <c r="AH18" s="619"/>
      <c r="AI18" s="619"/>
      <c r="AJ18" s="620"/>
      <c r="AO18" s="18"/>
      <c r="AP18" s="18"/>
    </row>
    <row r="19" spans="2:42" s="2" customFormat="1" ht="15" customHeight="1" x14ac:dyDescent="0.4">
      <c r="B19" s="615" t="s">
        <v>14</v>
      </c>
      <c r="C19" s="616"/>
      <c r="D19" s="616"/>
      <c r="E19" s="616"/>
      <c r="F19" s="616"/>
      <c r="G19" s="616"/>
      <c r="H19" s="616"/>
      <c r="I19" s="616"/>
      <c r="J19" s="616"/>
      <c r="K19" s="616"/>
      <c r="L19" s="616"/>
      <c r="M19" s="616"/>
      <c r="N19" s="616"/>
      <c r="O19" s="616"/>
      <c r="P19" s="616"/>
      <c r="Q19" s="616"/>
      <c r="R19" s="616"/>
      <c r="S19" s="617"/>
      <c r="T19" s="621"/>
      <c r="U19" s="622"/>
      <c r="V19" s="622"/>
      <c r="W19" s="622"/>
      <c r="X19" s="622"/>
      <c r="Y19" s="20" t="s">
        <v>15</v>
      </c>
      <c r="Z19" s="622"/>
      <c r="AA19" s="622"/>
      <c r="AB19" s="622"/>
      <c r="AC19" s="20" t="s">
        <v>16</v>
      </c>
      <c r="AD19" s="622"/>
      <c r="AE19" s="622"/>
      <c r="AF19" s="622"/>
      <c r="AG19" s="20" t="s">
        <v>17</v>
      </c>
      <c r="AH19" s="622"/>
      <c r="AI19" s="622"/>
      <c r="AJ19" s="623"/>
      <c r="AO19" s="18"/>
      <c r="AP19" s="18"/>
    </row>
    <row r="20" spans="2:42" s="2" customFormat="1" ht="15" customHeight="1" x14ac:dyDescent="0.4">
      <c r="B20" s="615" t="s">
        <v>18</v>
      </c>
      <c r="C20" s="616"/>
      <c r="D20" s="616"/>
      <c r="E20" s="616"/>
      <c r="F20" s="616"/>
      <c r="G20" s="616"/>
      <c r="H20" s="616"/>
      <c r="I20" s="616"/>
      <c r="J20" s="616"/>
      <c r="K20" s="616"/>
      <c r="L20" s="616"/>
      <c r="M20" s="616"/>
      <c r="N20" s="616"/>
      <c r="O20" s="616"/>
      <c r="P20" s="616"/>
      <c r="Q20" s="616"/>
      <c r="R20" s="616"/>
      <c r="S20" s="617"/>
      <c r="T20" s="615" t="s">
        <v>19</v>
      </c>
      <c r="U20" s="616"/>
      <c r="V20" s="616"/>
      <c r="W20" s="616"/>
      <c r="X20" s="616"/>
      <c r="Y20" s="616"/>
      <c r="Z20" s="616"/>
      <c r="AA20" s="616"/>
      <c r="AB20" s="616"/>
      <c r="AC20" s="616"/>
      <c r="AD20" s="616"/>
      <c r="AE20" s="616"/>
      <c r="AF20" s="616"/>
      <c r="AG20" s="616"/>
      <c r="AH20" s="616"/>
      <c r="AI20" s="616"/>
      <c r="AJ20" s="617"/>
      <c r="AO20" s="18"/>
      <c r="AP20" s="18"/>
    </row>
    <row r="21" spans="2:42" s="2" customFormat="1" ht="15" customHeight="1" x14ac:dyDescent="0.4">
      <c r="B21" s="624"/>
      <c r="C21" s="624"/>
      <c r="D21" s="625" t="s">
        <v>20</v>
      </c>
      <c r="E21" s="625"/>
      <c r="F21" s="625"/>
      <c r="G21" s="625"/>
      <c r="H21" s="625"/>
      <c r="I21" s="625"/>
      <c r="J21" s="625"/>
      <c r="K21" s="625"/>
      <c r="L21" s="625"/>
      <c r="M21" s="625"/>
      <c r="N21" s="625"/>
      <c r="O21" s="625"/>
      <c r="P21" s="625"/>
      <c r="Q21" s="625"/>
      <c r="R21" s="625"/>
      <c r="S21" s="625"/>
      <c r="T21" s="626" t="s">
        <v>21</v>
      </c>
      <c r="U21" s="626"/>
      <c r="V21" s="626"/>
      <c r="W21" s="626"/>
      <c r="X21" s="626"/>
      <c r="Y21" s="626"/>
      <c r="Z21" s="626"/>
      <c r="AA21" s="626"/>
      <c r="AB21" s="626"/>
      <c r="AC21" s="626"/>
      <c r="AD21" s="626"/>
      <c r="AE21" s="626"/>
      <c r="AF21" s="626"/>
      <c r="AG21" s="626"/>
      <c r="AH21" s="626"/>
      <c r="AI21" s="626"/>
      <c r="AJ21" s="626"/>
      <c r="AO21" s="18"/>
      <c r="AP21" s="18"/>
    </row>
    <row r="22" spans="2:42" s="2" customFormat="1" ht="15" customHeight="1" x14ac:dyDescent="0.4">
      <c r="B22" s="624"/>
      <c r="C22" s="624"/>
      <c r="D22" s="625" t="s">
        <v>22</v>
      </c>
      <c r="E22" s="625"/>
      <c r="F22" s="625"/>
      <c r="G22" s="625"/>
      <c r="H22" s="625"/>
      <c r="I22" s="625"/>
      <c r="J22" s="625"/>
      <c r="K22" s="625"/>
      <c r="L22" s="625"/>
      <c r="M22" s="625"/>
      <c r="N22" s="625"/>
      <c r="O22" s="625"/>
      <c r="P22" s="625"/>
      <c r="Q22" s="625"/>
      <c r="R22" s="625"/>
      <c r="S22" s="625"/>
      <c r="T22" s="626"/>
      <c r="U22" s="626"/>
      <c r="V22" s="626"/>
      <c r="W22" s="626"/>
      <c r="X22" s="626"/>
      <c r="Y22" s="626"/>
      <c r="Z22" s="626"/>
      <c r="AA22" s="626"/>
      <c r="AB22" s="626"/>
      <c r="AC22" s="626"/>
      <c r="AD22" s="626"/>
      <c r="AE22" s="626"/>
      <c r="AF22" s="626"/>
      <c r="AG22" s="626"/>
      <c r="AH22" s="626"/>
      <c r="AI22" s="626"/>
      <c r="AJ22" s="626"/>
      <c r="AO22" s="18"/>
      <c r="AP22" s="18"/>
    </row>
    <row r="23" spans="2:42" s="2" customFormat="1" ht="15" customHeight="1" x14ac:dyDescent="0.4">
      <c r="B23" s="624"/>
      <c r="C23" s="624"/>
      <c r="D23" s="625" t="s">
        <v>23</v>
      </c>
      <c r="E23" s="625"/>
      <c r="F23" s="625"/>
      <c r="G23" s="625"/>
      <c r="H23" s="625"/>
      <c r="I23" s="625"/>
      <c r="J23" s="625"/>
      <c r="K23" s="625"/>
      <c r="L23" s="625"/>
      <c r="M23" s="625"/>
      <c r="N23" s="625"/>
      <c r="O23" s="625"/>
      <c r="P23" s="625"/>
      <c r="Q23" s="625"/>
      <c r="R23" s="625"/>
      <c r="S23" s="625"/>
      <c r="T23" s="626"/>
      <c r="U23" s="626"/>
      <c r="V23" s="626"/>
      <c r="W23" s="626"/>
      <c r="X23" s="626"/>
      <c r="Y23" s="626"/>
      <c r="Z23" s="626"/>
      <c r="AA23" s="626"/>
      <c r="AB23" s="626"/>
      <c r="AC23" s="626"/>
      <c r="AD23" s="626"/>
      <c r="AE23" s="626"/>
      <c r="AF23" s="626"/>
      <c r="AG23" s="626"/>
      <c r="AH23" s="626"/>
      <c r="AI23" s="626"/>
      <c r="AJ23" s="626"/>
      <c r="AO23" s="18"/>
      <c r="AP23" s="18"/>
    </row>
    <row r="24" spans="2:42" s="2" customFormat="1" ht="15" customHeight="1" x14ac:dyDescent="0.4">
      <c r="B24" s="624"/>
      <c r="C24" s="624"/>
      <c r="D24" s="625" t="s">
        <v>24</v>
      </c>
      <c r="E24" s="625"/>
      <c r="F24" s="625"/>
      <c r="G24" s="625"/>
      <c r="H24" s="625"/>
      <c r="I24" s="625"/>
      <c r="J24" s="625"/>
      <c r="K24" s="625"/>
      <c r="L24" s="625"/>
      <c r="M24" s="625"/>
      <c r="N24" s="625"/>
      <c r="O24" s="625"/>
      <c r="P24" s="625"/>
      <c r="Q24" s="625"/>
      <c r="R24" s="625"/>
      <c r="S24" s="625"/>
      <c r="T24" s="626"/>
      <c r="U24" s="626"/>
      <c r="V24" s="626"/>
      <c r="W24" s="626"/>
      <c r="X24" s="626"/>
      <c r="Y24" s="626"/>
      <c r="Z24" s="626"/>
      <c r="AA24" s="626"/>
      <c r="AB24" s="626"/>
      <c r="AC24" s="626"/>
      <c r="AD24" s="626"/>
      <c r="AE24" s="626"/>
      <c r="AF24" s="626"/>
      <c r="AG24" s="626"/>
      <c r="AH24" s="626"/>
      <c r="AI24" s="626"/>
      <c r="AJ24" s="626"/>
      <c r="AO24" s="18"/>
      <c r="AP24" s="18"/>
    </row>
    <row r="25" spans="2:42" s="2" customFormat="1" ht="15" customHeight="1" x14ac:dyDescent="0.4">
      <c r="B25" s="624"/>
      <c r="C25" s="624"/>
      <c r="D25" s="625" t="s">
        <v>25</v>
      </c>
      <c r="E25" s="625"/>
      <c r="F25" s="625"/>
      <c r="G25" s="625"/>
      <c r="H25" s="625"/>
      <c r="I25" s="625"/>
      <c r="J25" s="625"/>
      <c r="K25" s="625"/>
      <c r="L25" s="625"/>
      <c r="M25" s="625"/>
      <c r="N25" s="625"/>
      <c r="O25" s="625"/>
      <c r="P25" s="625"/>
      <c r="Q25" s="625"/>
      <c r="R25" s="625"/>
      <c r="S25" s="625"/>
      <c r="T25" s="626"/>
      <c r="U25" s="626"/>
      <c r="V25" s="626"/>
      <c r="W25" s="626"/>
      <c r="X25" s="626"/>
      <c r="Y25" s="626"/>
      <c r="Z25" s="626"/>
      <c r="AA25" s="626"/>
      <c r="AB25" s="626"/>
      <c r="AC25" s="626"/>
      <c r="AD25" s="626"/>
      <c r="AE25" s="626"/>
      <c r="AF25" s="626"/>
      <c r="AG25" s="626"/>
      <c r="AH25" s="626"/>
      <c r="AI25" s="626"/>
      <c r="AJ25" s="626"/>
      <c r="AO25" s="18"/>
      <c r="AP25" s="18"/>
    </row>
    <row r="26" spans="2:42" s="2" customFormat="1" ht="15" customHeight="1" x14ac:dyDescent="0.4">
      <c r="B26" s="624"/>
      <c r="C26" s="624"/>
      <c r="D26" s="625" t="s">
        <v>26</v>
      </c>
      <c r="E26" s="625"/>
      <c r="F26" s="625"/>
      <c r="G26" s="625"/>
      <c r="H26" s="625"/>
      <c r="I26" s="625"/>
      <c r="J26" s="625"/>
      <c r="K26" s="625"/>
      <c r="L26" s="625"/>
      <c r="M26" s="625"/>
      <c r="N26" s="625"/>
      <c r="O26" s="625"/>
      <c r="P26" s="625"/>
      <c r="Q26" s="625"/>
      <c r="R26" s="625"/>
      <c r="S26" s="625"/>
      <c r="T26" s="626"/>
      <c r="U26" s="626"/>
      <c r="V26" s="626"/>
      <c r="W26" s="626"/>
      <c r="X26" s="626"/>
      <c r="Y26" s="626"/>
      <c r="Z26" s="626"/>
      <c r="AA26" s="626"/>
      <c r="AB26" s="626"/>
      <c r="AC26" s="626"/>
      <c r="AD26" s="626"/>
      <c r="AE26" s="626"/>
      <c r="AF26" s="626"/>
      <c r="AG26" s="626"/>
      <c r="AH26" s="626"/>
      <c r="AI26" s="626"/>
      <c r="AJ26" s="626"/>
      <c r="AO26" s="18"/>
      <c r="AP26" s="18"/>
    </row>
    <row r="27" spans="2:42" s="2" customFormat="1" ht="15" customHeight="1" x14ac:dyDescent="0.4">
      <c r="B27" s="624"/>
      <c r="C27" s="624"/>
      <c r="D27" s="625" t="s">
        <v>27</v>
      </c>
      <c r="E27" s="625"/>
      <c r="F27" s="625"/>
      <c r="G27" s="625"/>
      <c r="H27" s="625"/>
      <c r="I27" s="625"/>
      <c r="J27" s="625"/>
      <c r="K27" s="625"/>
      <c r="L27" s="625"/>
      <c r="M27" s="625"/>
      <c r="N27" s="625"/>
      <c r="O27" s="625"/>
      <c r="P27" s="625"/>
      <c r="Q27" s="625"/>
      <c r="R27" s="625"/>
      <c r="S27" s="625"/>
      <c r="T27" s="626"/>
      <c r="U27" s="626"/>
      <c r="V27" s="626"/>
      <c r="W27" s="626"/>
      <c r="X27" s="626"/>
      <c r="Y27" s="626"/>
      <c r="Z27" s="626"/>
      <c r="AA27" s="626"/>
      <c r="AB27" s="626"/>
      <c r="AC27" s="626"/>
      <c r="AD27" s="626"/>
      <c r="AE27" s="626"/>
      <c r="AF27" s="626"/>
      <c r="AG27" s="626"/>
      <c r="AH27" s="626"/>
      <c r="AI27" s="626"/>
      <c r="AJ27" s="626"/>
      <c r="AO27" s="18"/>
      <c r="AP27" s="18"/>
    </row>
    <row r="28" spans="2:42" s="2" customFormat="1" ht="15" customHeight="1" x14ac:dyDescent="0.4">
      <c r="B28" s="624"/>
      <c r="C28" s="624"/>
      <c r="D28" s="625" t="s">
        <v>28</v>
      </c>
      <c r="E28" s="625"/>
      <c r="F28" s="625"/>
      <c r="G28" s="625"/>
      <c r="H28" s="625"/>
      <c r="I28" s="625"/>
      <c r="J28" s="625"/>
      <c r="K28" s="625"/>
      <c r="L28" s="625"/>
      <c r="M28" s="625"/>
      <c r="N28" s="625"/>
      <c r="O28" s="625"/>
      <c r="P28" s="625"/>
      <c r="Q28" s="625"/>
      <c r="R28" s="625"/>
      <c r="S28" s="625"/>
      <c r="T28" s="626"/>
      <c r="U28" s="626"/>
      <c r="V28" s="626"/>
      <c r="W28" s="626"/>
      <c r="X28" s="626"/>
      <c r="Y28" s="626"/>
      <c r="Z28" s="626"/>
      <c r="AA28" s="626"/>
      <c r="AB28" s="626"/>
      <c r="AC28" s="626"/>
      <c r="AD28" s="626"/>
      <c r="AE28" s="626"/>
      <c r="AF28" s="626"/>
      <c r="AG28" s="626"/>
      <c r="AH28" s="626"/>
      <c r="AI28" s="626"/>
      <c r="AJ28" s="626"/>
      <c r="AO28" s="18"/>
      <c r="AP28" s="18"/>
    </row>
    <row r="29" spans="2:42" s="2" customFormat="1" ht="15" customHeight="1" x14ac:dyDescent="0.4">
      <c r="B29" s="624"/>
      <c r="C29" s="624"/>
      <c r="D29" s="625" t="s">
        <v>29</v>
      </c>
      <c r="E29" s="625"/>
      <c r="F29" s="625"/>
      <c r="G29" s="625"/>
      <c r="H29" s="625"/>
      <c r="I29" s="625"/>
      <c r="J29" s="625"/>
      <c r="K29" s="625"/>
      <c r="L29" s="625"/>
      <c r="M29" s="625"/>
      <c r="N29" s="625"/>
      <c r="O29" s="625"/>
      <c r="P29" s="625"/>
      <c r="Q29" s="625"/>
      <c r="R29" s="625"/>
      <c r="S29" s="625"/>
      <c r="T29" s="626"/>
      <c r="U29" s="626"/>
      <c r="V29" s="626"/>
      <c r="W29" s="626"/>
      <c r="X29" s="626"/>
      <c r="Y29" s="626"/>
      <c r="Z29" s="626"/>
      <c r="AA29" s="626"/>
      <c r="AB29" s="626"/>
      <c r="AC29" s="626"/>
      <c r="AD29" s="626"/>
      <c r="AE29" s="626"/>
      <c r="AF29" s="626"/>
      <c r="AG29" s="626"/>
      <c r="AH29" s="626"/>
      <c r="AI29" s="626"/>
      <c r="AJ29" s="626"/>
      <c r="AO29" s="18"/>
      <c r="AP29" s="18"/>
    </row>
    <row r="30" spans="2:42" s="2" customFormat="1" ht="15" customHeight="1" x14ac:dyDescent="0.4">
      <c r="B30" s="624"/>
      <c r="C30" s="624"/>
      <c r="D30" s="625" t="s">
        <v>30</v>
      </c>
      <c r="E30" s="625"/>
      <c r="F30" s="625"/>
      <c r="G30" s="625"/>
      <c r="H30" s="625"/>
      <c r="I30" s="625"/>
      <c r="J30" s="625"/>
      <c r="K30" s="625"/>
      <c r="L30" s="625"/>
      <c r="M30" s="625"/>
      <c r="N30" s="625"/>
      <c r="O30" s="625"/>
      <c r="P30" s="625"/>
      <c r="Q30" s="625"/>
      <c r="R30" s="625"/>
      <c r="S30" s="625"/>
      <c r="T30" s="627" t="s">
        <v>31</v>
      </c>
      <c r="U30" s="628"/>
      <c r="V30" s="628"/>
      <c r="W30" s="628"/>
      <c r="X30" s="628"/>
      <c r="Y30" s="628"/>
      <c r="Z30" s="628"/>
      <c r="AA30" s="628"/>
      <c r="AB30" s="628"/>
      <c r="AC30" s="628"/>
      <c r="AD30" s="628"/>
      <c r="AE30" s="628"/>
      <c r="AF30" s="628"/>
      <c r="AG30" s="628"/>
      <c r="AH30" s="628"/>
      <c r="AI30" s="628"/>
      <c r="AJ30" s="629"/>
      <c r="AO30" s="18"/>
      <c r="AP30" s="18"/>
    </row>
    <row r="31" spans="2:42" s="2" customFormat="1" ht="15" customHeight="1" x14ac:dyDescent="0.4">
      <c r="B31" s="624"/>
      <c r="C31" s="624"/>
      <c r="D31" s="633" t="s">
        <v>32</v>
      </c>
      <c r="E31" s="633"/>
      <c r="F31" s="633"/>
      <c r="G31" s="633"/>
      <c r="H31" s="633"/>
      <c r="I31" s="633"/>
      <c r="J31" s="633"/>
      <c r="K31" s="633"/>
      <c r="L31" s="633"/>
      <c r="M31" s="633"/>
      <c r="N31" s="633"/>
      <c r="O31" s="633"/>
      <c r="P31" s="633"/>
      <c r="Q31" s="633"/>
      <c r="R31" s="633"/>
      <c r="S31" s="633"/>
      <c r="T31" s="627"/>
      <c r="U31" s="628"/>
      <c r="V31" s="628"/>
      <c r="W31" s="628"/>
      <c r="X31" s="628"/>
      <c r="Y31" s="628"/>
      <c r="Z31" s="628"/>
      <c r="AA31" s="628"/>
      <c r="AB31" s="628"/>
      <c r="AC31" s="628"/>
      <c r="AD31" s="628"/>
      <c r="AE31" s="628"/>
      <c r="AF31" s="628"/>
      <c r="AG31" s="628"/>
      <c r="AH31" s="628"/>
      <c r="AI31" s="628"/>
      <c r="AJ31" s="629"/>
      <c r="AO31" s="18"/>
      <c r="AP31" s="18"/>
    </row>
    <row r="32" spans="2:42" s="2" customFormat="1" ht="30" customHeight="1" x14ac:dyDescent="0.4">
      <c r="B32" s="624"/>
      <c r="C32" s="624"/>
      <c r="D32" s="634" t="s">
        <v>33</v>
      </c>
      <c r="E32" s="634"/>
      <c r="F32" s="634"/>
      <c r="G32" s="634"/>
      <c r="H32" s="634"/>
      <c r="I32" s="634"/>
      <c r="J32" s="634"/>
      <c r="K32" s="634"/>
      <c r="L32" s="634"/>
      <c r="M32" s="634"/>
      <c r="N32" s="634"/>
      <c r="O32" s="634"/>
      <c r="P32" s="634"/>
      <c r="Q32" s="634"/>
      <c r="R32" s="634"/>
      <c r="S32" s="634"/>
      <c r="T32" s="627"/>
      <c r="U32" s="628"/>
      <c r="V32" s="628"/>
      <c r="W32" s="628"/>
      <c r="X32" s="628"/>
      <c r="Y32" s="628"/>
      <c r="Z32" s="628"/>
      <c r="AA32" s="628"/>
      <c r="AB32" s="628"/>
      <c r="AC32" s="628"/>
      <c r="AD32" s="628"/>
      <c r="AE32" s="628"/>
      <c r="AF32" s="628"/>
      <c r="AG32" s="628"/>
      <c r="AH32" s="628"/>
      <c r="AI32" s="628"/>
      <c r="AJ32" s="629"/>
      <c r="AO32" s="18"/>
      <c r="AP32" s="18"/>
    </row>
    <row r="33" spans="2:74" s="2" customFormat="1" ht="15" customHeight="1" x14ac:dyDescent="0.4">
      <c r="B33" s="624"/>
      <c r="C33" s="624"/>
      <c r="D33" s="625" t="s">
        <v>34</v>
      </c>
      <c r="E33" s="625"/>
      <c r="F33" s="625"/>
      <c r="G33" s="625"/>
      <c r="H33" s="625"/>
      <c r="I33" s="625"/>
      <c r="J33" s="625"/>
      <c r="K33" s="625"/>
      <c r="L33" s="625"/>
      <c r="M33" s="625"/>
      <c r="N33" s="625"/>
      <c r="O33" s="625"/>
      <c r="P33" s="625"/>
      <c r="Q33" s="625"/>
      <c r="R33" s="625"/>
      <c r="S33" s="625"/>
      <c r="T33" s="627"/>
      <c r="U33" s="628"/>
      <c r="V33" s="628"/>
      <c r="W33" s="628"/>
      <c r="X33" s="628"/>
      <c r="Y33" s="628"/>
      <c r="Z33" s="628"/>
      <c r="AA33" s="628"/>
      <c r="AB33" s="628"/>
      <c r="AC33" s="628"/>
      <c r="AD33" s="628"/>
      <c r="AE33" s="628"/>
      <c r="AF33" s="628"/>
      <c r="AG33" s="628"/>
      <c r="AH33" s="628"/>
      <c r="AI33" s="628"/>
      <c r="AJ33" s="629"/>
      <c r="AO33" s="18"/>
      <c r="AP33" s="18"/>
    </row>
    <row r="34" spans="2:74" s="2" customFormat="1" ht="15" customHeight="1" x14ac:dyDescent="0.4">
      <c r="B34" s="624"/>
      <c r="C34" s="624"/>
      <c r="D34" s="625" t="s">
        <v>35</v>
      </c>
      <c r="E34" s="625"/>
      <c r="F34" s="625"/>
      <c r="G34" s="625"/>
      <c r="H34" s="625"/>
      <c r="I34" s="625"/>
      <c r="J34" s="625"/>
      <c r="K34" s="625"/>
      <c r="L34" s="625"/>
      <c r="M34" s="625"/>
      <c r="N34" s="625"/>
      <c r="O34" s="625"/>
      <c r="P34" s="625"/>
      <c r="Q34" s="625"/>
      <c r="R34" s="625"/>
      <c r="S34" s="625"/>
      <c r="T34" s="627"/>
      <c r="U34" s="628"/>
      <c r="V34" s="628"/>
      <c r="W34" s="628"/>
      <c r="X34" s="628"/>
      <c r="Y34" s="628"/>
      <c r="Z34" s="628"/>
      <c r="AA34" s="628"/>
      <c r="AB34" s="628"/>
      <c r="AC34" s="628"/>
      <c r="AD34" s="628"/>
      <c r="AE34" s="628"/>
      <c r="AF34" s="628"/>
      <c r="AG34" s="628"/>
      <c r="AH34" s="628"/>
      <c r="AI34" s="628"/>
      <c r="AJ34" s="629"/>
      <c r="AO34" s="18"/>
      <c r="AP34" s="18"/>
    </row>
    <row r="35" spans="2:74" s="2" customFormat="1" ht="15" customHeight="1" x14ac:dyDescent="0.4">
      <c r="B35" s="624"/>
      <c r="C35" s="624"/>
      <c r="D35" s="625" t="s">
        <v>36</v>
      </c>
      <c r="E35" s="625"/>
      <c r="F35" s="625"/>
      <c r="G35" s="625"/>
      <c r="H35" s="625"/>
      <c r="I35" s="625"/>
      <c r="J35" s="625"/>
      <c r="K35" s="625"/>
      <c r="L35" s="625"/>
      <c r="M35" s="625"/>
      <c r="N35" s="625"/>
      <c r="O35" s="625"/>
      <c r="P35" s="625"/>
      <c r="Q35" s="625"/>
      <c r="R35" s="625"/>
      <c r="S35" s="625"/>
      <c r="T35" s="627"/>
      <c r="U35" s="628"/>
      <c r="V35" s="628"/>
      <c r="W35" s="628"/>
      <c r="X35" s="628"/>
      <c r="Y35" s="628"/>
      <c r="Z35" s="628"/>
      <c r="AA35" s="628"/>
      <c r="AB35" s="628"/>
      <c r="AC35" s="628"/>
      <c r="AD35" s="628"/>
      <c r="AE35" s="628"/>
      <c r="AF35" s="628"/>
      <c r="AG35" s="628"/>
      <c r="AH35" s="628"/>
      <c r="AI35" s="628"/>
      <c r="AJ35" s="629"/>
      <c r="AO35" s="18"/>
      <c r="AP35" s="18"/>
    </row>
    <row r="36" spans="2:74" s="2" customFormat="1" ht="15" customHeight="1" x14ac:dyDescent="0.4">
      <c r="B36" s="624"/>
      <c r="C36" s="624"/>
      <c r="D36" s="634" t="s">
        <v>37</v>
      </c>
      <c r="E36" s="634"/>
      <c r="F36" s="634"/>
      <c r="G36" s="634"/>
      <c r="H36" s="634"/>
      <c r="I36" s="634"/>
      <c r="J36" s="634"/>
      <c r="K36" s="634"/>
      <c r="L36" s="634"/>
      <c r="M36" s="634"/>
      <c r="N36" s="634"/>
      <c r="O36" s="634"/>
      <c r="P36" s="634"/>
      <c r="Q36" s="634"/>
      <c r="R36" s="634"/>
      <c r="S36" s="634"/>
      <c r="T36" s="627"/>
      <c r="U36" s="628"/>
      <c r="V36" s="628"/>
      <c r="W36" s="628"/>
      <c r="X36" s="628"/>
      <c r="Y36" s="628"/>
      <c r="Z36" s="628"/>
      <c r="AA36" s="628"/>
      <c r="AB36" s="628"/>
      <c r="AC36" s="628"/>
      <c r="AD36" s="628"/>
      <c r="AE36" s="628"/>
      <c r="AF36" s="628"/>
      <c r="AG36" s="628"/>
      <c r="AH36" s="628"/>
      <c r="AI36" s="628"/>
      <c r="AJ36" s="629"/>
      <c r="AO36" s="18"/>
      <c r="AP36" s="18"/>
      <c r="AU36" s="21" t="s">
        <v>38</v>
      </c>
    </row>
    <row r="37" spans="2:74" s="2" customFormat="1" ht="15" customHeight="1" x14ac:dyDescent="0.4">
      <c r="B37" s="624"/>
      <c r="C37" s="624"/>
      <c r="D37" s="634" t="s">
        <v>39</v>
      </c>
      <c r="E37" s="634"/>
      <c r="F37" s="634"/>
      <c r="G37" s="634"/>
      <c r="H37" s="634"/>
      <c r="I37" s="634"/>
      <c r="J37" s="634"/>
      <c r="K37" s="634"/>
      <c r="L37" s="634"/>
      <c r="M37" s="634"/>
      <c r="N37" s="634"/>
      <c r="O37" s="634"/>
      <c r="P37" s="634"/>
      <c r="Q37" s="634"/>
      <c r="R37" s="634"/>
      <c r="S37" s="634"/>
      <c r="T37" s="627"/>
      <c r="U37" s="628"/>
      <c r="V37" s="628"/>
      <c r="W37" s="628"/>
      <c r="X37" s="628"/>
      <c r="Y37" s="628"/>
      <c r="Z37" s="628"/>
      <c r="AA37" s="628"/>
      <c r="AB37" s="628"/>
      <c r="AC37" s="628"/>
      <c r="AD37" s="628"/>
      <c r="AE37" s="628"/>
      <c r="AF37" s="628"/>
      <c r="AG37" s="628"/>
      <c r="AH37" s="628"/>
      <c r="AI37" s="628"/>
      <c r="AJ37" s="629"/>
      <c r="AO37" s="18"/>
      <c r="AP37" s="18"/>
      <c r="AU37" s="21"/>
    </row>
    <row r="38" spans="2:74" s="2" customFormat="1" ht="15" customHeight="1" x14ac:dyDescent="0.4">
      <c r="B38" s="624"/>
      <c r="C38" s="624"/>
      <c r="D38" s="625" t="s">
        <v>40</v>
      </c>
      <c r="E38" s="625"/>
      <c r="F38" s="625"/>
      <c r="G38" s="625"/>
      <c r="H38" s="625"/>
      <c r="I38" s="625"/>
      <c r="J38" s="625"/>
      <c r="K38" s="625"/>
      <c r="L38" s="625"/>
      <c r="M38" s="625"/>
      <c r="N38" s="625"/>
      <c r="O38" s="625"/>
      <c r="P38" s="625"/>
      <c r="Q38" s="625"/>
      <c r="R38" s="625"/>
      <c r="S38" s="625"/>
      <c r="T38" s="627"/>
      <c r="U38" s="628"/>
      <c r="V38" s="628"/>
      <c r="W38" s="628"/>
      <c r="X38" s="628"/>
      <c r="Y38" s="628"/>
      <c r="Z38" s="628"/>
      <c r="AA38" s="628"/>
      <c r="AB38" s="628"/>
      <c r="AC38" s="628"/>
      <c r="AD38" s="628"/>
      <c r="AE38" s="628"/>
      <c r="AF38" s="628"/>
      <c r="AG38" s="628"/>
      <c r="AH38" s="628"/>
      <c r="AI38" s="628"/>
      <c r="AJ38" s="629"/>
      <c r="AO38" s="18"/>
      <c r="AP38" s="18"/>
    </row>
    <row r="39" spans="2:74" s="2" customFormat="1" ht="15" customHeight="1" x14ac:dyDescent="0.4">
      <c r="B39" s="624"/>
      <c r="C39" s="624"/>
      <c r="D39" s="635" t="s">
        <v>41</v>
      </c>
      <c r="E39" s="635"/>
      <c r="F39" s="635"/>
      <c r="G39" s="635"/>
      <c r="H39" s="635"/>
      <c r="I39" s="635"/>
      <c r="J39" s="635"/>
      <c r="K39" s="635"/>
      <c r="L39" s="635"/>
      <c r="M39" s="635"/>
      <c r="N39" s="635"/>
      <c r="O39" s="635"/>
      <c r="P39" s="635"/>
      <c r="Q39" s="635"/>
      <c r="R39" s="635"/>
      <c r="S39" s="635"/>
      <c r="T39" s="627"/>
      <c r="U39" s="628"/>
      <c r="V39" s="628"/>
      <c r="W39" s="628"/>
      <c r="X39" s="628"/>
      <c r="Y39" s="628"/>
      <c r="Z39" s="628"/>
      <c r="AA39" s="628"/>
      <c r="AB39" s="628"/>
      <c r="AC39" s="628"/>
      <c r="AD39" s="628"/>
      <c r="AE39" s="628"/>
      <c r="AF39" s="628"/>
      <c r="AG39" s="628"/>
      <c r="AH39" s="628"/>
      <c r="AI39" s="628"/>
      <c r="AJ39" s="629"/>
      <c r="AO39" s="18"/>
      <c r="AP39" s="18"/>
    </row>
    <row r="40" spans="2:74" s="2" customFormat="1" ht="15" customHeight="1" x14ac:dyDescent="0.4">
      <c r="B40" s="624"/>
      <c r="C40" s="624"/>
      <c r="D40" s="635" t="s">
        <v>42</v>
      </c>
      <c r="E40" s="635"/>
      <c r="F40" s="635"/>
      <c r="G40" s="635"/>
      <c r="H40" s="635"/>
      <c r="I40" s="635"/>
      <c r="J40" s="635"/>
      <c r="K40" s="635"/>
      <c r="L40" s="635"/>
      <c r="M40" s="635"/>
      <c r="N40" s="635"/>
      <c r="O40" s="635"/>
      <c r="P40" s="635"/>
      <c r="Q40" s="635"/>
      <c r="R40" s="635"/>
      <c r="S40" s="635"/>
      <c r="T40" s="630"/>
      <c r="U40" s="631"/>
      <c r="V40" s="631"/>
      <c r="W40" s="631"/>
      <c r="X40" s="631"/>
      <c r="Y40" s="631"/>
      <c r="Z40" s="631"/>
      <c r="AA40" s="631"/>
      <c r="AB40" s="631"/>
      <c r="AC40" s="631"/>
      <c r="AD40" s="631"/>
      <c r="AE40" s="631"/>
      <c r="AF40" s="631"/>
      <c r="AG40" s="631"/>
      <c r="AH40" s="631"/>
      <c r="AI40" s="631"/>
      <c r="AJ40" s="632"/>
      <c r="AO40" s="18"/>
      <c r="AP40" s="18"/>
    </row>
    <row r="41" spans="2:74" s="2" customFormat="1" ht="15" customHeight="1" x14ac:dyDescent="0.4">
      <c r="B41" s="22"/>
      <c r="C41" s="22"/>
      <c r="D41" s="23"/>
      <c r="E41" s="23"/>
      <c r="F41" s="23"/>
      <c r="G41" s="23"/>
      <c r="H41" s="23"/>
      <c r="I41" s="23"/>
      <c r="J41" s="23"/>
      <c r="K41" s="23"/>
      <c r="L41" s="23"/>
      <c r="M41" s="23"/>
      <c r="N41" s="23"/>
      <c r="O41" s="23"/>
      <c r="P41" s="23"/>
      <c r="Q41" s="23"/>
      <c r="R41" s="23"/>
      <c r="S41" s="23"/>
      <c r="T41" s="24"/>
      <c r="U41" s="24"/>
      <c r="V41" s="24"/>
      <c r="W41" s="24"/>
      <c r="X41" s="24"/>
      <c r="Y41" s="24"/>
      <c r="Z41" s="24"/>
      <c r="AA41" s="24"/>
      <c r="AB41" s="24"/>
      <c r="AC41" s="24"/>
      <c r="AD41" s="24"/>
      <c r="AE41" s="24"/>
      <c r="AF41" s="24"/>
      <c r="AG41" s="24"/>
      <c r="AH41" s="24"/>
      <c r="AI41" s="24"/>
      <c r="AJ41" s="24"/>
      <c r="AO41" s="18"/>
      <c r="AP41" s="18"/>
    </row>
    <row r="42" spans="2:74" s="2" customFormat="1" ht="15" customHeight="1" x14ac:dyDescent="0.4">
      <c r="B42" s="25" t="s">
        <v>43</v>
      </c>
      <c r="C42" s="25"/>
      <c r="D42" s="24" t="s">
        <v>44</v>
      </c>
      <c r="E42" s="23" t="s">
        <v>45</v>
      </c>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O42" s="18"/>
      <c r="AP42" s="18"/>
    </row>
    <row r="43" spans="2:74" s="2" customFormat="1" ht="15" customHeight="1" x14ac:dyDescent="0.4">
      <c r="B43" s="27"/>
      <c r="C43" s="23"/>
      <c r="D43" s="24" t="s">
        <v>46</v>
      </c>
      <c r="E43" s="23" t="s">
        <v>47</v>
      </c>
      <c r="F43" s="24"/>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O43" s="18"/>
      <c r="AP43" s="18"/>
    </row>
    <row r="44" spans="2:74" s="2" customFormat="1" ht="15" customHeight="1" x14ac:dyDescent="0.4">
      <c r="B44" s="23"/>
      <c r="C44" s="23"/>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O44" s="29"/>
      <c r="AP44" s="30"/>
      <c r="AQ44" s="30"/>
      <c r="AR44" s="30"/>
      <c r="AS44" s="30"/>
      <c r="AT44" s="30"/>
      <c r="AU44" s="30"/>
      <c r="AV44" s="30"/>
      <c r="AW44" s="18"/>
    </row>
    <row r="45" spans="2:74" s="2" customFormat="1" ht="14.25" customHeight="1" x14ac:dyDescent="0.4">
      <c r="B45" s="31"/>
      <c r="C45" s="23"/>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P45" s="32"/>
      <c r="AQ45" s="32"/>
      <c r="AR45" s="32"/>
      <c r="AS45" s="32"/>
      <c r="AT45" s="32"/>
      <c r="AU45" s="32"/>
      <c r="AV45" s="18"/>
      <c r="AW45" s="18"/>
    </row>
    <row r="46" spans="2:74" s="2" customFormat="1" ht="14.25" customHeight="1" x14ac:dyDescent="0.4">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row>
    <row r="47" spans="2:74" ht="14.25" customHeight="1" x14ac:dyDescent="0.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2:74" ht="14.25" customHeight="1" x14ac:dyDescent="0.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ht="20.100000000000001" customHeight="1" x14ac:dyDescent="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ht="20.100000000000001" customHeight="1" x14ac:dyDescent="0.4">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ht="20.100000000000001" customHeight="1" x14ac:dyDescent="0.4">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ht="20.100000000000001"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ht="20.100000000000001" customHeight="1" x14ac:dyDescent="0.4">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ht="20.100000000000001" customHeight="1" x14ac:dyDescent="0.4">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sheetData>
  <mergeCells count="68">
    <mergeCell ref="B38:C38"/>
    <mergeCell ref="D38:S38"/>
    <mergeCell ref="D35:S35"/>
    <mergeCell ref="B36:C36"/>
    <mergeCell ref="D36:S36"/>
    <mergeCell ref="B37:C37"/>
    <mergeCell ref="D37:S37"/>
    <mergeCell ref="B30:C30"/>
    <mergeCell ref="D30:S30"/>
    <mergeCell ref="T30:AJ40"/>
    <mergeCell ref="B31:C31"/>
    <mergeCell ref="D31:S31"/>
    <mergeCell ref="B32:C32"/>
    <mergeCell ref="D32:S32"/>
    <mergeCell ref="B33:C33"/>
    <mergeCell ref="D33:S33"/>
    <mergeCell ref="B34:C34"/>
    <mergeCell ref="D34:S34"/>
    <mergeCell ref="B35:C35"/>
    <mergeCell ref="B39:C39"/>
    <mergeCell ref="D39:S39"/>
    <mergeCell ref="B40:C40"/>
    <mergeCell ref="D40:S40"/>
    <mergeCell ref="D26:S26"/>
    <mergeCell ref="B28:C28"/>
    <mergeCell ref="D28:S28"/>
    <mergeCell ref="B29:C29"/>
    <mergeCell ref="D29:S29"/>
    <mergeCell ref="B27:C27"/>
    <mergeCell ref="D27:S27"/>
    <mergeCell ref="B20:S20"/>
    <mergeCell ref="T20:AJ20"/>
    <mergeCell ref="B21:C21"/>
    <mergeCell ref="D21:S21"/>
    <mergeCell ref="T21:AJ29"/>
    <mergeCell ref="B22:C22"/>
    <mergeCell ref="D22:S22"/>
    <mergeCell ref="B23:C23"/>
    <mergeCell ref="D23:S23"/>
    <mergeCell ref="B24:C24"/>
    <mergeCell ref="D24:S24"/>
    <mergeCell ref="B25:C25"/>
    <mergeCell ref="D25:S25"/>
    <mergeCell ref="B26:C26"/>
    <mergeCell ref="B18:S18"/>
    <mergeCell ref="T18:AJ18"/>
    <mergeCell ref="B19:S19"/>
    <mergeCell ref="T19:X19"/>
    <mergeCell ref="Z19:AB19"/>
    <mergeCell ref="AD19:AF19"/>
    <mergeCell ref="AH19:AJ19"/>
    <mergeCell ref="S7:V7"/>
    <mergeCell ref="W7:AJ7"/>
    <mergeCell ref="S8:V8"/>
    <mergeCell ref="W8:AJ8"/>
    <mergeCell ref="T12:W12"/>
    <mergeCell ref="B13:S17"/>
    <mergeCell ref="T13:V14"/>
    <mergeCell ref="W13:AJ14"/>
    <mergeCell ref="T15:V17"/>
    <mergeCell ref="W15:AJ17"/>
    <mergeCell ref="S6:V6"/>
    <mergeCell ref="W6:AJ6"/>
    <mergeCell ref="A1:AJ1"/>
    <mergeCell ref="A2:AJ2"/>
    <mergeCell ref="Z4:AC4"/>
    <mergeCell ref="AE4:AF4"/>
    <mergeCell ref="AH4:AI4"/>
  </mergeCells>
  <phoneticPr fontId="3"/>
  <dataValidations count="1">
    <dataValidation type="list" allowBlank="1" showInputMessage="1" showErrorMessage="1" sqref="B33:C41 B21:B32 C21:C31">
      <formula1>"○"</formula1>
    </dataValidation>
  </dataValidations>
  <printOptions horizontalCentered="1"/>
  <pageMargins left="0.7" right="0.7" top="0.75" bottom="0.75" header="0.3" footer="0.3"/>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showGridLines="0" view="pageBreakPreview" zoomScaleNormal="100" zoomScaleSheetLayoutView="100" workbookViewId="0">
      <selection activeCell="D21" sqref="D21"/>
    </sheetView>
  </sheetViews>
  <sheetFormatPr defaultColWidth="3.875" defaultRowHeight="13.5" x14ac:dyDescent="0.4"/>
  <cols>
    <col min="1" max="1" width="5.625" style="81" customWidth="1"/>
    <col min="2" max="7" width="8.625" style="81" customWidth="1"/>
    <col min="8" max="13" width="4.625" style="81" customWidth="1"/>
    <col min="14" max="16384" width="3.875" style="81"/>
  </cols>
  <sheetData>
    <row r="1" spans="1:15" ht="18" customHeight="1" x14ac:dyDescent="0.4">
      <c r="A1" s="636" t="s">
        <v>94</v>
      </c>
      <c r="B1" s="636"/>
      <c r="C1" s="636"/>
      <c r="D1" s="636"/>
      <c r="E1" s="636"/>
      <c r="F1" s="636"/>
      <c r="G1" s="636"/>
      <c r="H1" s="636"/>
      <c r="I1" s="636"/>
      <c r="J1" s="636"/>
      <c r="K1" s="636"/>
      <c r="L1" s="636"/>
      <c r="M1" s="636"/>
    </row>
    <row r="2" spans="1:15" ht="18.75" customHeight="1" x14ac:dyDescent="0.4">
      <c r="A2" s="82" t="s">
        <v>95</v>
      </c>
      <c r="B2" s="83"/>
      <c r="C2" s="83"/>
      <c r="D2" s="83"/>
      <c r="E2" s="83"/>
      <c r="F2" s="83"/>
      <c r="G2" s="83"/>
      <c r="H2" s="83"/>
      <c r="I2" s="83"/>
      <c r="J2" s="83"/>
      <c r="K2" s="83"/>
      <c r="L2" s="83"/>
      <c r="M2" s="83"/>
      <c r="N2" s="84"/>
      <c r="O2" s="84"/>
    </row>
    <row r="3" spans="1:15" ht="15" customHeight="1" x14ac:dyDescent="0.4">
      <c r="A3" s="637" t="s">
        <v>96</v>
      </c>
      <c r="B3" s="638"/>
      <c r="C3" s="638"/>
      <c r="D3" s="638"/>
      <c r="E3" s="639" t="s">
        <v>97</v>
      </c>
      <c r="F3" s="640"/>
      <c r="G3" s="85"/>
      <c r="H3" s="641" t="s">
        <v>98</v>
      </c>
      <c r="I3" s="641"/>
      <c r="J3" s="641"/>
      <c r="K3" s="641"/>
      <c r="L3" s="642"/>
      <c r="M3" s="643"/>
      <c r="N3" s="86"/>
      <c r="O3" s="84"/>
    </row>
    <row r="4" spans="1:15" ht="15" customHeight="1" x14ac:dyDescent="0.4">
      <c r="A4" s="644" t="s">
        <v>99</v>
      </c>
      <c r="B4" s="87" t="s">
        <v>100</v>
      </c>
      <c r="C4" s="647"/>
      <c r="D4" s="648"/>
      <c r="E4" s="648"/>
      <c r="F4" s="648"/>
      <c r="G4" s="648"/>
      <c r="H4" s="648"/>
      <c r="I4" s="648"/>
      <c r="J4" s="648"/>
      <c r="K4" s="648"/>
      <c r="L4" s="648"/>
      <c r="M4" s="649"/>
      <c r="N4" s="84"/>
      <c r="O4" s="84"/>
    </row>
    <row r="5" spans="1:15" ht="15" customHeight="1" x14ac:dyDescent="0.4">
      <c r="A5" s="645"/>
      <c r="B5" s="88" t="s">
        <v>101</v>
      </c>
      <c r="C5" s="650"/>
      <c r="D5" s="651"/>
      <c r="E5" s="651"/>
      <c r="F5" s="651"/>
      <c r="G5" s="651"/>
      <c r="H5" s="651"/>
      <c r="I5" s="651"/>
      <c r="J5" s="651"/>
      <c r="K5" s="651"/>
      <c r="L5" s="651"/>
      <c r="M5" s="652"/>
      <c r="N5" s="84"/>
      <c r="O5" s="84"/>
    </row>
    <row r="6" spans="1:15" ht="15" customHeight="1" x14ac:dyDescent="0.4">
      <c r="A6" s="645"/>
      <c r="B6" s="653" t="s">
        <v>6</v>
      </c>
      <c r="C6" s="89" t="s">
        <v>102</v>
      </c>
      <c r="D6" s="90"/>
      <c r="E6" s="91" t="s">
        <v>103</v>
      </c>
      <c r="F6" s="90"/>
      <c r="G6" s="92" t="s">
        <v>104</v>
      </c>
      <c r="H6" s="92"/>
      <c r="I6" s="92"/>
      <c r="J6" s="92"/>
      <c r="K6" s="92"/>
      <c r="L6" s="92"/>
      <c r="M6" s="93"/>
      <c r="N6" s="84"/>
      <c r="O6" s="84"/>
    </row>
    <row r="7" spans="1:15" ht="15" customHeight="1" x14ac:dyDescent="0.4">
      <c r="A7" s="645"/>
      <c r="B7" s="654"/>
      <c r="C7" s="656" t="s">
        <v>105</v>
      </c>
      <c r="D7" s="657"/>
      <c r="E7" s="657"/>
      <c r="F7" s="657"/>
      <c r="G7" s="657"/>
      <c r="H7" s="657"/>
      <c r="I7" s="657"/>
      <c r="J7" s="657"/>
      <c r="K7" s="657"/>
      <c r="L7" s="657"/>
      <c r="M7" s="660"/>
      <c r="N7" s="84"/>
      <c r="O7" s="84"/>
    </row>
    <row r="8" spans="1:15" ht="15" customHeight="1" x14ac:dyDescent="0.4">
      <c r="A8" s="645"/>
      <c r="B8" s="655"/>
      <c r="C8" s="658"/>
      <c r="D8" s="659"/>
      <c r="E8" s="659"/>
      <c r="F8" s="659"/>
      <c r="G8" s="659"/>
      <c r="H8" s="659"/>
      <c r="I8" s="659"/>
      <c r="J8" s="659"/>
      <c r="K8" s="659"/>
      <c r="L8" s="659"/>
      <c r="M8" s="661"/>
      <c r="N8" s="84"/>
      <c r="O8" s="84"/>
    </row>
    <row r="9" spans="1:15" ht="15" customHeight="1" x14ac:dyDescent="0.4">
      <c r="A9" s="645"/>
      <c r="B9" s="94" t="s">
        <v>106</v>
      </c>
      <c r="C9" s="95" t="s">
        <v>107</v>
      </c>
      <c r="D9" s="662"/>
      <c r="E9" s="662"/>
      <c r="F9" s="663"/>
      <c r="G9" s="87" t="s">
        <v>108</v>
      </c>
      <c r="H9" s="663"/>
      <c r="I9" s="663"/>
      <c r="J9" s="663"/>
      <c r="K9" s="663"/>
      <c r="L9" s="663"/>
      <c r="M9" s="663"/>
      <c r="N9" s="84"/>
      <c r="O9" s="84"/>
    </row>
    <row r="10" spans="1:15" ht="15" customHeight="1" x14ac:dyDescent="0.4">
      <c r="A10" s="646"/>
      <c r="B10" s="96" t="s">
        <v>109</v>
      </c>
      <c r="C10" s="664"/>
      <c r="D10" s="665"/>
      <c r="E10" s="665"/>
      <c r="F10" s="665"/>
      <c r="G10" s="665"/>
      <c r="H10" s="665"/>
      <c r="I10" s="665"/>
      <c r="J10" s="665"/>
      <c r="K10" s="665"/>
      <c r="L10" s="665"/>
      <c r="M10" s="666"/>
      <c r="N10" s="84"/>
      <c r="O10" s="84"/>
    </row>
    <row r="11" spans="1:15" ht="15" customHeight="1" x14ac:dyDescent="0.15">
      <c r="A11" s="644" t="s">
        <v>110</v>
      </c>
      <c r="B11" s="97" t="s">
        <v>100</v>
      </c>
      <c r="C11" s="669"/>
      <c r="D11" s="670"/>
      <c r="E11" s="671"/>
      <c r="F11" s="672" t="s">
        <v>111</v>
      </c>
      <c r="G11" s="673"/>
      <c r="H11" s="98"/>
      <c r="I11" s="673"/>
      <c r="J11" s="98"/>
      <c r="K11" s="673"/>
      <c r="L11" s="98"/>
      <c r="M11" s="99"/>
      <c r="N11" s="84"/>
      <c r="O11" s="84"/>
    </row>
    <row r="12" spans="1:15" ht="15" customHeight="1" x14ac:dyDescent="0.15">
      <c r="A12" s="645"/>
      <c r="B12" s="100" t="s">
        <v>112</v>
      </c>
      <c r="C12" s="675"/>
      <c r="D12" s="676"/>
      <c r="E12" s="677"/>
      <c r="F12" s="672"/>
      <c r="G12" s="674"/>
      <c r="H12" s="101" t="s">
        <v>113</v>
      </c>
      <c r="I12" s="674"/>
      <c r="J12" s="101" t="s">
        <v>114</v>
      </c>
      <c r="K12" s="674"/>
      <c r="L12" s="102" t="s">
        <v>115</v>
      </c>
      <c r="M12" s="103"/>
      <c r="N12" s="84"/>
      <c r="O12" s="84"/>
    </row>
    <row r="13" spans="1:15" ht="15" customHeight="1" x14ac:dyDescent="0.4">
      <c r="A13" s="645"/>
      <c r="B13" s="678" t="s">
        <v>116</v>
      </c>
      <c r="C13" s="89" t="s">
        <v>102</v>
      </c>
      <c r="D13" s="90"/>
      <c r="E13" s="91" t="s">
        <v>103</v>
      </c>
      <c r="F13" s="90"/>
      <c r="G13" s="92" t="s">
        <v>104</v>
      </c>
      <c r="H13" s="92"/>
      <c r="I13" s="92"/>
      <c r="J13" s="92"/>
      <c r="K13" s="92"/>
      <c r="L13" s="92"/>
      <c r="M13" s="93"/>
      <c r="N13" s="84"/>
      <c r="O13" s="84"/>
    </row>
    <row r="14" spans="1:15" ht="15" customHeight="1" x14ac:dyDescent="0.15">
      <c r="A14" s="645"/>
      <c r="B14" s="679"/>
      <c r="C14" s="104"/>
      <c r="D14" s="105" t="s">
        <v>117</v>
      </c>
      <c r="E14" s="106"/>
      <c r="F14" s="107" t="s">
        <v>118</v>
      </c>
      <c r="G14" s="681"/>
      <c r="H14" s="681"/>
      <c r="I14" s="681"/>
      <c r="J14" s="681"/>
      <c r="K14" s="681"/>
      <c r="L14" s="681"/>
      <c r="M14" s="682"/>
      <c r="N14" s="84"/>
      <c r="O14" s="84"/>
    </row>
    <row r="15" spans="1:15" ht="15" customHeight="1" x14ac:dyDescent="0.4">
      <c r="A15" s="645"/>
      <c r="B15" s="680"/>
      <c r="C15" s="675"/>
      <c r="D15" s="676"/>
      <c r="E15" s="676"/>
      <c r="F15" s="676"/>
      <c r="G15" s="676"/>
      <c r="H15" s="676"/>
      <c r="I15" s="676"/>
      <c r="J15" s="676"/>
      <c r="K15" s="676"/>
      <c r="L15" s="676"/>
      <c r="M15" s="677"/>
      <c r="N15" s="84"/>
      <c r="O15" s="84"/>
    </row>
    <row r="16" spans="1:15" ht="15" customHeight="1" x14ac:dyDescent="0.4">
      <c r="A16" s="667"/>
      <c r="B16" s="683" t="s">
        <v>119</v>
      </c>
      <c r="C16" s="684"/>
      <c r="D16" s="689" t="s">
        <v>120</v>
      </c>
      <c r="E16" s="690"/>
      <c r="F16" s="665"/>
      <c r="G16" s="665"/>
      <c r="H16" s="691"/>
      <c r="I16" s="691"/>
      <c r="J16" s="691"/>
      <c r="K16" s="665"/>
      <c r="L16" s="665"/>
      <c r="M16" s="666"/>
      <c r="N16" s="84"/>
      <c r="O16" s="84"/>
    </row>
    <row r="17" spans="1:15" ht="15" customHeight="1" x14ac:dyDescent="0.4">
      <c r="A17" s="667"/>
      <c r="B17" s="685"/>
      <c r="C17" s="686"/>
      <c r="D17" s="692" t="s">
        <v>121</v>
      </c>
      <c r="E17" s="693"/>
      <c r="F17" s="647"/>
      <c r="G17" s="648"/>
      <c r="H17" s="648"/>
      <c r="I17" s="648"/>
      <c r="J17" s="648"/>
      <c r="K17" s="648"/>
      <c r="L17" s="648"/>
      <c r="M17" s="649"/>
      <c r="N17" s="84"/>
      <c r="O17" s="84"/>
    </row>
    <row r="18" spans="1:15" ht="15" customHeight="1" x14ac:dyDescent="0.4">
      <c r="A18" s="668"/>
      <c r="B18" s="687"/>
      <c r="C18" s="688"/>
      <c r="D18" s="694"/>
      <c r="E18" s="695"/>
      <c r="F18" s="650"/>
      <c r="G18" s="651"/>
      <c r="H18" s="651"/>
      <c r="I18" s="651"/>
      <c r="J18" s="651"/>
      <c r="K18" s="651"/>
      <c r="L18" s="651"/>
      <c r="M18" s="652"/>
      <c r="N18" s="84"/>
      <c r="O18" s="84"/>
    </row>
    <row r="19" spans="1:15" ht="15" customHeight="1" x14ac:dyDescent="0.15">
      <c r="A19" s="644" t="s">
        <v>122</v>
      </c>
      <c r="B19" s="97" t="s">
        <v>100</v>
      </c>
      <c r="C19" s="669"/>
      <c r="D19" s="670"/>
      <c r="E19" s="671"/>
      <c r="F19" s="672" t="s">
        <v>111</v>
      </c>
      <c r="G19" s="673"/>
      <c r="H19" s="98"/>
      <c r="I19" s="673"/>
      <c r="J19" s="98"/>
      <c r="K19" s="673"/>
      <c r="L19" s="98"/>
      <c r="M19" s="99"/>
      <c r="N19" s="84"/>
      <c r="O19" s="84"/>
    </row>
    <row r="20" spans="1:15" ht="15" customHeight="1" x14ac:dyDescent="0.15">
      <c r="A20" s="645"/>
      <c r="B20" s="100" t="s">
        <v>112</v>
      </c>
      <c r="C20" s="675"/>
      <c r="D20" s="676"/>
      <c r="E20" s="677"/>
      <c r="F20" s="672"/>
      <c r="G20" s="674"/>
      <c r="H20" s="101" t="s">
        <v>113</v>
      </c>
      <c r="I20" s="674"/>
      <c r="J20" s="101" t="s">
        <v>114</v>
      </c>
      <c r="K20" s="674"/>
      <c r="L20" s="102" t="s">
        <v>115</v>
      </c>
      <c r="M20" s="103"/>
      <c r="N20" s="84"/>
      <c r="O20" s="84"/>
    </row>
    <row r="21" spans="1:15" ht="15" customHeight="1" x14ac:dyDescent="0.4">
      <c r="A21" s="645"/>
      <c r="B21" s="678" t="s">
        <v>116</v>
      </c>
      <c r="C21" s="89" t="s">
        <v>102</v>
      </c>
      <c r="D21" s="108"/>
      <c r="E21" s="91" t="s">
        <v>103</v>
      </c>
      <c r="F21" s="108"/>
      <c r="G21" s="92" t="s">
        <v>104</v>
      </c>
      <c r="H21" s="92"/>
      <c r="I21" s="92"/>
      <c r="J21" s="92"/>
      <c r="K21" s="92"/>
      <c r="L21" s="92"/>
      <c r="M21" s="93"/>
      <c r="N21" s="84"/>
      <c r="O21" s="84"/>
    </row>
    <row r="22" spans="1:15" ht="15" customHeight="1" x14ac:dyDescent="0.15">
      <c r="A22" s="645"/>
      <c r="B22" s="679"/>
      <c r="C22" s="104"/>
      <c r="D22" s="105" t="s">
        <v>117</v>
      </c>
      <c r="E22" s="106"/>
      <c r="F22" s="107" t="s">
        <v>118</v>
      </c>
      <c r="G22" s="681"/>
      <c r="H22" s="681"/>
      <c r="I22" s="681"/>
      <c r="J22" s="681"/>
      <c r="K22" s="681"/>
      <c r="L22" s="681"/>
      <c r="M22" s="682"/>
      <c r="N22" s="84"/>
      <c r="O22" s="84"/>
    </row>
    <row r="23" spans="1:15" ht="15" customHeight="1" x14ac:dyDescent="0.4">
      <c r="A23" s="645"/>
      <c r="B23" s="680"/>
      <c r="C23" s="675"/>
      <c r="D23" s="676"/>
      <c r="E23" s="676"/>
      <c r="F23" s="676"/>
      <c r="G23" s="676"/>
      <c r="H23" s="676"/>
      <c r="I23" s="676"/>
      <c r="J23" s="676"/>
      <c r="K23" s="676"/>
      <c r="L23" s="676"/>
      <c r="M23" s="677"/>
      <c r="N23" s="84"/>
      <c r="O23" s="84"/>
    </row>
    <row r="24" spans="1:15" ht="15" customHeight="1" x14ac:dyDescent="0.4">
      <c r="A24" s="699" t="s">
        <v>123</v>
      </c>
      <c r="B24" s="700"/>
      <c r="C24" s="700"/>
      <c r="D24" s="701"/>
      <c r="E24" s="701"/>
      <c r="F24" s="640"/>
      <c r="G24" s="702"/>
      <c r="H24" s="703" t="s">
        <v>124</v>
      </c>
      <c r="I24" s="704"/>
      <c r="J24" s="704"/>
      <c r="K24" s="704"/>
      <c r="L24" s="704"/>
      <c r="M24" s="705"/>
      <c r="N24" s="86"/>
      <c r="O24" s="84"/>
    </row>
    <row r="25" spans="1:15" ht="15" hidden="1" customHeight="1" x14ac:dyDescent="0.4">
      <c r="A25" s="706" t="s">
        <v>125</v>
      </c>
      <c r="B25" s="642"/>
      <c r="C25" s="642"/>
      <c r="D25" s="642"/>
      <c r="E25" s="642"/>
      <c r="F25" s="642"/>
      <c r="G25" s="642"/>
      <c r="H25" s="642"/>
      <c r="I25" s="642"/>
      <c r="J25" s="642"/>
      <c r="K25" s="642"/>
      <c r="L25" s="642"/>
      <c r="M25" s="643"/>
      <c r="N25" s="84"/>
      <c r="O25" s="84"/>
    </row>
    <row r="26" spans="1:15" ht="15" hidden="1" customHeight="1" x14ac:dyDescent="0.4">
      <c r="A26" s="692" t="s">
        <v>126</v>
      </c>
      <c r="B26" s="707"/>
      <c r="C26" s="672" t="s">
        <v>127</v>
      </c>
      <c r="D26" s="672"/>
      <c r="E26" s="678" t="s">
        <v>128</v>
      </c>
      <c r="F26" s="653"/>
      <c r="G26" s="91"/>
      <c r="H26" s="91"/>
      <c r="I26" s="91"/>
      <c r="J26" s="91"/>
      <c r="K26" s="91"/>
      <c r="L26" s="91"/>
      <c r="M26" s="109"/>
      <c r="N26" s="84"/>
      <c r="O26" s="84"/>
    </row>
    <row r="27" spans="1:15" ht="15" hidden="1" customHeight="1" x14ac:dyDescent="0.4">
      <c r="A27" s="708"/>
      <c r="B27" s="709"/>
      <c r="C27" s="95" t="s">
        <v>129</v>
      </c>
      <c r="D27" s="95" t="s">
        <v>130</v>
      </c>
      <c r="E27" s="95" t="s">
        <v>129</v>
      </c>
      <c r="F27" s="95" t="s">
        <v>130</v>
      </c>
      <c r="G27" s="110"/>
      <c r="H27" s="110"/>
      <c r="I27" s="110"/>
      <c r="J27" s="110"/>
      <c r="K27" s="110"/>
      <c r="L27" s="110"/>
      <c r="M27" s="111"/>
      <c r="N27" s="84"/>
      <c r="O27" s="84"/>
    </row>
    <row r="28" spans="1:15" ht="15" hidden="1" customHeight="1" x14ac:dyDescent="0.4">
      <c r="A28" s="678" t="s">
        <v>131</v>
      </c>
      <c r="B28" s="696"/>
      <c r="C28" s="95"/>
      <c r="D28" s="95"/>
      <c r="E28" s="95"/>
      <c r="F28" s="95"/>
      <c r="G28" s="110"/>
      <c r="H28" s="110"/>
      <c r="I28" s="110"/>
      <c r="J28" s="110"/>
      <c r="K28" s="110"/>
      <c r="L28" s="110"/>
      <c r="M28" s="111"/>
      <c r="N28" s="84"/>
      <c r="O28" s="84"/>
    </row>
    <row r="29" spans="1:15" ht="15" hidden="1" customHeight="1" x14ac:dyDescent="0.4">
      <c r="A29" s="680" t="s">
        <v>132</v>
      </c>
      <c r="B29" s="697"/>
      <c r="C29" s="95"/>
      <c r="D29" s="95"/>
      <c r="E29" s="95"/>
      <c r="F29" s="95"/>
      <c r="G29" s="110"/>
      <c r="H29" s="110"/>
      <c r="I29" s="110"/>
      <c r="J29" s="110"/>
      <c r="K29" s="110"/>
      <c r="L29" s="110"/>
      <c r="M29" s="111"/>
      <c r="N29" s="84"/>
      <c r="O29" s="84"/>
    </row>
    <row r="30" spans="1:15" ht="15" hidden="1" customHeight="1" x14ac:dyDescent="0.4">
      <c r="A30" s="96" t="s">
        <v>133</v>
      </c>
      <c r="B30" s="112"/>
      <c r="C30" s="672"/>
      <c r="D30" s="672"/>
      <c r="E30" s="672"/>
      <c r="F30" s="672"/>
      <c r="G30" s="110"/>
      <c r="H30" s="110"/>
      <c r="I30" s="110"/>
      <c r="J30" s="110"/>
      <c r="K30" s="110"/>
      <c r="L30" s="110"/>
      <c r="M30" s="111"/>
      <c r="N30" s="84"/>
      <c r="O30" s="84"/>
    </row>
    <row r="31" spans="1:15" ht="15" hidden="1" customHeight="1" x14ac:dyDescent="0.4">
      <c r="A31" s="96" t="s">
        <v>134</v>
      </c>
      <c r="B31" s="112"/>
      <c r="C31" s="698"/>
      <c r="D31" s="698"/>
      <c r="E31" s="698"/>
      <c r="F31" s="698"/>
      <c r="G31" s="113"/>
      <c r="H31" s="113"/>
      <c r="I31" s="113"/>
      <c r="J31" s="113"/>
      <c r="K31" s="113"/>
      <c r="L31" s="113"/>
      <c r="M31" s="114"/>
      <c r="N31" s="86"/>
      <c r="O31" s="84"/>
    </row>
    <row r="32" spans="1:15" ht="15" customHeight="1" x14ac:dyDescent="0.4">
      <c r="A32" s="706" t="s">
        <v>135</v>
      </c>
      <c r="B32" s="642"/>
      <c r="C32" s="642"/>
      <c r="D32" s="642"/>
      <c r="E32" s="642"/>
      <c r="F32" s="642"/>
      <c r="G32" s="642"/>
      <c r="H32" s="642"/>
      <c r="I32" s="642"/>
      <c r="J32" s="642"/>
      <c r="K32" s="642"/>
      <c r="L32" s="642"/>
      <c r="M32" s="643"/>
      <c r="N32" s="86"/>
      <c r="O32" s="84"/>
    </row>
    <row r="33" spans="1:15" ht="15" customHeight="1" x14ac:dyDescent="0.4">
      <c r="A33" s="689" t="s">
        <v>136</v>
      </c>
      <c r="B33" s="690"/>
      <c r="C33" s="710"/>
      <c r="D33" s="711"/>
      <c r="E33" s="711"/>
      <c r="F33" s="711"/>
      <c r="G33" s="711"/>
      <c r="H33" s="711"/>
      <c r="I33" s="711"/>
      <c r="J33" s="711"/>
      <c r="K33" s="711"/>
      <c r="L33" s="711"/>
      <c r="M33" s="712"/>
      <c r="N33" s="86"/>
      <c r="O33" s="84"/>
    </row>
    <row r="34" spans="1:15" ht="24.95" customHeight="1" x14ac:dyDescent="0.4">
      <c r="A34" s="713" t="s">
        <v>137</v>
      </c>
      <c r="B34" s="714"/>
      <c r="C34" s="715"/>
      <c r="D34" s="716"/>
      <c r="E34" s="716"/>
      <c r="F34" s="716"/>
      <c r="G34" s="716"/>
      <c r="H34" s="716"/>
      <c r="I34" s="716"/>
      <c r="J34" s="716"/>
      <c r="K34" s="716"/>
      <c r="L34" s="716"/>
      <c r="M34" s="717"/>
    </row>
    <row r="35" spans="1:15" ht="15" customHeight="1" x14ac:dyDescent="0.4">
      <c r="A35" s="692" t="s">
        <v>138</v>
      </c>
      <c r="B35" s="707"/>
      <c r="C35" s="115" t="s">
        <v>139</v>
      </c>
      <c r="D35" s="95" t="s">
        <v>140</v>
      </c>
      <c r="E35" s="95" t="s">
        <v>141</v>
      </c>
      <c r="F35" s="95" t="s">
        <v>142</v>
      </c>
      <c r="G35" s="95" t="s">
        <v>143</v>
      </c>
      <c r="H35" s="720" t="s">
        <v>144</v>
      </c>
      <c r="I35" s="721"/>
      <c r="J35" s="720" t="s">
        <v>145</v>
      </c>
      <c r="K35" s="721"/>
      <c r="L35" s="720" t="s">
        <v>146</v>
      </c>
      <c r="M35" s="721"/>
      <c r="N35" s="84"/>
      <c r="O35" s="84"/>
    </row>
    <row r="36" spans="1:15" ht="15" customHeight="1" x14ac:dyDescent="0.15">
      <c r="A36" s="718"/>
      <c r="B36" s="719"/>
      <c r="C36" s="116"/>
      <c r="D36" s="116"/>
      <c r="E36" s="116"/>
      <c r="F36" s="116"/>
      <c r="G36" s="116"/>
      <c r="H36" s="722"/>
      <c r="I36" s="723"/>
      <c r="J36" s="722"/>
      <c r="K36" s="723"/>
      <c r="L36" s="722"/>
      <c r="M36" s="723"/>
      <c r="N36" s="84"/>
      <c r="O36" s="84"/>
    </row>
    <row r="37" spans="1:15" ht="15" customHeight="1" x14ac:dyDescent="0.4">
      <c r="A37" s="708"/>
      <c r="B37" s="709"/>
      <c r="C37" s="720" t="s">
        <v>147</v>
      </c>
      <c r="D37" s="727"/>
      <c r="E37" s="721"/>
      <c r="F37" s="664"/>
      <c r="G37" s="665"/>
      <c r="H37" s="665"/>
      <c r="I37" s="665"/>
      <c r="J37" s="665"/>
      <c r="K37" s="665"/>
      <c r="L37" s="665"/>
      <c r="M37" s="666"/>
      <c r="N37" s="84"/>
      <c r="O37" s="84"/>
    </row>
    <row r="38" spans="1:15" ht="15" customHeight="1" x14ac:dyDescent="0.4">
      <c r="A38" s="728" t="s">
        <v>148</v>
      </c>
      <c r="B38" s="729"/>
      <c r="C38" s="117" t="s">
        <v>149</v>
      </c>
      <c r="D38" s="118"/>
      <c r="E38" s="119" t="s">
        <v>150</v>
      </c>
      <c r="F38" s="120"/>
      <c r="G38" s="121" t="s">
        <v>151</v>
      </c>
      <c r="H38" s="724"/>
      <c r="I38" s="724"/>
      <c r="J38" s="726" t="s">
        <v>150</v>
      </c>
      <c r="K38" s="726"/>
      <c r="L38" s="724"/>
      <c r="M38" s="725"/>
      <c r="N38" s="86"/>
      <c r="O38" s="84"/>
    </row>
    <row r="39" spans="1:15" ht="15" customHeight="1" x14ac:dyDescent="0.4">
      <c r="A39" s="730"/>
      <c r="B39" s="731"/>
      <c r="C39" s="122" t="s">
        <v>152</v>
      </c>
      <c r="D39" s="118"/>
      <c r="E39" s="119" t="s">
        <v>150</v>
      </c>
      <c r="F39" s="120"/>
      <c r="G39" s="121" t="s">
        <v>151</v>
      </c>
      <c r="H39" s="724"/>
      <c r="I39" s="724"/>
      <c r="J39" s="726" t="s">
        <v>150</v>
      </c>
      <c r="K39" s="726"/>
      <c r="L39" s="724"/>
      <c r="M39" s="725"/>
      <c r="N39" s="86"/>
      <c r="O39" s="84"/>
    </row>
    <row r="40" spans="1:15" ht="15" customHeight="1" x14ac:dyDescent="0.4">
      <c r="A40" s="732"/>
      <c r="B40" s="733"/>
      <c r="C40" s="123" t="s">
        <v>153</v>
      </c>
      <c r="D40" s="124"/>
      <c r="E40" s="125" t="s">
        <v>150</v>
      </c>
      <c r="F40" s="120"/>
      <c r="G40" s="121" t="s">
        <v>151</v>
      </c>
      <c r="H40" s="724"/>
      <c r="I40" s="724"/>
      <c r="J40" s="726" t="s">
        <v>150</v>
      </c>
      <c r="K40" s="726"/>
      <c r="L40" s="724"/>
      <c r="M40" s="725"/>
      <c r="N40" s="86"/>
      <c r="O40" s="84"/>
    </row>
    <row r="41" spans="1:15" ht="15" customHeight="1" x14ac:dyDescent="0.15">
      <c r="A41" s="689" t="s">
        <v>154</v>
      </c>
      <c r="B41" s="690"/>
      <c r="C41" s="96" t="s">
        <v>155</v>
      </c>
      <c r="D41" s="126"/>
      <c r="E41" s="96" t="s">
        <v>156</v>
      </c>
      <c r="F41" s="94"/>
      <c r="G41" s="720"/>
      <c r="H41" s="727"/>
      <c r="I41" s="727"/>
      <c r="J41" s="727"/>
      <c r="K41" s="727"/>
      <c r="L41" s="727"/>
      <c r="M41" s="721"/>
      <c r="N41" s="86"/>
      <c r="O41" s="84"/>
    </row>
    <row r="42" spans="1:15" ht="15" customHeight="1" x14ac:dyDescent="0.4">
      <c r="A42" s="689" t="s">
        <v>157</v>
      </c>
      <c r="B42" s="690"/>
      <c r="C42" s="710"/>
      <c r="D42" s="711"/>
      <c r="E42" s="711"/>
      <c r="F42" s="711"/>
      <c r="G42" s="711"/>
      <c r="H42" s="711"/>
      <c r="I42" s="711"/>
      <c r="J42" s="711"/>
      <c r="K42" s="711"/>
      <c r="L42" s="711"/>
      <c r="M42" s="712"/>
      <c r="N42" s="84"/>
      <c r="O42" s="84"/>
    </row>
    <row r="43" spans="1:15" ht="15" customHeight="1" x14ac:dyDescent="0.4">
      <c r="A43" s="689" t="s">
        <v>158</v>
      </c>
      <c r="B43" s="690"/>
      <c r="C43" s="710"/>
      <c r="D43" s="711"/>
      <c r="E43" s="711"/>
      <c r="F43" s="711"/>
      <c r="G43" s="711"/>
      <c r="H43" s="711"/>
      <c r="I43" s="711"/>
      <c r="J43" s="711"/>
      <c r="K43" s="711"/>
      <c r="L43" s="711"/>
      <c r="M43" s="712"/>
      <c r="N43" s="86"/>
      <c r="O43" s="84"/>
    </row>
    <row r="44" spans="1:15" ht="30" customHeight="1" x14ac:dyDescent="0.4">
      <c r="A44" s="743" t="s">
        <v>159</v>
      </c>
      <c r="B44" s="744"/>
      <c r="C44" s="745"/>
      <c r="D44" s="746"/>
      <c r="E44" s="746"/>
      <c r="F44" s="746"/>
      <c r="G44" s="746"/>
      <c r="H44" s="746"/>
      <c r="I44" s="746"/>
      <c r="J44" s="746"/>
      <c r="K44" s="746"/>
      <c r="L44" s="746"/>
      <c r="M44" s="747"/>
      <c r="N44" s="86"/>
      <c r="O44" s="84"/>
    </row>
    <row r="45" spans="1:15" ht="15" customHeight="1" x14ac:dyDescent="0.15">
      <c r="A45" s="734" t="s">
        <v>160</v>
      </c>
      <c r="B45" s="735"/>
      <c r="C45" s="127" t="s">
        <v>161</v>
      </c>
      <c r="D45" s="736"/>
      <c r="E45" s="736"/>
      <c r="F45" s="736"/>
      <c r="G45" s="737" t="s">
        <v>162</v>
      </c>
      <c r="H45" s="737"/>
      <c r="I45" s="738"/>
      <c r="J45" s="738"/>
      <c r="K45" s="738"/>
      <c r="L45" s="738"/>
      <c r="M45" s="738"/>
      <c r="N45" s="86"/>
      <c r="O45" s="84"/>
    </row>
    <row r="46" spans="1:15" ht="18" customHeight="1" x14ac:dyDescent="0.4">
      <c r="A46" s="739" t="s">
        <v>163</v>
      </c>
      <c r="B46" s="739"/>
      <c r="C46" s="739"/>
      <c r="D46" s="739"/>
      <c r="E46" s="739"/>
      <c r="F46" s="739"/>
      <c r="G46" s="739"/>
      <c r="H46" s="739"/>
      <c r="I46" s="739"/>
      <c r="J46" s="739"/>
      <c r="K46" s="739"/>
      <c r="L46" s="739"/>
      <c r="M46" s="739"/>
      <c r="N46" s="86"/>
      <c r="O46" s="84"/>
    </row>
    <row r="47" spans="1:15" ht="15" customHeight="1" x14ac:dyDescent="0.4">
      <c r="A47" s="740" t="s">
        <v>164</v>
      </c>
      <c r="B47" s="741"/>
      <c r="C47" s="741"/>
      <c r="D47" s="741"/>
      <c r="E47" s="741"/>
      <c r="F47" s="741"/>
      <c r="G47" s="741"/>
      <c r="H47" s="741"/>
      <c r="I47" s="741"/>
      <c r="J47" s="741"/>
      <c r="K47" s="741"/>
      <c r="L47" s="741"/>
      <c r="M47" s="742"/>
      <c r="N47" s="86"/>
      <c r="O47" s="84"/>
    </row>
    <row r="48" spans="1:15" ht="15" customHeight="1" x14ac:dyDescent="0.4">
      <c r="A48" s="644" t="s">
        <v>99</v>
      </c>
      <c r="B48" s="87" t="s">
        <v>100</v>
      </c>
      <c r="C48" s="647"/>
      <c r="D48" s="648"/>
      <c r="E48" s="648"/>
      <c r="F48" s="648"/>
      <c r="G48" s="648"/>
      <c r="H48" s="648"/>
      <c r="I48" s="648"/>
      <c r="J48" s="648"/>
      <c r="K48" s="648"/>
      <c r="L48" s="648"/>
      <c r="M48" s="649"/>
      <c r="N48" s="86"/>
      <c r="O48" s="84"/>
    </row>
    <row r="49" spans="1:15" ht="15" customHeight="1" x14ac:dyDescent="0.4">
      <c r="A49" s="645"/>
      <c r="B49" s="88" t="s">
        <v>101</v>
      </c>
      <c r="C49" s="650"/>
      <c r="D49" s="651"/>
      <c r="E49" s="651"/>
      <c r="F49" s="651"/>
      <c r="G49" s="651"/>
      <c r="H49" s="651"/>
      <c r="I49" s="651"/>
      <c r="J49" s="651"/>
      <c r="K49" s="651"/>
      <c r="L49" s="651"/>
      <c r="M49" s="652"/>
      <c r="N49" s="86"/>
      <c r="O49" s="84"/>
    </row>
    <row r="50" spans="1:15" ht="15" customHeight="1" x14ac:dyDescent="0.4">
      <c r="A50" s="645"/>
      <c r="B50" s="653" t="s">
        <v>6</v>
      </c>
      <c r="C50" s="89" t="s">
        <v>102</v>
      </c>
      <c r="D50" s="90"/>
      <c r="E50" s="91" t="s">
        <v>103</v>
      </c>
      <c r="F50" s="90"/>
      <c r="G50" s="92" t="s">
        <v>104</v>
      </c>
      <c r="H50" s="92"/>
      <c r="I50" s="92"/>
      <c r="J50" s="92"/>
      <c r="K50" s="92"/>
      <c r="L50" s="92"/>
      <c r="M50" s="93"/>
      <c r="N50" s="86"/>
      <c r="O50" s="84"/>
    </row>
    <row r="51" spans="1:15" ht="15" customHeight="1" x14ac:dyDescent="0.15">
      <c r="A51" s="645"/>
      <c r="B51" s="654"/>
      <c r="C51" s="104"/>
      <c r="D51" s="105" t="s">
        <v>117</v>
      </c>
      <c r="E51" s="106"/>
      <c r="F51" s="107" t="s">
        <v>118</v>
      </c>
      <c r="G51" s="681"/>
      <c r="H51" s="681"/>
      <c r="I51" s="681"/>
      <c r="J51" s="681"/>
      <c r="K51" s="681"/>
      <c r="L51" s="681"/>
      <c r="M51" s="682"/>
      <c r="N51" s="86"/>
      <c r="O51" s="84"/>
    </row>
    <row r="52" spans="1:15" ht="15" customHeight="1" x14ac:dyDescent="0.4">
      <c r="A52" s="645"/>
      <c r="B52" s="655"/>
      <c r="C52" s="675"/>
      <c r="D52" s="676"/>
      <c r="E52" s="676"/>
      <c r="F52" s="676"/>
      <c r="G52" s="676"/>
      <c r="H52" s="676"/>
      <c r="I52" s="676"/>
      <c r="J52" s="676"/>
      <c r="K52" s="676"/>
      <c r="L52" s="676"/>
      <c r="M52" s="677"/>
      <c r="N52" s="86"/>
      <c r="O52" s="84"/>
    </row>
    <row r="53" spans="1:15" ht="15" customHeight="1" x14ac:dyDescent="0.4">
      <c r="A53" s="645"/>
      <c r="B53" s="94" t="s">
        <v>106</v>
      </c>
      <c r="C53" s="95" t="s">
        <v>107</v>
      </c>
      <c r="D53" s="662"/>
      <c r="E53" s="662"/>
      <c r="F53" s="663"/>
      <c r="G53" s="87" t="s">
        <v>108</v>
      </c>
      <c r="H53" s="663"/>
      <c r="I53" s="663"/>
      <c r="J53" s="663"/>
      <c r="K53" s="663"/>
      <c r="L53" s="663"/>
      <c r="M53" s="663"/>
      <c r="N53" s="86"/>
      <c r="O53" s="84"/>
    </row>
    <row r="54" spans="1:15" ht="15" customHeight="1" x14ac:dyDescent="0.4">
      <c r="A54" s="646"/>
      <c r="B54" s="96" t="s">
        <v>109</v>
      </c>
      <c r="C54" s="664"/>
      <c r="D54" s="665"/>
      <c r="E54" s="665"/>
      <c r="F54" s="665"/>
      <c r="G54" s="665"/>
      <c r="H54" s="665"/>
      <c r="I54" s="665"/>
      <c r="J54" s="665"/>
      <c r="K54" s="665"/>
      <c r="L54" s="665"/>
      <c r="M54" s="666"/>
      <c r="N54" s="86"/>
      <c r="O54" s="84"/>
    </row>
    <row r="55" spans="1:15" ht="15" customHeight="1" x14ac:dyDescent="0.15">
      <c r="A55" s="644" t="s">
        <v>110</v>
      </c>
      <c r="B55" s="97" t="s">
        <v>100</v>
      </c>
      <c r="C55" s="669"/>
      <c r="D55" s="670"/>
      <c r="E55" s="671"/>
      <c r="F55" s="672" t="s">
        <v>111</v>
      </c>
      <c r="G55" s="673"/>
      <c r="H55" s="98"/>
      <c r="I55" s="673"/>
      <c r="J55" s="98"/>
      <c r="K55" s="673"/>
      <c r="L55" s="98"/>
      <c r="M55" s="99"/>
      <c r="N55" s="86"/>
      <c r="O55" s="84"/>
    </row>
    <row r="56" spans="1:15" ht="15" customHeight="1" x14ac:dyDescent="0.15">
      <c r="A56" s="645"/>
      <c r="B56" s="100" t="s">
        <v>112</v>
      </c>
      <c r="C56" s="675"/>
      <c r="D56" s="676"/>
      <c r="E56" s="677"/>
      <c r="F56" s="672"/>
      <c r="G56" s="674"/>
      <c r="H56" s="101" t="s">
        <v>113</v>
      </c>
      <c r="I56" s="674"/>
      <c r="J56" s="101" t="s">
        <v>114</v>
      </c>
      <c r="K56" s="674"/>
      <c r="L56" s="102" t="s">
        <v>115</v>
      </c>
      <c r="M56" s="103"/>
      <c r="N56" s="86"/>
      <c r="O56" s="84"/>
    </row>
    <row r="57" spans="1:15" ht="15" customHeight="1" x14ac:dyDescent="0.4">
      <c r="A57" s="645"/>
      <c r="B57" s="678" t="s">
        <v>116</v>
      </c>
      <c r="C57" s="89" t="s">
        <v>102</v>
      </c>
      <c r="D57" s="90"/>
      <c r="E57" s="91" t="s">
        <v>103</v>
      </c>
      <c r="F57" s="90"/>
      <c r="G57" s="92" t="s">
        <v>104</v>
      </c>
      <c r="H57" s="92"/>
      <c r="I57" s="92"/>
      <c r="J57" s="92"/>
      <c r="K57" s="92"/>
      <c r="L57" s="92"/>
      <c r="M57" s="93"/>
      <c r="N57" s="86"/>
      <c r="O57" s="84"/>
    </row>
    <row r="58" spans="1:15" ht="15" customHeight="1" x14ac:dyDescent="0.15">
      <c r="A58" s="645"/>
      <c r="B58" s="679"/>
      <c r="C58" s="104"/>
      <c r="D58" s="105" t="s">
        <v>117</v>
      </c>
      <c r="E58" s="106"/>
      <c r="F58" s="107" t="s">
        <v>118</v>
      </c>
      <c r="G58" s="681"/>
      <c r="H58" s="681"/>
      <c r="I58" s="681"/>
      <c r="J58" s="681"/>
      <c r="K58" s="681"/>
      <c r="L58" s="681"/>
      <c r="M58" s="682"/>
      <c r="N58" s="86"/>
      <c r="O58" s="84"/>
    </row>
    <row r="59" spans="1:15" ht="15" customHeight="1" x14ac:dyDescent="0.4">
      <c r="A59" s="645"/>
      <c r="B59" s="680"/>
      <c r="C59" s="675"/>
      <c r="D59" s="676"/>
      <c r="E59" s="676"/>
      <c r="F59" s="676"/>
      <c r="G59" s="676"/>
      <c r="H59" s="676"/>
      <c r="I59" s="676"/>
      <c r="J59" s="676"/>
      <c r="K59" s="676"/>
      <c r="L59" s="676"/>
      <c r="M59" s="677"/>
      <c r="N59" s="86"/>
      <c r="O59" s="84"/>
    </row>
    <row r="60" spans="1:15" ht="15" customHeight="1" x14ac:dyDescent="0.4">
      <c r="A60" s="667"/>
      <c r="B60" s="683" t="s">
        <v>119</v>
      </c>
      <c r="C60" s="684"/>
      <c r="D60" s="689" t="s">
        <v>120</v>
      </c>
      <c r="E60" s="690"/>
      <c r="F60" s="665"/>
      <c r="G60" s="665"/>
      <c r="H60" s="691"/>
      <c r="I60" s="691"/>
      <c r="J60" s="691"/>
      <c r="K60" s="665"/>
      <c r="L60" s="665"/>
      <c r="M60" s="666"/>
      <c r="N60" s="86"/>
      <c r="O60" s="84"/>
    </row>
    <row r="61" spans="1:15" ht="15" customHeight="1" x14ac:dyDescent="0.4">
      <c r="A61" s="667"/>
      <c r="B61" s="685"/>
      <c r="C61" s="686"/>
      <c r="D61" s="692" t="s">
        <v>121</v>
      </c>
      <c r="E61" s="693"/>
      <c r="F61" s="128"/>
      <c r="G61" s="128"/>
      <c r="H61" s="128"/>
      <c r="I61" s="128"/>
      <c r="J61" s="128"/>
      <c r="K61" s="128"/>
      <c r="L61" s="128"/>
      <c r="M61" s="129"/>
      <c r="N61" s="86"/>
      <c r="O61" s="84"/>
    </row>
    <row r="62" spans="1:15" ht="15" customHeight="1" x14ac:dyDescent="0.4">
      <c r="A62" s="668"/>
      <c r="B62" s="687"/>
      <c r="C62" s="688"/>
      <c r="D62" s="694"/>
      <c r="E62" s="695"/>
      <c r="F62" s="130"/>
      <c r="G62" s="130"/>
      <c r="H62" s="130"/>
      <c r="I62" s="130"/>
      <c r="J62" s="130"/>
      <c r="K62" s="130"/>
      <c r="L62" s="130"/>
      <c r="M62" s="131"/>
      <c r="N62" s="86"/>
      <c r="O62" s="84"/>
    </row>
    <row r="63" spans="1:15" ht="15" customHeight="1" x14ac:dyDescent="0.15">
      <c r="A63" s="644" t="s">
        <v>122</v>
      </c>
      <c r="B63" s="97" t="s">
        <v>100</v>
      </c>
      <c r="C63" s="669"/>
      <c r="D63" s="670"/>
      <c r="E63" s="671"/>
      <c r="F63" s="672" t="s">
        <v>111</v>
      </c>
      <c r="G63" s="673"/>
      <c r="H63" s="98"/>
      <c r="I63" s="673"/>
      <c r="J63" s="98"/>
      <c r="K63" s="673"/>
      <c r="L63" s="98"/>
      <c r="M63" s="99"/>
      <c r="N63" s="86"/>
      <c r="O63" s="84"/>
    </row>
    <row r="64" spans="1:15" ht="15" customHeight="1" x14ac:dyDescent="0.15">
      <c r="A64" s="645"/>
      <c r="B64" s="100" t="s">
        <v>112</v>
      </c>
      <c r="C64" s="675"/>
      <c r="D64" s="676"/>
      <c r="E64" s="677"/>
      <c r="F64" s="672"/>
      <c r="G64" s="674"/>
      <c r="H64" s="101" t="s">
        <v>113</v>
      </c>
      <c r="I64" s="674"/>
      <c r="J64" s="101" t="s">
        <v>114</v>
      </c>
      <c r="K64" s="674"/>
      <c r="L64" s="102" t="s">
        <v>115</v>
      </c>
      <c r="M64" s="103"/>
      <c r="N64" s="86"/>
      <c r="O64" s="84"/>
    </row>
    <row r="65" spans="1:15" ht="15" customHeight="1" x14ac:dyDescent="0.4">
      <c r="A65" s="645"/>
      <c r="B65" s="678" t="s">
        <v>116</v>
      </c>
      <c r="C65" s="89" t="s">
        <v>102</v>
      </c>
      <c r="D65" s="108"/>
      <c r="E65" s="91" t="s">
        <v>103</v>
      </c>
      <c r="F65" s="108"/>
      <c r="G65" s="92" t="s">
        <v>104</v>
      </c>
      <c r="H65" s="92"/>
      <c r="I65" s="92"/>
      <c r="J65" s="92"/>
      <c r="K65" s="92"/>
      <c r="L65" s="92"/>
      <c r="M65" s="93"/>
      <c r="N65" s="86"/>
      <c r="O65" s="84"/>
    </row>
    <row r="66" spans="1:15" ht="15" customHeight="1" x14ac:dyDescent="0.15">
      <c r="A66" s="645"/>
      <c r="B66" s="679"/>
      <c r="C66" s="104"/>
      <c r="D66" s="105" t="s">
        <v>117</v>
      </c>
      <c r="E66" s="106"/>
      <c r="F66" s="107" t="s">
        <v>118</v>
      </c>
      <c r="G66" s="681"/>
      <c r="H66" s="681"/>
      <c r="I66" s="681"/>
      <c r="J66" s="681"/>
      <c r="K66" s="681"/>
      <c r="L66" s="681"/>
      <c r="M66" s="682"/>
      <c r="N66" s="86"/>
      <c r="O66" s="84"/>
    </row>
    <row r="67" spans="1:15" ht="15" customHeight="1" x14ac:dyDescent="0.4">
      <c r="A67" s="645"/>
      <c r="B67" s="680"/>
      <c r="C67" s="675"/>
      <c r="D67" s="676"/>
      <c r="E67" s="676"/>
      <c r="F67" s="676"/>
      <c r="G67" s="676"/>
      <c r="H67" s="676"/>
      <c r="I67" s="676"/>
      <c r="J67" s="676"/>
      <c r="K67" s="676"/>
      <c r="L67" s="676"/>
      <c r="M67" s="677"/>
      <c r="N67" s="86"/>
      <c r="O67" s="84"/>
    </row>
    <row r="68" spans="1:15" ht="15" customHeight="1" x14ac:dyDescent="0.4">
      <c r="A68" s="699" t="s">
        <v>123</v>
      </c>
      <c r="B68" s="700"/>
      <c r="C68" s="700"/>
      <c r="D68" s="701"/>
      <c r="E68" s="701"/>
      <c r="F68" s="640"/>
      <c r="G68" s="702"/>
      <c r="H68" s="703" t="s">
        <v>124</v>
      </c>
      <c r="I68" s="704"/>
      <c r="J68" s="704"/>
      <c r="K68" s="704"/>
      <c r="L68" s="704"/>
      <c r="M68" s="705"/>
      <c r="N68" s="86"/>
      <c r="O68" s="84"/>
    </row>
    <row r="69" spans="1:15" ht="15" customHeight="1" x14ac:dyDescent="0.4">
      <c r="A69" s="689" t="s">
        <v>136</v>
      </c>
      <c r="B69" s="690"/>
      <c r="C69" s="710"/>
      <c r="D69" s="711"/>
      <c r="E69" s="711"/>
      <c r="F69" s="711"/>
      <c r="G69" s="711"/>
      <c r="H69" s="711"/>
      <c r="I69" s="711"/>
      <c r="J69" s="711"/>
      <c r="K69" s="711"/>
      <c r="L69" s="711"/>
      <c r="M69" s="712"/>
      <c r="N69" s="86"/>
      <c r="O69" s="84"/>
    </row>
    <row r="70" spans="1:15" ht="24.75" customHeight="1" x14ac:dyDescent="0.4">
      <c r="A70" s="713" t="s">
        <v>137</v>
      </c>
      <c r="B70" s="714"/>
      <c r="C70" s="715"/>
      <c r="D70" s="716"/>
      <c r="E70" s="716"/>
      <c r="F70" s="716"/>
      <c r="G70" s="716"/>
      <c r="H70" s="716"/>
      <c r="I70" s="716"/>
      <c r="J70" s="716"/>
      <c r="K70" s="716"/>
      <c r="L70" s="716"/>
      <c r="M70" s="717"/>
      <c r="N70" s="86"/>
      <c r="O70" s="84"/>
    </row>
    <row r="71" spans="1:15" ht="15" customHeight="1" x14ac:dyDescent="0.4">
      <c r="A71" s="692" t="s">
        <v>138</v>
      </c>
      <c r="B71" s="707"/>
      <c r="C71" s="115" t="s">
        <v>139</v>
      </c>
      <c r="D71" s="95" t="s">
        <v>140</v>
      </c>
      <c r="E71" s="95" t="s">
        <v>141</v>
      </c>
      <c r="F71" s="95" t="s">
        <v>142</v>
      </c>
      <c r="G71" s="95" t="s">
        <v>143</v>
      </c>
      <c r="H71" s="720" t="s">
        <v>144</v>
      </c>
      <c r="I71" s="721"/>
      <c r="J71" s="720" t="s">
        <v>145</v>
      </c>
      <c r="K71" s="721"/>
      <c r="L71" s="720" t="s">
        <v>146</v>
      </c>
      <c r="M71" s="721"/>
      <c r="N71" s="86"/>
      <c r="O71" s="84"/>
    </row>
    <row r="72" spans="1:15" ht="15" customHeight="1" x14ac:dyDescent="0.15">
      <c r="A72" s="718"/>
      <c r="B72" s="719"/>
      <c r="C72" s="116"/>
      <c r="D72" s="116"/>
      <c r="E72" s="116"/>
      <c r="F72" s="116"/>
      <c r="G72" s="116"/>
      <c r="H72" s="722"/>
      <c r="I72" s="723"/>
      <c r="J72" s="722"/>
      <c r="K72" s="723"/>
      <c r="L72" s="722"/>
      <c r="M72" s="723"/>
      <c r="N72" s="86"/>
      <c r="O72" s="84"/>
    </row>
    <row r="73" spans="1:15" ht="15" customHeight="1" x14ac:dyDescent="0.4">
      <c r="A73" s="708"/>
      <c r="B73" s="709"/>
      <c r="C73" s="720" t="s">
        <v>147</v>
      </c>
      <c r="D73" s="727"/>
      <c r="E73" s="721"/>
      <c r="F73" s="664"/>
      <c r="G73" s="665"/>
      <c r="H73" s="665"/>
      <c r="I73" s="665"/>
      <c r="J73" s="665"/>
      <c r="K73" s="665"/>
      <c r="L73" s="665"/>
      <c r="M73" s="666"/>
      <c r="N73" s="86"/>
      <c r="O73" s="84"/>
    </row>
    <row r="74" spans="1:15" ht="15" customHeight="1" x14ac:dyDescent="0.4">
      <c r="A74" s="728" t="s">
        <v>148</v>
      </c>
      <c r="B74" s="729"/>
      <c r="C74" s="132" t="s">
        <v>149</v>
      </c>
      <c r="D74" s="118"/>
      <c r="E74" s="119" t="s">
        <v>150</v>
      </c>
      <c r="F74" s="120"/>
      <c r="G74" s="133" t="s">
        <v>151</v>
      </c>
      <c r="H74" s="748"/>
      <c r="I74" s="748"/>
      <c r="J74" s="749" t="s">
        <v>150</v>
      </c>
      <c r="K74" s="749"/>
      <c r="L74" s="748"/>
      <c r="M74" s="750"/>
      <c r="N74" s="86"/>
      <c r="O74" s="84"/>
    </row>
    <row r="75" spans="1:15" ht="15" customHeight="1" x14ac:dyDescent="0.4">
      <c r="A75" s="730"/>
      <c r="B75" s="731"/>
      <c r="C75" s="134" t="s">
        <v>152</v>
      </c>
      <c r="D75" s="118"/>
      <c r="E75" s="119" t="s">
        <v>150</v>
      </c>
      <c r="F75" s="120"/>
      <c r="G75" s="133" t="s">
        <v>151</v>
      </c>
      <c r="H75" s="748"/>
      <c r="I75" s="748"/>
      <c r="J75" s="749" t="s">
        <v>150</v>
      </c>
      <c r="K75" s="749"/>
      <c r="L75" s="748"/>
      <c r="M75" s="750"/>
      <c r="N75" s="86"/>
      <c r="O75" s="84"/>
    </row>
    <row r="76" spans="1:15" ht="15" customHeight="1" x14ac:dyDescent="0.4">
      <c r="A76" s="732"/>
      <c r="B76" s="733"/>
      <c r="C76" s="135" t="s">
        <v>153</v>
      </c>
      <c r="D76" s="124"/>
      <c r="E76" s="125" t="s">
        <v>150</v>
      </c>
      <c r="F76" s="120"/>
      <c r="G76" s="133" t="s">
        <v>151</v>
      </c>
      <c r="H76" s="748"/>
      <c r="I76" s="748"/>
      <c r="J76" s="749" t="s">
        <v>150</v>
      </c>
      <c r="K76" s="749"/>
      <c r="L76" s="748"/>
      <c r="M76" s="750"/>
      <c r="N76" s="86"/>
      <c r="O76" s="84"/>
    </row>
    <row r="77" spans="1:15" ht="15" customHeight="1" x14ac:dyDescent="0.15">
      <c r="A77" s="689" t="s">
        <v>154</v>
      </c>
      <c r="B77" s="690"/>
      <c r="C77" s="96" t="s">
        <v>155</v>
      </c>
      <c r="D77" s="126"/>
      <c r="E77" s="96" t="s">
        <v>156</v>
      </c>
      <c r="F77" s="94"/>
      <c r="G77" s="720"/>
      <c r="H77" s="727"/>
      <c r="I77" s="727"/>
      <c r="J77" s="727"/>
      <c r="K77" s="727"/>
      <c r="L77" s="727"/>
      <c r="M77" s="721"/>
      <c r="N77" s="86"/>
      <c r="O77" s="84"/>
    </row>
    <row r="78" spans="1:15" ht="15" customHeight="1" x14ac:dyDescent="0.4">
      <c r="A78" s="689" t="s">
        <v>157</v>
      </c>
      <c r="B78" s="690"/>
      <c r="C78" s="710"/>
      <c r="D78" s="711"/>
      <c r="E78" s="711"/>
      <c r="F78" s="711"/>
      <c r="G78" s="711"/>
      <c r="H78" s="711"/>
      <c r="I78" s="711"/>
      <c r="J78" s="711"/>
      <c r="K78" s="711"/>
      <c r="L78" s="711"/>
      <c r="M78" s="712"/>
      <c r="N78" s="86"/>
      <c r="O78" s="84"/>
    </row>
    <row r="79" spans="1:15" ht="15" customHeight="1" x14ac:dyDescent="0.4">
      <c r="A79" s="689" t="s">
        <v>158</v>
      </c>
      <c r="B79" s="690"/>
      <c r="C79" s="710"/>
      <c r="D79" s="711"/>
      <c r="E79" s="711"/>
      <c r="F79" s="711"/>
      <c r="G79" s="711"/>
      <c r="H79" s="711"/>
      <c r="I79" s="711"/>
      <c r="J79" s="711"/>
      <c r="K79" s="711"/>
      <c r="L79" s="711"/>
      <c r="M79" s="712"/>
      <c r="N79" s="86"/>
      <c r="O79" s="84"/>
    </row>
    <row r="80" spans="1:15" ht="32.25" customHeight="1" x14ac:dyDescent="0.4">
      <c r="A80" s="743" t="s">
        <v>159</v>
      </c>
      <c r="B80" s="744"/>
      <c r="C80" s="745"/>
      <c r="D80" s="746"/>
      <c r="E80" s="746"/>
      <c r="F80" s="746"/>
      <c r="G80" s="746"/>
      <c r="H80" s="746"/>
      <c r="I80" s="746"/>
      <c r="J80" s="746"/>
      <c r="K80" s="746"/>
      <c r="L80" s="746"/>
      <c r="M80" s="747"/>
      <c r="N80" s="86"/>
      <c r="O80" s="84"/>
    </row>
    <row r="81" spans="1:15" ht="15" customHeight="1" x14ac:dyDescent="0.15">
      <c r="A81" s="734" t="s">
        <v>160</v>
      </c>
      <c r="B81" s="735"/>
      <c r="C81" s="127" t="s">
        <v>161</v>
      </c>
      <c r="D81" s="736"/>
      <c r="E81" s="736"/>
      <c r="F81" s="736"/>
      <c r="G81" s="737" t="s">
        <v>162</v>
      </c>
      <c r="H81" s="737"/>
      <c r="I81" s="738"/>
      <c r="J81" s="738"/>
      <c r="K81" s="738"/>
      <c r="L81" s="738"/>
      <c r="M81" s="738"/>
      <c r="N81" s="86"/>
      <c r="O81" s="84"/>
    </row>
    <row r="82" spans="1:15" ht="15" customHeight="1" x14ac:dyDescent="0.4">
      <c r="A82" s="83" t="s">
        <v>43</v>
      </c>
      <c r="B82" s="83"/>
      <c r="C82" s="83"/>
      <c r="D82" s="83"/>
      <c r="E82" s="83"/>
      <c r="F82" s="83"/>
      <c r="G82" s="83"/>
      <c r="H82" s="83"/>
      <c r="I82" s="83"/>
      <c r="J82" s="83"/>
      <c r="K82" s="83"/>
      <c r="L82" s="83"/>
      <c r="M82" s="83"/>
      <c r="N82" s="84"/>
      <c r="O82" s="84"/>
    </row>
    <row r="83" spans="1:15" ht="18" customHeight="1" x14ac:dyDescent="0.4">
      <c r="A83" s="751" t="s">
        <v>165</v>
      </c>
      <c r="B83" s="751"/>
      <c r="C83" s="751"/>
      <c r="D83" s="751"/>
      <c r="E83" s="751"/>
      <c r="F83" s="751"/>
      <c r="G83" s="751"/>
      <c r="H83" s="751"/>
      <c r="I83" s="751"/>
      <c r="J83" s="751"/>
      <c r="K83" s="751"/>
      <c r="L83" s="751"/>
      <c r="M83" s="751"/>
      <c r="N83" s="86"/>
      <c r="O83" s="84"/>
    </row>
    <row r="84" spans="1:15" ht="18" customHeight="1" x14ac:dyDescent="0.4">
      <c r="A84" s="751" t="s">
        <v>166</v>
      </c>
      <c r="B84" s="751"/>
      <c r="C84" s="751"/>
      <c r="D84" s="751"/>
      <c r="E84" s="751"/>
      <c r="F84" s="751"/>
      <c r="G84" s="751"/>
      <c r="H84" s="751"/>
      <c r="I84" s="751"/>
      <c r="J84" s="751"/>
      <c r="K84" s="751"/>
      <c r="L84" s="751"/>
      <c r="M84" s="751"/>
      <c r="N84" s="86"/>
      <c r="O84" s="84"/>
    </row>
    <row r="85" spans="1:15" ht="30" customHeight="1" x14ac:dyDescent="0.4">
      <c r="A85" s="751" t="s">
        <v>167</v>
      </c>
      <c r="B85" s="752"/>
      <c r="C85" s="752"/>
      <c r="D85" s="752"/>
      <c r="E85" s="752"/>
      <c r="F85" s="752"/>
      <c r="G85" s="752"/>
      <c r="H85" s="752"/>
      <c r="I85" s="752"/>
      <c r="J85" s="752"/>
      <c r="K85" s="752"/>
      <c r="L85" s="752"/>
      <c r="M85" s="752"/>
      <c r="N85" s="84"/>
      <c r="O85" s="84"/>
    </row>
    <row r="86" spans="1:15" ht="15" customHeight="1" x14ac:dyDescent="0.4">
      <c r="A86" s="136" t="s">
        <v>168</v>
      </c>
      <c r="B86" s="83"/>
      <c r="C86" s="83"/>
      <c r="D86" s="83"/>
      <c r="E86" s="83"/>
      <c r="F86" s="83"/>
      <c r="G86" s="83"/>
      <c r="H86" s="83"/>
      <c r="I86" s="83"/>
      <c r="J86" s="83"/>
      <c r="K86" s="83"/>
      <c r="L86" s="83"/>
      <c r="M86" s="83"/>
      <c r="N86" s="84"/>
      <c r="O86" s="84"/>
    </row>
    <row r="87" spans="1:15" ht="15" customHeight="1" x14ac:dyDescent="0.4">
      <c r="A87" s="137" t="s">
        <v>169</v>
      </c>
      <c r="B87" s="138"/>
      <c r="C87" s="138"/>
      <c r="D87" s="138"/>
      <c r="E87" s="138"/>
      <c r="F87" s="138"/>
      <c r="G87" s="138"/>
      <c r="H87" s="138"/>
      <c r="I87" s="138"/>
      <c r="J87" s="138"/>
      <c r="K87" s="138"/>
      <c r="L87" s="138"/>
      <c r="M87" s="138"/>
    </row>
    <row r="88" spans="1:15" ht="15" customHeight="1" x14ac:dyDescent="0.15">
      <c r="A88" s="644" t="s">
        <v>122</v>
      </c>
      <c r="B88" s="87" t="s">
        <v>100</v>
      </c>
      <c r="C88" s="669"/>
      <c r="D88" s="670"/>
      <c r="E88" s="671"/>
      <c r="F88" s="672" t="s">
        <v>111</v>
      </c>
      <c r="G88" s="673"/>
      <c r="H88" s="98"/>
      <c r="I88" s="673"/>
      <c r="J88" s="98"/>
      <c r="K88" s="673"/>
      <c r="L88" s="98"/>
      <c r="M88" s="99"/>
    </row>
    <row r="89" spans="1:15" ht="15" customHeight="1" x14ac:dyDescent="0.15">
      <c r="A89" s="645"/>
      <c r="B89" s="139" t="s">
        <v>112</v>
      </c>
      <c r="C89" s="675"/>
      <c r="D89" s="676"/>
      <c r="E89" s="677"/>
      <c r="F89" s="672"/>
      <c r="G89" s="674"/>
      <c r="H89" s="101" t="s">
        <v>113</v>
      </c>
      <c r="I89" s="674"/>
      <c r="J89" s="101" t="s">
        <v>114</v>
      </c>
      <c r="K89" s="674"/>
      <c r="L89" s="102" t="s">
        <v>115</v>
      </c>
      <c r="M89" s="103"/>
    </row>
    <row r="90" spans="1:15" ht="15" customHeight="1" x14ac:dyDescent="0.4">
      <c r="A90" s="645"/>
      <c r="B90" s="678" t="s">
        <v>116</v>
      </c>
      <c r="C90" s="89" t="s">
        <v>102</v>
      </c>
      <c r="D90" s="108"/>
      <c r="E90" s="91" t="s">
        <v>103</v>
      </c>
      <c r="F90" s="108"/>
      <c r="G90" s="92" t="s">
        <v>104</v>
      </c>
      <c r="H90" s="92"/>
      <c r="I90" s="92"/>
      <c r="J90" s="92"/>
      <c r="K90" s="92"/>
      <c r="L90" s="92"/>
      <c r="M90" s="93"/>
    </row>
    <row r="91" spans="1:15" ht="15" customHeight="1" x14ac:dyDescent="0.15">
      <c r="A91" s="645"/>
      <c r="B91" s="679"/>
      <c r="C91" s="104"/>
      <c r="D91" s="105" t="s">
        <v>117</v>
      </c>
      <c r="E91" s="106"/>
      <c r="F91" s="107" t="s">
        <v>118</v>
      </c>
      <c r="G91" s="681"/>
      <c r="H91" s="681"/>
      <c r="I91" s="681"/>
      <c r="J91" s="681"/>
      <c r="K91" s="681"/>
      <c r="L91" s="681"/>
      <c r="M91" s="682"/>
    </row>
    <row r="92" spans="1:15" ht="15" customHeight="1" x14ac:dyDescent="0.4">
      <c r="A92" s="645"/>
      <c r="B92" s="680"/>
      <c r="C92" s="675"/>
      <c r="D92" s="676"/>
      <c r="E92" s="676"/>
      <c r="F92" s="676"/>
      <c r="G92" s="676"/>
      <c r="H92" s="676"/>
      <c r="I92" s="676"/>
      <c r="J92" s="676"/>
      <c r="K92" s="676"/>
      <c r="L92" s="676"/>
      <c r="M92" s="677"/>
    </row>
    <row r="93" spans="1:15" ht="15" customHeight="1" x14ac:dyDescent="0.15">
      <c r="A93" s="645"/>
      <c r="B93" s="97" t="s">
        <v>100</v>
      </c>
      <c r="C93" s="669"/>
      <c r="D93" s="670"/>
      <c r="E93" s="671"/>
      <c r="F93" s="672" t="s">
        <v>111</v>
      </c>
      <c r="G93" s="673"/>
      <c r="H93" s="98"/>
      <c r="I93" s="673"/>
      <c r="J93" s="98"/>
      <c r="K93" s="673"/>
      <c r="L93" s="98"/>
      <c r="M93" s="99"/>
    </row>
    <row r="94" spans="1:15" ht="15" customHeight="1" x14ac:dyDescent="0.15">
      <c r="A94" s="645"/>
      <c r="B94" s="100" t="s">
        <v>112</v>
      </c>
      <c r="C94" s="675"/>
      <c r="D94" s="676"/>
      <c r="E94" s="677"/>
      <c r="F94" s="672"/>
      <c r="G94" s="674"/>
      <c r="H94" s="101" t="s">
        <v>113</v>
      </c>
      <c r="I94" s="674"/>
      <c r="J94" s="101" t="s">
        <v>114</v>
      </c>
      <c r="K94" s="674"/>
      <c r="L94" s="102" t="s">
        <v>115</v>
      </c>
      <c r="M94" s="103"/>
    </row>
    <row r="95" spans="1:15" ht="15" customHeight="1" x14ac:dyDescent="0.4">
      <c r="A95" s="645"/>
      <c r="B95" s="678" t="s">
        <v>116</v>
      </c>
      <c r="C95" s="89" t="s">
        <v>102</v>
      </c>
      <c r="D95" s="108"/>
      <c r="E95" s="91" t="s">
        <v>103</v>
      </c>
      <c r="F95" s="108"/>
      <c r="G95" s="92" t="s">
        <v>104</v>
      </c>
      <c r="H95" s="92"/>
      <c r="I95" s="92"/>
      <c r="J95" s="92"/>
      <c r="K95" s="92"/>
      <c r="L95" s="92"/>
      <c r="M95" s="93"/>
    </row>
    <row r="96" spans="1:15" ht="15" customHeight="1" x14ac:dyDescent="0.15">
      <c r="A96" s="645"/>
      <c r="B96" s="679"/>
      <c r="C96" s="104"/>
      <c r="D96" s="105" t="s">
        <v>117</v>
      </c>
      <c r="E96" s="106"/>
      <c r="F96" s="107" t="s">
        <v>118</v>
      </c>
      <c r="G96" s="681"/>
      <c r="H96" s="681"/>
      <c r="I96" s="681"/>
      <c r="J96" s="681"/>
      <c r="K96" s="681"/>
      <c r="L96" s="681"/>
      <c r="M96" s="682"/>
    </row>
    <row r="97" spans="1:13" ht="15" customHeight="1" x14ac:dyDescent="0.4">
      <c r="A97" s="645"/>
      <c r="B97" s="680"/>
      <c r="C97" s="675"/>
      <c r="D97" s="676"/>
      <c r="E97" s="676"/>
      <c r="F97" s="676"/>
      <c r="G97" s="676"/>
      <c r="H97" s="676"/>
      <c r="I97" s="676"/>
      <c r="J97" s="676"/>
      <c r="K97" s="676"/>
      <c r="L97" s="676"/>
      <c r="M97" s="677"/>
    </row>
    <row r="98" spans="1:13" ht="15" customHeight="1" x14ac:dyDescent="0.15">
      <c r="A98" s="645"/>
      <c r="B98" s="97" t="s">
        <v>100</v>
      </c>
      <c r="C98" s="669"/>
      <c r="D98" s="670"/>
      <c r="E98" s="671"/>
      <c r="F98" s="672" t="s">
        <v>111</v>
      </c>
      <c r="G98" s="673"/>
      <c r="H98" s="98"/>
      <c r="I98" s="673"/>
      <c r="J98" s="98"/>
      <c r="K98" s="673"/>
      <c r="L98" s="98"/>
      <c r="M98" s="99"/>
    </row>
    <row r="99" spans="1:13" ht="15" customHeight="1" x14ac:dyDescent="0.15">
      <c r="A99" s="645"/>
      <c r="B99" s="100" t="s">
        <v>112</v>
      </c>
      <c r="C99" s="675"/>
      <c r="D99" s="676"/>
      <c r="E99" s="677"/>
      <c r="F99" s="672"/>
      <c r="G99" s="674"/>
      <c r="H99" s="101" t="s">
        <v>113</v>
      </c>
      <c r="I99" s="674"/>
      <c r="J99" s="101" t="s">
        <v>114</v>
      </c>
      <c r="K99" s="674"/>
      <c r="L99" s="102" t="s">
        <v>115</v>
      </c>
      <c r="M99" s="103"/>
    </row>
    <row r="100" spans="1:13" ht="15" customHeight="1" x14ac:dyDescent="0.4">
      <c r="A100" s="645"/>
      <c r="B100" s="678" t="s">
        <v>116</v>
      </c>
      <c r="C100" s="89" t="s">
        <v>102</v>
      </c>
      <c r="D100" s="108"/>
      <c r="E100" s="91" t="s">
        <v>103</v>
      </c>
      <c r="F100" s="108"/>
      <c r="G100" s="92" t="s">
        <v>104</v>
      </c>
      <c r="H100" s="92"/>
      <c r="I100" s="92"/>
      <c r="J100" s="92"/>
      <c r="K100" s="92"/>
      <c r="L100" s="92"/>
      <c r="M100" s="93"/>
    </row>
    <row r="101" spans="1:13" ht="15" customHeight="1" x14ac:dyDescent="0.15">
      <c r="A101" s="645"/>
      <c r="B101" s="679"/>
      <c r="C101" s="104"/>
      <c r="D101" s="105" t="s">
        <v>117</v>
      </c>
      <c r="E101" s="106"/>
      <c r="F101" s="107" t="s">
        <v>118</v>
      </c>
      <c r="G101" s="681"/>
      <c r="H101" s="681"/>
      <c r="I101" s="681"/>
      <c r="J101" s="681"/>
      <c r="K101" s="681"/>
      <c r="L101" s="681"/>
      <c r="M101" s="682"/>
    </row>
    <row r="102" spans="1:13" ht="15" customHeight="1" x14ac:dyDescent="0.4">
      <c r="A102" s="645"/>
      <c r="B102" s="680"/>
      <c r="C102" s="675"/>
      <c r="D102" s="676"/>
      <c r="E102" s="676"/>
      <c r="F102" s="676"/>
      <c r="G102" s="676"/>
      <c r="H102" s="676"/>
      <c r="I102" s="676"/>
      <c r="J102" s="676"/>
      <c r="K102" s="676"/>
      <c r="L102" s="676"/>
      <c r="M102" s="677"/>
    </row>
    <row r="103" spans="1:13" ht="15" customHeight="1" x14ac:dyDescent="0.15">
      <c r="A103" s="645"/>
      <c r="B103" s="97" t="s">
        <v>100</v>
      </c>
      <c r="C103" s="669"/>
      <c r="D103" s="670"/>
      <c r="E103" s="671"/>
      <c r="F103" s="672" t="s">
        <v>111</v>
      </c>
      <c r="G103" s="673"/>
      <c r="H103" s="98"/>
      <c r="I103" s="673"/>
      <c r="J103" s="98"/>
      <c r="K103" s="673"/>
      <c r="L103" s="98"/>
      <c r="M103" s="99"/>
    </row>
    <row r="104" spans="1:13" ht="15" customHeight="1" x14ac:dyDescent="0.15">
      <c r="A104" s="645"/>
      <c r="B104" s="100" t="s">
        <v>112</v>
      </c>
      <c r="C104" s="675"/>
      <c r="D104" s="676"/>
      <c r="E104" s="677"/>
      <c r="F104" s="672"/>
      <c r="G104" s="674"/>
      <c r="H104" s="101" t="s">
        <v>113</v>
      </c>
      <c r="I104" s="674"/>
      <c r="J104" s="101" t="s">
        <v>114</v>
      </c>
      <c r="K104" s="674"/>
      <c r="L104" s="102" t="s">
        <v>115</v>
      </c>
      <c r="M104" s="103"/>
    </row>
    <row r="105" spans="1:13" ht="15" customHeight="1" x14ac:dyDescent="0.4">
      <c r="A105" s="645"/>
      <c r="B105" s="678" t="s">
        <v>116</v>
      </c>
      <c r="C105" s="89" t="s">
        <v>102</v>
      </c>
      <c r="D105" s="108"/>
      <c r="E105" s="91" t="s">
        <v>103</v>
      </c>
      <c r="F105" s="108"/>
      <c r="G105" s="92" t="s">
        <v>104</v>
      </c>
      <c r="H105" s="92"/>
      <c r="I105" s="92"/>
      <c r="J105" s="92"/>
      <c r="K105" s="92"/>
      <c r="L105" s="92"/>
      <c r="M105" s="93"/>
    </row>
    <row r="106" spans="1:13" ht="15" customHeight="1" x14ac:dyDescent="0.15">
      <c r="A106" s="645"/>
      <c r="B106" s="679"/>
      <c r="C106" s="104"/>
      <c r="D106" s="105" t="s">
        <v>117</v>
      </c>
      <c r="E106" s="106"/>
      <c r="F106" s="107" t="s">
        <v>118</v>
      </c>
      <c r="G106" s="681"/>
      <c r="H106" s="681"/>
      <c r="I106" s="681"/>
      <c r="J106" s="681"/>
      <c r="K106" s="681"/>
      <c r="L106" s="681"/>
      <c r="M106" s="682"/>
    </row>
    <row r="107" spans="1:13" ht="15" customHeight="1" x14ac:dyDescent="0.4">
      <c r="A107" s="645"/>
      <c r="B107" s="680"/>
      <c r="C107" s="675"/>
      <c r="D107" s="676"/>
      <c r="E107" s="676"/>
      <c r="F107" s="676"/>
      <c r="G107" s="676"/>
      <c r="H107" s="676"/>
      <c r="I107" s="676"/>
      <c r="J107" s="676"/>
      <c r="K107" s="676"/>
      <c r="L107" s="676"/>
      <c r="M107" s="677"/>
    </row>
    <row r="108" spans="1:13" ht="15" customHeight="1" x14ac:dyDescent="0.15">
      <c r="A108" s="645"/>
      <c r="B108" s="97" t="s">
        <v>100</v>
      </c>
      <c r="C108" s="669"/>
      <c r="D108" s="670"/>
      <c r="E108" s="671"/>
      <c r="F108" s="672" t="s">
        <v>111</v>
      </c>
      <c r="G108" s="673"/>
      <c r="H108" s="98"/>
      <c r="I108" s="673"/>
      <c r="J108" s="98"/>
      <c r="K108" s="673"/>
      <c r="L108" s="98"/>
      <c r="M108" s="99"/>
    </row>
    <row r="109" spans="1:13" ht="15" customHeight="1" x14ac:dyDescent="0.15">
      <c r="A109" s="645"/>
      <c r="B109" s="100" t="s">
        <v>112</v>
      </c>
      <c r="C109" s="675"/>
      <c r="D109" s="676"/>
      <c r="E109" s="677"/>
      <c r="F109" s="672"/>
      <c r="G109" s="674"/>
      <c r="H109" s="101" t="s">
        <v>113</v>
      </c>
      <c r="I109" s="674"/>
      <c r="J109" s="101" t="s">
        <v>114</v>
      </c>
      <c r="K109" s="674"/>
      <c r="L109" s="102" t="s">
        <v>115</v>
      </c>
      <c r="M109" s="103"/>
    </row>
    <row r="110" spans="1:13" ht="15" customHeight="1" x14ac:dyDescent="0.4">
      <c r="A110" s="645"/>
      <c r="B110" s="678" t="s">
        <v>116</v>
      </c>
      <c r="C110" s="89" t="s">
        <v>102</v>
      </c>
      <c r="D110" s="108"/>
      <c r="E110" s="91" t="s">
        <v>103</v>
      </c>
      <c r="F110" s="108"/>
      <c r="G110" s="92" t="s">
        <v>104</v>
      </c>
      <c r="H110" s="92"/>
      <c r="I110" s="92"/>
      <c r="J110" s="92"/>
      <c r="K110" s="92"/>
      <c r="L110" s="92"/>
      <c r="M110" s="93"/>
    </row>
    <row r="111" spans="1:13" ht="15" customHeight="1" x14ac:dyDescent="0.15">
      <c r="A111" s="645"/>
      <c r="B111" s="679"/>
      <c r="C111" s="104"/>
      <c r="D111" s="105" t="s">
        <v>117</v>
      </c>
      <c r="E111" s="106"/>
      <c r="F111" s="107" t="s">
        <v>118</v>
      </c>
      <c r="G111" s="681"/>
      <c r="H111" s="681"/>
      <c r="I111" s="681"/>
      <c r="J111" s="681"/>
      <c r="K111" s="681"/>
      <c r="L111" s="681"/>
      <c r="M111" s="682"/>
    </row>
    <row r="112" spans="1:13" ht="15" customHeight="1" x14ac:dyDescent="0.4">
      <c r="A112" s="645"/>
      <c r="B112" s="680"/>
      <c r="C112" s="675"/>
      <c r="D112" s="676"/>
      <c r="E112" s="676"/>
      <c r="F112" s="676"/>
      <c r="G112" s="676"/>
      <c r="H112" s="676"/>
      <c r="I112" s="676"/>
      <c r="J112" s="676"/>
      <c r="K112" s="676"/>
      <c r="L112" s="676"/>
      <c r="M112" s="677"/>
    </row>
    <row r="113" spans="1:13" ht="15" customHeight="1" x14ac:dyDescent="0.15">
      <c r="A113" s="645"/>
      <c r="B113" s="97" t="s">
        <v>100</v>
      </c>
      <c r="C113" s="669"/>
      <c r="D113" s="670"/>
      <c r="E113" s="671"/>
      <c r="F113" s="672" t="s">
        <v>111</v>
      </c>
      <c r="G113" s="673"/>
      <c r="H113" s="98"/>
      <c r="I113" s="673"/>
      <c r="J113" s="98"/>
      <c r="K113" s="673"/>
      <c r="L113" s="98"/>
      <c r="M113" s="99"/>
    </row>
    <row r="114" spans="1:13" ht="15" customHeight="1" x14ac:dyDescent="0.15">
      <c r="A114" s="645"/>
      <c r="B114" s="100" t="s">
        <v>112</v>
      </c>
      <c r="C114" s="675"/>
      <c r="D114" s="676"/>
      <c r="E114" s="677"/>
      <c r="F114" s="672"/>
      <c r="G114" s="674"/>
      <c r="H114" s="101" t="s">
        <v>113</v>
      </c>
      <c r="I114" s="674"/>
      <c r="J114" s="101" t="s">
        <v>114</v>
      </c>
      <c r="K114" s="674"/>
      <c r="L114" s="102" t="s">
        <v>115</v>
      </c>
      <c r="M114" s="103"/>
    </row>
    <row r="115" spans="1:13" ht="15" customHeight="1" x14ac:dyDescent="0.4">
      <c r="A115" s="645"/>
      <c r="B115" s="678" t="s">
        <v>116</v>
      </c>
      <c r="C115" s="89" t="s">
        <v>102</v>
      </c>
      <c r="D115" s="108"/>
      <c r="E115" s="91" t="s">
        <v>103</v>
      </c>
      <c r="F115" s="108"/>
      <c r="G115" s="92" t="s">
        <v>104</v>
      </c>
      <c r="H115" s="92"/>
      <c r="I115" s="92"/>
      <c r="J115" s="92"/>
      <c r="K115" s="92"/>
      <c r="L115" s="92"/>
      <c r="M115" s="93"/>
    </row>
    <row r="116" spans="1:13" ht="15" customHeight="1" x14ac:dyDescent="0.15">
      <c r="A116" s="645"/>
      <c r="B116" s="679"/>
      <c r="C116" s="104"/>
      <c r="D116" s="105" t="s">
        <v>117</v>
      </c>
      <c r="E116" s="106"/>
      <c r="F116" s="107" t="s">
        <v>118</v>
      </c>
      <c r="G116" s="681"/>
      <c r="H116" s="681"/>
      <c r="I116" s="681"/>
      <c r="J116" s="681"/>
      <c r="K116" s="681"/>
      <c r="L116" s="681"/>
      <c r="M116" s="682"/>
    </row>
    <row r="117" spans="1:13" ht="15" customHeight="1" x14ac:dyDescent="0.4">
      <c r="A117" s="646"/>
      <c r="B117" s="680"/>
      <c r="C117" s="675"/>
      <c r="D117" s="676"/>
      <c r="E117" s="676"/>
      <c r="F117" s="676"/>
      <c r="G117" s="676"/>
      <c r="H117" s="676"/>
      <c r="I117" s="676"/>
      <c r="J117" s="676"/>
      <c r="K117" s="676"/>
      <c r="L117" s="676"/>
      <c r="M117" s="677"/>
    </row>
    <row r="118" spans="1:13" ht="5.0999999999999996" customHeight="1" x14ac:dyDescent="0.4"/>
    <row r="119" spans="1:13" ht="15" customHeight="1" x14ac:dyDescent="0.4">
      <c r="A119" s="137" t="s">
        <v>170</v>
      </c>
    </row>
    <row r="120" spans="1:13" ht="15" customHeight="1" x14ac:dyDescent="0.15">
      <c r="A120" s="753" t="s">
        <v>160</v>
      </c>
      <c r="B120" s="754"/>
      <c r="C120" s="127" t="s">
        <v>161</v>
      </c>
      <c r="D120" s="736"/>
      <c r="E120" s="736"/>
      <c r="F120" s="736"/>
      <c r="G120" s="737" t="s">
        <v>162</v>
      </c>
      <c r="H120" s="737"/>
      <c r="I120" s="738"/>
      <c r="J120" s="738"/>
      <c r="K120" s="738"/>
      <c r="L120" s="738"/>
      <c r="M120" s="738"/>
    </row>
    <row r="121" spans="1:13" ht="15" customHeight="1" x14ac:dyDescent="0.15">
      <c r="A121" s="755"/>
      <c r="B121" s="756"/>
      <c r="C121" s="127" t="s">
        <v>161</v>
      </c>
      <c r="D121" s="736"/>
      <c r="E121" s="736"/>
      <c r="F121" s="736"/>
      <c r="G121" s="737" t="s">
        <v>162</v>
      </c>
      <c r="H121" s="737"/>
      <c r="I121" s="738"/>
      <c r="J121" s="738"/>
      <c r="K121" s="738"/>
      <c r="L121" s="738"/>
      <c r="M121" s="738"/>
    </row>
    <row r="122" spans="1:13" ht="15" customHeight="1" x14ac:dyDescent="0.15">
      <c r="A122" s="755"/>
      <c r="B122" s="756"/>
      <c r="C122" s="127" t="s">
        <v>161</v>
      </c>
      <c r="D122" s="736"/>
      <c r="E122" s="736"/>
      <c r="F122" s="736"/>
      <c r="G122" s="737" t="s">
        <v>162</v>
      </c>
      <c r="H122" s="737"/>
      <c r="I122" s="738"/>
      <c r="J122" s="738"/>
      <c r="K122" s="738"/>
      <c r="L122" s="738"/>
      <c r="M122" s="738"/>
    </row>
    <row r="123" spans="1:13" ht="15" customHeight="1" x14ac:dyDescent="0.15">
      <c r="A123" s="755"/>
      <c r="B123" s="756"/>
      <c r="C123" s="127" t="s">
        <v>161</v>
      </c>
      <c r="D123" s="736"/>
      <c r="E123" s="736"/>
      <c r="F123" s="736"/>
      <c r="G123" s="737" t="s">
        <v>162</v>
      </c>
      <c r="H123" s="737"/>
      <c r="I123" s="738"/>
      <c r="J123" s="738"/>
      <c r="K123" s="738"/>
      <c r="L123" s="738"/>
      <c r="M123" s="738"/>
    </row>
    <row r="124" spans="1:13" ht="15" customHeight="1" x14ac:dyDescent="0.15">
      <c r="A124" s="757"/>
      <c r="B124" s="758"/>
      <c r="C124" s="127" t="s">
        <v>161</v>
      </c>
      <c r="D124" s="736"/>
      <c r="E124" s="736"/>
      <c r="F124" s="736"/>
      <c r="G124" s="737" t="s">
        <v>162</v>
      </c>
      <c r="H124" s="737"/>
      <c r="I124" s="738"/>
      <c r="J124" s="738"/>
      <c r="K124" s="738"/>
      <c r="L124" s="738"/>
      <c r="M124" s="738"/>
    </row>
  </sheetData>
  <mergeCells count="234">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D122:F122"/>
    <mergeCell ref="G122:H122"/>
    <mergeCell ref="I122:M122"/>
    <mergeCell ref="D123:F123"/>
    <mergeCell ref="G123:H123"/>
    <mergeCell ref="I123:M123"/>
    <mergeCell ref="B110:B112"/>
    <mergeCell ref="G111:M111"/>
    <mergeCell ref="C112:M112"/>
    <mergeCell ref="C113:E113"/>
    <mergeCell ref="F113:F114"/>
    <mergeCell ref="G113:G114"/>
    <mergeCell ref="I113:I114"/>
    <mergeCell ref="K113:K114"/>
    <mergeCell ref="C114:E114"/>
    <mergeCell ref="B105:B107"/>
    <mergeCell ref="G106:M106"/>
    <mergeCell ref="C107:M107"/>
    <mergeCell ref="C108:E108"/>
    <mergeCell ref="F108:F109"/>
    <mergeCell ref="G108:G109"/>
    <mergeCell ref="I108:I109"/>
    <mergeCell ref="K108:K109"/>
    <mergeCell ref="C109:E109"/>
    <mergeCell ref="G98:G99"/>
    <mergeCell ref="I98:I99"/>
    <mergeCell ref="K98:K99"/>
    <mergeCell ref="C99:E99"/>
    <mergeCell ref="B100:B102"/>
    <mergeCell ref="G101:M101"/>
    <mergeCell ref="C102:M102"/>
    <mergeCell ref="C103:E103"/>
    <mergeCell ref="F103:F104"/>
    <mergeCell ref="G103:G104"/>
    <mergeCell ref="I103:I104"/>
    <mergeCell ref="K103:K104"/>
    <mergeCell ref="C104:E104"/>
    <mergeCell ref="A83:M83"/>
    <mergeCell ref="A84:M84"/>
    <mergeCell ref="A85:M85"/>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A80:B80"/>
    <mergeCell ref="C80:M80"/>
    <mergeCell ref="A81:B81"/>
    <mergeCell ref="D81:F81"/>
    <mergeCell ref="G81:H81"/>
    <mergeCell ref="I81:M81"/>
    <mergeCell ref="H76:I76"/>
    <mergeCell ref="J76:K76"/>
    <mergeCell ref="L76:M76"/>
    <mergeCell ref="A77:B77"/>
    <mergeCell ref="G77:M77"/>
    <mergeCell ref="A78:B78"/>
    <mergeCell ref="C78:M78"/>
    <mergeCell ref="A74:B76"/>
    <mergeCell ref="H74:I74"/>
    <mergeCell ref="J74:K74"/>
    <mergeCell ref="L74:M74"/>
    <mergeCell ref="H75:I75"/>
    <mergeCell ref="J75:K75"/>
    <mergeCell ref="L75:M75"/>
    <mergeCell ref="A79:B79"/>
    <mergeCell ref="C79:M79"/>
    <mergeCell ref="A69:B69"/>
    <mergeCell ref="C69:M69"/>
    <mergeCell ref="A70:B70"/>
    <mergeCell ref="C70:M70"/>
    <mergeCell ref="A71:B73"/>
    <mergeCell ref="H71:I71"/>
    <mergeCell ref="J71:K71"/>
    <mergeCell ref="L71:M71"/>
    <mergeCell ref="H72:I72"/>
    <mergeCell ref="J72:K72"/>
    <mergeCell ref="L72:M72"/>
    <mergeCell ref="C73:E73"/>
    <mergeCell ref="F73:M73"/>
    <mergeCell ref="C64:E64"/>
    <mergeCell ref="B65:B67"/>
    <mergeCell ref="G66:M66"/>
    <mergeCell ref="C67:M67"/>
    <mergeCell ref="A68:G68"/>
    <mergeCell ref="H68:M68"/>
    <mergeCell ref="B60:C62"/>
    <mergeCell ref="D60:E60"/>
    <mergeCell ref="F60:M60"/>
    <mergeCell ref="D61:E62"/>
    <mergeCell ref="A63:A67"/>
    <mergeCell ref="C63:E63"/>
    <mergeCell ref="F63:F64"/>
    <mergeCell ref="G63:G64"/>
    <mergeCell ref="I63:I64"/>
    <mergeCell ref="K63:K64"/>
    <mergeCell ref="A55:A62"/>
    <mergeCell ref="C55:E55"/>
    <mergeCell ref="F55:F56"/>
    <mergeCell ref="G55:G56"/>
    <mergeCell ref="I55:I56"/>
    <mergeCell ref="K55:K56"/>
    <mergeCell ref="C56:E56"/>
    <mergeCell ref="B57:B59"/>
    <mergeCell ref="G58:M58"/>
    <mergeCell ref="C59:M59"/>
    <mergeCell ref="A48:A54"/>
    <mergeCell ref="C48:M48"/>
    <mergeCell ref="C49:M49"/>
    <mergeCell ref="B50:B52"/>
    <mergeCell ref="G51:M51"/>
    <mergeCell ref="C52:M52"/>
    <mergeCell ref="D53:F53"/>
    <mergeCell ref="H53:M53"/>
    <mergeCell ref="C54:M54"/>
    <mergeCell ref="A45:B45"/>
    <mergeCell ref="D45:F45"/>
    <mergeCell ref="G45:H45"/>
    <mergeCell ref="I45:M45"/>
    <mergeCell ref="A46:M46"/>
    <mergeCell ref="A47:M47"/>
    <mergeCell ref="A42:B42"/>
    <mergeCell ref="C42:M42"/>
    <mergeCell ref="A43:B43"/>
    <mergeCell ref="C43:M43"/>
    <mergeCell ref="A44:B44"/>
    <mergeCell ref="C44:M44"/>
    <mergeCell ref="L39:M39"/>
    <mergeCell ref="H40:I40"/>
    <mergeCell ref="J40:K40"/>
    <mergeCell ref="L40:M40"/>
    <mergeCell ref="A41:B41"/>
    <mergeCell ref="G41:M41"/>
    <mergeCell ref="J36:K36"/>
    <mergeCell ref="L36:M36"/>
    <mergeCell ref="C37:E37"/>
    <mergeCell ref="F37:M37"/>
    <mergeCell ref="A38:B40"/>
    <mergeCell ref="H38:I38"/>
    <mergeCell ref="J38:K38"/>
    <mergeCell ref="L38:M38"/>
    <mergeCell ref="H39:I39"/>
    <mergeCell ref="J39:K39"/>
    <mergeCell ref="A32:M32"/>
    <mergeCell ref="A33:B33"/>
    <mergeCell ref="C33:M33"/>
    <mergeCell ref="A34:B34"/>
    <mergeCell ref="C34:M34"/>
    <mergeCell ref="A35:B37"/>
    <mergeCell ref="H35:I35"/>
    <mergeCell ref="J35:K35"/>
    <mergeCell ref="L35:M35"/>
    <mergeCell ref="H36:I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1:A18"/>
    <mergeCell ref="C11:E11"/>
    <mergeCell ref="F11:F12"/>
    <mergeCell ref="G11:G12"/>
    <mergeCell ref="I11:I12"/>
    <mergeCell ref="K11:K12"/>
    <mergeCell ref="C12:E12"/>
    <mergeCell ref="B13:B15"/>
    <mergeCell ref="G14:M14"/>
    <mergeCell ref="C15:M15"/>
    <mergeCell ref="B16:C18"/>
    <mergeCell ref="D16:E16"/>
    <mergeCell ref="F16:M16"/>
    <mergeCell ref="D17:E18"/>
    <mergeCell ref="F17:M17"/>
    <mergeCell ref="F18:M18"/>
    <mergeCell ref="A1:M1"/>
    <mergeCell ref="A3:D3"/>
    <mergeCell ref="E3:F3"/>
    <mergeCell ref="H3:K3"/>
    <mergeCell ref="L3:M3"/>
    <mergeCell ref="A4:A10"/>
    <mergeCell ref="C4:M4"/>
    <mergeCell ref="C5:M5"/>
    <mergeCell ref="B6:B8"/>
    <mergeCell ref="C7:D8"/>
    <mergeCell ref="E7:M8"/>
    <mergeCell ref="D9:F9"/>
    <mergeCell ref="H9:M9"/>
    <mergeCell ref="C10:M10"/>
  </mergeCells>
  <phoneticPr fontId="3"/>
  <dataValidations count="7">
    <dataValidation type="whole" operator="greaterThanOrEqual" allowBlank="1" showInputMessage="1" showErrorMessage="1" sqref="C33:M33 C34 C41:E41 C69:M69 C70 C77:E77">
      <formula1>0</formula1>
    </dataValidation>
    <dataValidation type="list" allowBlank="1" showInputMessage="1" showErrorMessage="1" sqref="C36:M36 D41 C72:M72 D77">
      <formula1>"○"</formula1>
    </dataValidation>
    <dataValidation type="whole" imeMode="disabled" operator="greaterThanOrEqual" allowBlank="1" showInputMessage="1" showErrorMessage="1" sqref="G11:G12 I11:I12 K11:K12 G19:G20 I19:I20 K19:K20 G88:G89 I88:I89 K88:K89 G93:G94 I93:I94 K93:K94 G98:G99 I98:I99 K98:K99 G103:G104 I103:I104 K103:K104 G108:G109 I108:I109 K108:K109 G113:G114 I113:I114 K113:K114 G55:G56 I55:I56 K55:K56 G63:G64 I63:I64 K63:K64">
      <formula1>0</formula1>
    </dataValidation>
    <dataValidation imeMode="disabled" allowBlank="1" showInputMessage="1" showErrorMessage="1" sqref="D6 F6 D13 F13 D50 F50 D57 F57"/>
    <dataValidation imeMode="fullKatakana" allowBlank="1" showInputMessage="1" showErrorMessage="1" sqref="C4:M4 C11:E11 C19:E19 C88:E88 C93:E93 C98:E98 C103:E103 C108:E108 C113:E113 C48:M48 C55:E55 C63:E63"/>
    <dataValidation type="list" allowBlank="1" showInputMessage="1" showErrorMessage="1" sqref="F111 F58 F22 F14 F91 F96 F101 F106 F116 F51 F66">
      <formula1>"市,郡,区"</formula1>
    </dataValidation>
    <dataValidation type="list" allowBlank="1" showInputMessage="1" showErrorMessage="1" sqref="D111 D58 D22 D14 D91 D96 D101 D106 D116 D51 D6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3" orientation="portrait" r:id="rId1"/>
  <headerFooter alignWithMargins="0"/>
  <rowBreaks count="2" manualBreakCount="2">
    <brk id="45" max="12" man="1"/>
    <brk id="8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view="pageBreakPreview" zoomScaleNormal="100" zoomScaleSheetLayoutView="100" workbookViewId="0">
      <selection activeCell="T32" sqref="T32"/>
    </sheetView>
  </sheetViews>
  <sheetFormatPr defaultColWidth="3.875" defaultRowHeight="13.5" x14ac:dyDescent="0.4"/>
  <cols>
    <col min="1" max="1" width="5.625" style="81" customWidth="1"/>
    <col min="2" max="7" width="8.625" style="81" customWidth="1"/>
    <col min="8" max="13" width="4.625" style="81" customWidth="1"/>
    <col min="14" max="16384" width="3.875" style="81"/>
  </cols>
  <sheetData>
    <row r="1" spans="1:15" ht="15" customHeight="1" x14ac:dyDescent="0.4">
      <c r="A1" s="82" t="s">
        <v>171</v>
      </c>
      <c r="B1" s="83"/>
      <c r="C1" s="83"/>
      <c r="D1" s="83"/>
      <c r="E1" s="83"/>
      <c r="F1" s="83"/>
      <c r="G1" s="83"/>
      <c r="H1" s="83"/>
      <c r="I1" s="83"/>
      <c r="J1" s="83"/>
      <c r="K1" s="83"/>
      <c r="L1" s="83"/>
      <c r="M1" s="83"/>
      <c r="N1" s="84"/>
      <c r="O1" s="84"/>
    </row>
    <row r="2" spans="1:15" ht="15" customHeight="1" x14ac:dyDescent="0.4">
      <c r="A2" s="644" t="s">
        <v>99</v>
      </c>
      <c r="B2" s="87" t="s">
        <v>100</v>
      </c>
      <c r="C2" s="647"/>
      <c r="D2" s="648"/>
      <c r="E2" s="648"/>
      <c r="F2" s="648"/>
      <c r="G2" s="648"/>
      <c r="H2" s="648"/>
      <c r="I2" s="648"/>
      <c r="J2" s="648"/>
      <c r="K2" s="648"/>
      <c r="L2" s="648"/>
      <c r="M2" s="649"/>
      <c r="N2" s="84"/>
      <c r="O2" s="84"/>
    </row>
    <row r="3" spans="1:15" ht="15" customHeight="1" x14ac:dyDescent="0.4">
      <c r="A3" s="645"/>
      <c r="B3" s="88" t="s">
        <v>101</v>
      </c>
      <c r="C3" s="650"/>
      <c r="D3" s="651"/>
      <c r="E3" s="651"/>
      <c r="F3" s="651"/>
      <c r="G3" s="651"/>
      <c r="H3" s="651"/>
      <c r="I3" s="651"/>
      <c r="J3" s="651"/>
      <c r="K3" s="651"/>
      <c r="L3" s="651"/>
      <c r="M3" s="652"/>
      <c r="N3" s="84"/>
      <c r="O3" s="84"/>
    </row>
    <row r="4" spans="1:15" ht="15" customHeight="1" x14ac:dyDescent="0.4">
      <c r="A4" s="645"/>
      <c r="B4" s="653" t="s">
        <v>6</v>
      </c>
      <c r="C4" s="89" t="s">
        <v>102</v>
      </c>
      <c r="D4" s="90"/>
      <c r="E4" s="91" t="s">
        <v>103</v>
      </c>
      <c r="F4" s="90"/>
      <c r="G4" s="92" t="s">
        <v>104</v>
      </c>
      <c r="H4" s="92"/>
      <c r="I4" s="92"/>
      <c r="J4" s="92"/>
      <c r="K4" s="92"/>
      <c r="L4" s="92"/>
      <c r="M4" s="93"/>
      <c r="N4" s="84"/>
      <c r="O4" s="84"/>
    </row>
    <row r="5" spans="1:15" ht="15" customHeight="1" x14ac:dyDescent="0.4">
      <c r="A5" s="645"/>
      <c r="B5" s="654"/>
      <c r="C5" s="759" t="s">
        <v>105</v>
      </c>
      <c r="D5" s="760"/>
      <c r="E5" s="761"/>
      <c r="F5" s="761"/>
      <c r="G5" s="761"/>
      <c r="H5" s="761"/>
      <c r="I5" s="761"/>
      <c r="J5" s="761"/>
      <c r="K5" s="761"/>
      <c r="L5" s="761"/>
      <c r="M5" s="762"/>
      <c r="N5" s="84"/>
      <c r="O5" s="84"/>
    </row>
    <row r="6" spans="1:15" ht="15" customHeight="1" x14ac:dyDescent="0.4">
      <c r="A6" s="645"/>
      <c r="B6" s="655"/>
      <c r="C6" s="658"/>
      <c r="D6" s="659"/>
      <c r="E6" s="763"/>
      <c r="F6" s="763"/>
      <c r="G6" s="763"/>
      <c r="H6" s="763"/>
      <c r="I6" s="763"/>
      <c r="J6" s="763"/>
      <c r="K6" s="763"/>
      <c r="L6" s="763"/>
      <c r="M6" s="764"/>
      <c r="N6" s="84"/>
      <c r="O6" s="84"/>
    </row>
    <row r="7" spans="1:15" ht="15" customHeight="1" x14ac:dyDescent="0.4">
      <c r="A7" s="645"/>
      <c r="B7" s="94" t="s">
        <v>106</v>
      </c>
      <c r="C7" s="95" t="s">
        <v>107</v>
      </c>
      <c r="D7" s="662"/>
      <c r="E7" s="662"/>
      <c r="F7" s="663"/>
      <c r="G7" s="87" t="s">
        <v>108</v>
      </c>
      <c r="H7" s="663"/>
      <c r="I7" s="663"/>
      <c r="J7" s="663"/>
      <c r="K7" s="663"/>
      <c r="L7" s="663"/>
      <c r="M7" s="663"/>
      <c r="N7" s="84"/>
      <c r="O7" s="84"/>
    </row>
    <row r="8" spans="1:15" ht="15" customHeight="1" x14ac:dyDescent="0.4">
      <c r="A8" s="646"/>
      <c r="B8" s="96" t="s">
        <v>109</v>
      </c>
      <c r="C8" s="664"/>
      <c r="D8" s="665"/>
      <c r="E8" s="665"/>
      <c r="F8" s="665"/>
      <c r="G8" s="665"/>
      <c r="H8" s="665"/>
      <c r="I8" s="665"/>
      <c r="J8" s="665"/>
      <c r="K8" s="665"/>
      <c r="L8" s="665"/>
      <c r="M8" s="666"/>
      <c r="N8" s="84"/>
      <c r="O8" s="84"/>
    </row>
    <row r="9" spans="1:15" ht="15" customHeight="1" x14ac:dyDescent="0.15">
      <c r="A9" s="644" t="s">
        <v>110</v>
      </c>
      <c r="B9" s="97" t="s">
        <v>100</v>
      </c>
      <c r="C9" s="669"/>
      <c r="D9" s="670"/>
      <c r="E9" s="671"/>
      <c r="F9" s="672" t="s">
        <v>111</v>
      </c>
      <c r="G9" s="673"/>
      <c r="H9" s="98"/>
      <c r="I9" s="673"/>
      <c r="J9" s="98"/>
      <c r="K9" s="673"/>
      <c r="L9" s="98"/>
      <c r="M9" s="99"/>
      <c r="N9" s="84"/>
      <c r="O9" s="84"/>
    </row>
    <row r="10" spans="1:15" ht="15" customHeight="1" x14ac:dyDescent="0.15">
      <c r="A10" s="645"/>
      <c r="B10" s="100" t="s">
        <v>112</v>
      </c>
      <c r="C10" s="675"/>
      <c r="D10" s="676"/>
      <c r="E10" s="677"/>
      <c r="F10" s="672"/>
      <c r="G10" s="674"/>
      <c r="H10" s="101" t="s">
        <v>113</v>
      </c>
      <c r="I10" s="674"/>
      <c r="J10" s="101" t="s">
        <v>114</v>
      </c>
      <c r="K10" s="674"/>
      <c r="L10" s="102" t="s">
        <v>115</v>
      </c>
      <c r="M10" s="103"/>
      <c r="N10" s="84"/>
      <c r="O10" s="84"/>
    </row>
    <row r="11" spans="1:15" ht="15" customHeight="1" x14ac:dyDescent="0.4">
      <c r="A11" s="645"/>
      <c r="B11" s="678" t="s">
        <v>116</v>
      </c>
      <c r="C11" s="89" t="s">
        <v>102</v>
      </c>
      <c r="D11" s="90"/>
      <c r="E11" s="91" t="s">
        <v>103</v>
      </c>
      <c r="F11" s="90"/>
      <c r="G11" s="92" t="s">
        <v>104</v>
      </c>
      <c r="H11" s="92"/>
      <c r="I11" s="92"/>
      <c r="J11" s="92"/>
      <c r="K11" s="92"/>
      <c r="L11" s="92"/>
      <c r="M11" s="93"/>
      <c r="N11" s="84"/>
      <c r="O11" s="84"/>
    </row>
    <row r="12" spans="1:15" ht="15" customHeight="1" x14ac:dyDescent="0.15">
      <c r="A12" s="645"/>
      <c r="B12" s="679"/>
      <c r="C12" s="104"/>
      <c r="D12" s="105" t="s">
        <v>117</v>
      </c>
      <c r="E12" s="106"/>
      <c r="F12" s="107" t="s">
        <v>118</v>
      </c>
      <c r="G12" s="681"/>
      <c r="H12" s="681"/>
      <c r="I12" s="681"/>
      <c r="J12" s="681"/>
      <c r="K12" s="681"/>
      <c r="L12" s="681"/>
      <c r="M12" s="682"/>
      <c r="N12" s="84"/>
      <c r="O12" s="84"/>
    </row>
    <row r="13" spans="1:15" ht="15" customHeight="1" x14ac:dyDescent="0.4">
      <c r="A13" s="645"/>
      <c r="B13" s="680"/>
      <c r="C13" s="675"/>
      <c r="D13" s="676"/>
      <c r="E13" s="676"/>
      <c r="F13" s="676"/>
      <c r="G13" s="676"/>
      <c r="H13" s="676"/>
      <c r="I13" s="676"/>
      <c r="J13" s="676"/>
      <c r="K13" s="676"/>
      <c r="L13" s="676"/>
      <c r="M13" s="677"/>
      <c r="N13" s="84"/>
      <c r="O13" s="84"/>
    </row>
    <row r="14" spans="1:15" ht="15" customHeight="1" x14ac:dyDescent="0.4">
      <c r="A14" s="667"/>
      <c r="B14" s="683" t="s">
        <v>119</v>
      </c>
      <c r="C14" s="684"/>
      <c r="D14" s="689" t="s">
        <v>120</v>
      </c>
      <c r="E14" s="690"/>
      <c r="F14" s="665"/>
      <c r="G14" s="665"/>
      <c r="H14" s="691"/>
      <c r="I14" s="691"/>
      <c r="J14" s="691"/>
      <c r="K14" s="665"/>
      <c r="L14" s="665"/>
      <c r="M14" s="666"/>
      <c r="N14" s="84"/>
      <c r="O14" s="84"/>
    </row>
    <row r="15" spans="1:15" ht="15" customHeight="1" x14ac:dyDescent="0.4">
      <c r="A15" s="667"/>
      <c r="B15" s="685"/>
      <c r="C15" s="686"/>
      <c r="D15" s="692" t="s">
        <v>121</v>
      </c>
      <c r="E15" s="693"/>
      <c r="F15" s="128"/>
      <c r="G15" s="128"/>
      <c r="H15" s="128"/>
      <c r="I15" s="128"/>
      <c r="J15" s="128"/>
      <c r="K15" s="128"/>
      <c r="L15" s="128"/>
      <c r="M15" s="129"/>
      <c r="N15" s="84"/>
      <c r="O15" s="84"/>
    </row>
    <row r="16" spans="1:15" ht="15" customHeight="1" x14ac:dyDescent="0.4">
      <c r="A16" s="668"/>
      <c r="B16" s="687"/>
      <c r="C16" s="688"/>
      <c r="D16" s="694"/>
      <c r="E16" s="695"/>
      <c r="F16" s="130"/>
      <c r="G16" s="130"/>
      <c r="H16" s="130"/>
      <c r="I16" s="130"/>
      <c r="J16" s="130"/>
      <c r="K16" s="130"/>
      <c r="L16" s="130"/>
      <c r="M16" s="131"/>
      <c r="N16" s="84"/>
      <c r="O16" s="84"/>
    </row>
    <row r="17" spans="1:15" ht="15" customHeight="1" x14ac:dyDescent="0.15">
      <c r="A17" s="644" t="s">
        <v>122</v>
      </c>
      <c r="B17" s="97" t="s">
        <v>100</v>
      </c>
      <c r="C17" s="669"/>
      <c r="D17" s="670"/>
      <c r="E17" s="671"/>
      <c r="F17" s="672" t="s">
        <v>111</v>
      </c>
      <c r="G17" s="673"/>
      <c r="H17" s="98"/>
      <c r="I17" s="673"/>
      <c r="J17" s="98"/>
      <c r="K17" s="673"/>
      <c r="L17" s="98"/>
      <c r="M17" s="99"/>
      <c r="N17" s="84"/>
      <c r="O17" s="84"/>
    </row>
    <row r="18" spans="1:15" ht="15" customHeight="1" x14ac:dyDescent="0.15">
      <c r="A18" s="645"/>
      <c r="B18" s="100" t="s">
        <v>112</v>
      </c>
      <c r="C18" s="675"/>
      <c r="D18" s="676"/>
      <c r="E18" s="677"/>
      <c r="F18" s="672"/>
      <c r="G18" s="674"/>
      <c r="H18" s="101" t="s">
        <v>113</v>
      </c>
      <c r="I18" s="674"/>
      <c r="J18" s="101" t="s">
        <v>114</v>
      </c>
      <c r="K18" s="674"/>
      <c r="L18" s="102" t="s">
        <v>115</v>
      </c>
      <c r="M18" s="103"/>
      <c r="N18" s="84"/>
      <c r="O18" s="84"/>
    </row>
    <row r="19" spans="1:15" ht="15" customHeight="1" x14ac:dyDescent="0.4">
      <c r="A19" s="645"/>
      <c r="B19" s="678" t="s">
        <v>116</v>
      </c>
      <c r="C19" s="89" t="s">
        <v>102</v>
      </c>
      <c r="D19" s="108"/>
      <c r="E19" s="91" t="s">
        <v>103</v>
      </c>
      <c r="F19" s="108"/>
      <c r="G19" s="92" t="s">
        <v>104</v>
      </c>
      <c r="H19" s="92"/>
      <c r="I19" s="92"/>
      <c r="J19" s="92"/>
      <c r="K19" s="92"/>
      <c r="L19" s="92"/>
      <c r="M19" s="93"/>
      <c r="N19" s="84"/>
      <c r="O19" s="84"/>
    </row>
    <row r="20" spans="1:15" ht="15" customHeight="1" x14ac:dyDescent="0.15">
      <c r="A20" s="645"/>
      <c r="B20" s="679"/>
      <c r="C20" s="104"/>
      <c r="D20" s="105" t="s">
        <v>117</v>
      </c>
      <c r="E20" s="106"/>
      <c r="F20" s="107" t="s">
        <v>118</v>
      </c>
      <c r="G20" s="681"/>
      <c r="H20" s="681"/>
      <c r="I20" s="681"/>
      <c r="J20" s="681"/>
      <c r="K20" s="681"/>
      <c r="L20" s="681"/>
      <c r="M20" s="682"/>
      <c r="N20" s="84"/>
      <c r="O20" s="84"/>
    </row>
    <row r="21" spans="1:15" ht="15" customHeight="1" x14ac:dyDescent="0.4">
      <c r="A21" s="645"/>
      <c r="B21" s="680"/>
      <c r="C21" s="675"/>
      <c r="D21" s="676"/>
      <c r="E21" s="676"/>
      <c r="F21" s="676"/>
      <c r="G21" s="676"/>
      <c r="H21" s="676"/>
      <c r="I21" s="676"/>
      <c r="J21" s="676"/>
      <c r="K21" s="676"/>
      <c r="L21" s="676"/>
      <c r="M21" s="677"/>
      <c r="N21" s="84"/>
      <c r="O21" s="84"/>
    </row>
    <row r="22" spans="1:15" ht="15" customHeight="1" x14ac:dyDescent="0.4">
      <c r="A22" s="699" t="s">
        <v>123</v>
      </c>
      <c r="B22" s="700"/>
      <c r="C22" s="700"/>
      <c r="D22" s="701"/>
      <c r="E22" s="701"/>
      <c r="F22" s="640"/>
      <c r="G22" s="702"/>
      <c r="H22" s="703" t="s">
        <v>124</v>
      </c>
      <c r="I22" s="704"/>
      <c r="J22" s="704"/>
      <c r="K22" s="704"/>
      <c r="L22" s="704"/>
      <c r="M22" s="705"/>
      <c r="N22" s="86"/>
      <c r="O22" s="84"/>
    </row>
    <row r="23" spans="1:15" ht="15" hidden="1" customHeight="1" x14ac:dyDescent="0.4">
      <c r="A23" s="706" t="s">
        <v>125</v>
      </c>
      <c r="B23" s="642"/>
      <c r="C23" s="642"/>
      <c r="D23" s="642"/>
      <c r="E23" s="642"/>
      <c r="F23" s="642"/>
      <c r="G23" s="642"/>
      <c r="H23" s="642"/>
      <c r="I23" s="642"/>
      <c r="J23" s="642"/>
      <c r="K23" s="642"/>
      <c r="L23" s="642"/>
      <c r="M23" s="643"/>
      <c r="N23" s="84"/>
      <c r="O23" s="84"/>
    </row>
    <row r="24" spans="1:15" ht="15" hidden="1" customHeight="1" x14ac:dyDescent="0.4">
      <c r="A24" s="692" t="s">
        <v>126</v>
      </c>
      <c r="B24" s="707"/>
      <c r="C24" s="672" t="s">
        <v>127</v>
      </c>
      <c r="D24" s="672"/>
      <c r="E24" s="678" t="s">
        <v>128</v>
      </c>
      <c r="F24" s="653"/>
      <c r="G24" s="91"/>
      <c r="H24" s="91"/>
      <c r="I24" s="91"/>
      <c r="J24" s="91"/>
      <c r="K24" s="91"/>
      <c r="L24" s="91"/>
      <c r="M24" s="109"/>
      <c r="N24" s="84"/>
      <c r="O24" s="84"/>
    </row>
    <row r="25" spans="1:15" ht="15" hidden="1" customHeight="1" x14ac:dyDescent="0.4">
      <c r="A25" s="708"/>
      <c r="B25" s="709"/>
      <c r="C25" s="95" t="s">
        <v>129</v>
      </c>
      <c r="D25" s="95" t="s">
        <v>130</v>
      </c>
      <c r="E25" s="95" t="s">
        <v>129</v>
      </c>
      <c r="F25" s="95" t="s">
        <v>130</v>
      </c>
      <c r="G25" s="110"/>
      <c r="H25" s="110"/>
      <c r="I25" s="110"/>
      <c r="J25" s="110"/>
      <c r="K25" s="110"/>
      <c r="L25" s="110"/>
      <c r="M25" s="111"/>
      <c r="N25" s="84"/>
      <c r="O25" s="84"/>
    </row>
    <row r="26" spans="1:15" ht="15" hidden="1" customHeight="1" x14ac:dyDescent="0.4">
      <c r="A26" s="678" t="s">
        <v>131</v>
      </c>
      <c r="B26" s="696"/>
      <c r="C26" s="95"/>
      <c r="D26" s="95"/>
      <c r="E26" s="95"/>
      <c r="F26" s="95"/>
      <c r="G26" s="110"/>
      <c r="H26" s="110"/>
      <c r="I26" s="110"/>
      <c r="J26" s="110"/>
      <c r="K26" s="110"/>
      <c r="L26" s="110"/>
      <c r="M26" s="111"/>
      <c r="N26" s="84"/>
      <c r="O26" s="84"/>
    </row>
    <row r="27" spans="1:15" ht="15" hidden="1" customHeight="1" x14ac:dyDescent="0.4">
      <c r="A27" s="680" t="s">
        <v>132</v>
      </c>
      <c r="B27" s="697"/>
      <c r="C27" s="95"/>
      <c r="D27" s="95"/>
      <c r="E27" s="95"/>
      <c r="F27" s="95"/>
      <c r="G27" s="110"/>
      <c r="H27" s="110"/>
      <c r="I27" s="110"/>
      <c r="J27" s="110"/>
      <c r="K27" s="110"/>
      <c r="L27" s="110"/>
      <c r="M27" s="111"/>
      <c r="N27" s="84"/>
      <c r="O27" s="84"/>
    </row>
    <row r="28" spans="1:15" ht="15" hidden="1" customHeight="1" x14ac:dyDescent="0.4">
      <c r="A28" s="96" t="s">
        <v>133</v>
      </c>
      <c r="B28" s="112"/>
      <c r="C28" s="672"/>
      <c r="D28" s="672"/>
      <c r="E28" s="672"/>
      <c r="F28" s="672"/>
      <c r="G28" s="110"/>
      <c r="H28" s="110"/>
      <c r="I28" s="110"/>
      <c r="J28" s="110"/>
      <c r="K28" s="110"/>
      <c r="L28" s="110"/>
      <c r="M28" s="111"/>
      <c r="N28" s="84"/>
      <c r="O28" s="84"/>
    </row>
    <row r="29" spans="1:15" ht="15" hidden="1" customHeight="1" x14ac:dyDescent="0.4">
      <c r="A29" s="96" t="s">
        <v>134</v>
      </c>
      <c r="B29" s="112"/>
      <c r="C29" s="698"/>
      <c r="D29" s="698"/>
      <c r="E29" s="698"/>
      <c r="F29" s="698"/>
      <c r="G29" s="113"/>
      <c r="H29" s="113"/>
      <c r="I29" s="113"/>
      <c r="J29" s="113"/>
      <c r="K29" s="113"/>
      <c r="L29" s="113"/>
      <c r="M29" s="114"/>
      <c r="N29" s="86"/>
      <c r="O29" s="84"/>
    </row>
    <row r="30" spans="1:15" ht="15" customHeight="1" x14ac:dyDescent="0.4">
      <c r="A30" s="706" t="s">
        <v>135</v>
      </c>
      <c r="B30" s="642"/>
      <c r="C30" s="642"/>
      <c r="D30" s="642"/>
      <c r="E30" s="642"/>
      <c r="F30" s="642"/>
      <c r="G30" s="642"/>
      <c r="H30" s="642"/>
      <c r="I30" s="642"/>
      <c r="J30" s="642"/>
      <c r="K30" s="642"/>
      <c r="L30" s="642"/>
      <c r="M30" s="643"/>
      <c r="N30" s="86"/>
      <c r="O30" s="84"/>
    </row>
    <row r="31" spans="1:15" ht="15" customHeight="1" x14ac:dyDescent="0.15">
      <c r="A31" s="765" t="s">
        <v>172</v>
      </c>
      <c r="B31" s="641"/>
      <c r="C31" s="96" t="s">
        <v>155</v>
      </c>
      <c r="D31" s="126"/>
      <c r="E31" s="96" t="s">
        <v>156</v>
      </c>
      <c r="F31" s="94"/>
      <c r="G31" s="140"/>
      <c r="H31" s="140"/>
      <c r="I31" s="140"/>
      <c r="J31" s="140"/>
      <c r="K31" s="140"/>
      <c r="L31" s="140"/>
      <c r="M31" s="141"/>
      <c r="N31" s="86"/>
      <c r="O31" s="84"/>
    </row>
    <row r="32" spans="1:15" ht="15" customHeight="1" x14ac:dyDescent="0.4">
      <c r="A32" s="692" t="s">
        <v>138</v>
      </c>
      <c r="B32" s="707"/>
      <c r="C32" s="115" t="s">
        <v>139</v>
      </c>
      <c r="D32" s="95" t="s">
        <v>140</v>
      </c>
      <c r="E32" s="95" t="s">
        <v>141</v>
      </c>
      <c r="F32" s="95" t="s">
        <v>142</v>
      </c>
      <c r="G32" s="95" t="s">
        <v>143</v>
      </c>
      <c r="H32" s="720" t="s">
        <v>144</v>
      </c>
      <c r="I32" s="721"/>
      <c r="J32" s="720" t="s">
        <v>145</v>
      </c>
      <c r="K32" s="721"/>
      <c r="L32" s="720" t="s">
        <v>146</v>
      </c>
      <c r="M32" s="721"/>
      <c r="N32" s="84"/>
      <c r="O32" s="84"/>
    </row>
    <row r="33" spans="1:15" ht="15" customHeight="1" x14ac:dyDescent="0.15">
      <c r="A33" s="718"/>
      <c r="B33" s="719"/>
      <c r="C33" s="116"/>
      <c r="D33" s="116"/>
      <c r="E33" s="116"/>
      <c r="F33" s="116"/>
      <c r="G33" s="116"/>
      <c r="H33" s="722"/>
      <c r="I33" s="723"/>
      <c r="J33" s="722"/>
      <c r="K33" s="723"/>
      <c r="L33" s="722"/>
      <c r="M33" s="723"/>
      <c r="N33" s="84"/>
      <c r="O33" s="84"/>
    </row>
    <row r="34" spans="1:15" ht="15" customHeight="1" x14ac:dyDescent="0.4">
      <c r="A34" s="708"/>
      <c r="B34" s="709"/>
      <c r="C34" s="720" t="s">
        <v>147</v>
      </c>
      <c r="D34" s="727"/>
      <c r="E34" s="721"/>
      <c r="F34" s="664"/>
      <c r="G34" s="665"/>
      <c r="H34" s="665"/>
      <c r="I34" s="665"/>
      <c r="J34" s="665"/>
      <c r="K34" s="665"/>
      <c r="L34" s="665"/>
      <c r="M34" s="666"/>
      <c r="N34" s="84"/>
      <c r="O34" s="84"/>
    </row>
    <row r="35" spans="1:15" ht="15" customHeight="1" x14ac:dyDescent="0.4">
      <c r="A35" s="728" t="s">
        <v>148</v>
      </c>
      <c r="B35" s="729"/>
      <c r="C35" s="117" t="s">
        <v>149</v>
      </c>
      <c r="D35" s="118"/>
      <c r="E35" s="119" t="s">
        <v>150</v>
      </c>
      <c r="F35" s="120"/>
      <c r="G35" s="121" t="s">
        <v>151</v>
      </c>
      <c r="H35" s="724"/>
      <c r="I35" s="724"/>
      <c r="J35" s="726" t="s">
        <v>150</v>
      </c>
      <c r="K35" s="726"/>
      <c r="L35" s="724"/>
      <c r="M35" s="725"/>
      <c r="N35" s="86"/>
      <c r="O35" s="84"/>
    </row>
    <row r="36" spans="1:15" ht="15" customHeight="1" x14ac:dyDescent="0.4">
      <c r="A36" s="730"/>
      <c r="B36" s="731"/>
      <c r="C36" s="122" t="s">
        <v>152</v>
      </c>
      <c r="D36" s="118"/>
      <c r="E36" s="119" t="s">
        <v>150</v>
      </c>
      <c r="F36" s="120"/>
      <c r="G36" s="121" t="s">
        <v>151</v>
      </c>
      <c r="H36" s="724"/>
      <c r="I36" s="724"/>
      <c r="J36" s="726" t="s">
        <v>150</v>
      </c>
      <c r="K36" s="726"/>
      <c r="L36" s="724"/>
      <c r="M36" s="725"/>
      <c r="N36" s="86"/>
      <c r="O36" s="84"/>
    </row>
    <row r="37" spans="1:15" ht="15" customHeight="1" x14ac:dyDescent="0.4">
      <c r="A37" s="732"/>
      <c r="B37" s="733"/>
      <c r="C37" s="123" t="s">
        <v>153</v>
      </c>
      <c r="D37" s="124"/>
      <c r="E37" s="125" t="s">
        <v>150</v>
      </c>
      <c r="F37" s="120"/>
      <c r="G37" s="121" t="s">
        <v>151</v>
      </c>
      <c r="H37" s="724"/>
      <c r="I37" s="724"/>
      <c r="J37" s="726" t="s">
        <v>150</v>
      </c>
      <c r="K37" s="726"/>
      <c r="L37" s="724"/>
      <c r="M37" s="725"/>
      <c r="N37" s="86"/>
      <c r="O37" s="84"/>
    </row>
    <row r="38" spans="1:15" ht="15" customHeight="1" x14ac:dyDescent="0.4">
      <c r="A38" s="689" t="s">
        <v>157</v>
      </c>
      <c r="B38" s="690"/>
      <c r="C38" s="710"/>
      <c r="D38" s="711"/>
      <c r="E38" s="711"/>
      <c r="F38" s="711"/>
      <c r="G38" s="711"/>
      <c r="H38" s="711"/>
      <c r="I38" s="711"/>
      <c r="J38" s="711"/>
      <c r="K38" s="711"/>
      <c r="L38" s="711"/>
      <c r="M38" s="712"/>
      <c r="N38" s="84"/>
      <c r="O38" s="84"/>
    </row>
    <row r="39" spans="1:15" ht="15" customHeight="1" x14ac:dyDescent="0.4">
      <c r="A39" s="689" t="s">
        <v>158</v>
      </c>
      <c r="B39" s="690"/>
      <c r="C39" s="710"/>
      <c r="D39" s="711"/>
      <c r="E39" s="711"/>
      <c r="F39" s="711"/>
      <c r="G39" s="711"/>
      <c r="H39" s="711"/>
      <c r="I39" s="711"/>
      <c r="J39" s="711"/>
      <c r="K39" s="711"/>
      <c r="L39" s="711"/>
      <c r="M39" s="712"/>
      <c r="N39" s="86"/>
      <c r="O39" s="84"/>
    </row>
    <row r="40" spans="1:15" ht="35.1" customHeight="1" x14ac:dyDescent="0.4">
      <c r="A40" s="743" t="s">
        <v>159</v>
      </c>
      <c r="B40" s="744"/>
      <c r="C40" s="710"/>
      <c r="D40" s="711"/>
      <c r="E40" s="711"/>
      <c r="F40" s="711"/>
      <c r="G40" s="711"/>
      <c r="H40" s="711"/>
      <c r="I40" s="711"/>
      <c r="J40" s="711"/>
      <c r="K40" s="711"/>
      <c r="L40" s="711"/>
      <c r="M40" s="712"/>
      <c r="N40" s="86"/>
      <c r="O40" s="84"/>
    </row>
    <row r="41" spans="1:15" ht="15" customHeight="1" x14ac:dyDescent="0.15">
      <c r="A41" s="766" t="s">
        <v>160</v>
      </c>
      <c r="B41" s="767"/>
      <c r="C41" s="142" t="s">
        <v>161</v>
      </c>
      <c r="D41" s="768"/>
      <c r="E41" s="768"/>
      <c r="F41" s="768"/>
      <c r="G41" s="769" t="s">
        <v>162</v>
      </c>
      <c r="H41" s="769"/>
      <c r="I41" s="770"/>
      <c r="J41" s="770"/>
      <c r="K41" s="770"/>
      <c r="L41" s="770"/>
      <c r="M41" s="770"/>
      <c r="N41" s="86"/>
      <c r="O41" s="84"/>
    </row>
    <row r="42" spans="1:15" ht="15" customHeight="1" x14ac:dyDescent="0.4">
      <c r="A42" s="83" t="s">
        <v>43</v>
      </c>
      <c r="B42" s="83"/>
      <c r="C42" s="83"/>
      <c r="D42" s="83"/>
      <c r="E42" s="83"/>
      <c r="F42" s="83"/>
      <c r="G42" s="83"/>
      <c r="H42" s="83"/>
      <c r="I42" s="83"/>
      <c r="J42" s="83"/>
      <c r="K42" s="83"/>
      <c r="L42" s="83"/>
      <c r="M42" s="83"/>
      <c r="N42" s="84"/>
      <c r="O42" s="84"/>
    </row>
    <row r="43" spans="1:15" ht="18" customHeight="1" x14ac:dyDescent="0.4">
      <c r="A43" s="751" t="s">
        <v>165</v>
      </c>
      <c r="B43" s="751"/>
      <c r="C43" s="751"/>
      <c r="D43" s="751"/>
      <c r="E43" s="751"/>
      <c r="F43" s="751"/>
      <c r="G43" s="751"/>
      <c r="H43" s="751"/>
      <c r="I43" s="751"/>
      <c r="J43" s="751"/>
      <c r="K43" s="751"/>
      <c r="L43" s="751"/>
      <c r="M43" s="751"/>
      <c r="N43" s="86"/>
      <c r="O43" s="84"/>
    </row>
    <row r="44" spans="1:15" ht="30" customHeight="1" x14ac:dyDescent="0.4">
      <c r="A44" s="751" t="s">
        <v>173</v>
      </c>
      <c r="B44" s="752"/>
      <c r="C44" s="752"/>
      <c r="D44" s="752"/>
      <c r="E44" s="752"/>
      <c r="F44" s="752"/>
      <c r="G44" s="752"/>
      <c r="H44" s="752"/>
      <c r="I44" s="752"/>
      <c r="J44" s="752"/>
      <c r="K44" s="752"/>
      <c r="L44" s="752"/>
      <c r="M44" s="752"/>
      <c r="N44" s="84"/>
      <c r="O44" s="84"/>
    </row>
    <row r="45" spans="1:15" ht="15" customHeight="1" x14ac:dyDescent="0.4">
      <c r="A45" s="136" t="s">
        <v>168</v>
      </c>
      <c r="B45" s="83"/>
      <c r="C45" s="83"/>
      <c r="D45" s="83"/>
      <c r="E45" s="83"/>
      <c r="F45" s="83"/>
      <c r="G45" s="83"/>
      <c r="H45" s="83"/>
      <c r="I45" s="83"/>
      <c r="J45" s="83"/>
      <c r="K45" s="83"/>
      <c r="L45" s="83"/>
      <c r="M45" s="83"/>
      <c r="N45" s="84"/>
      <c r="O45" s="84"/>
    </row>
    <row r="46" spans="1:15" ht="15" customHeight="1" x14ac:dyDescent="0.4">
      <c r="A46" s="137" t="s">
        <v>169</v>
      </c>
      <c r="B46" s="138"/>
      <c r="C46" s="138"/>
      <c r="D46" s="138"/>
      <c r="E46" s="138"/>
      <c r="F46" s="138"/>
      <c r="G46" s="138"/>
      <c r="H46" s="138"/>
      <c r="I46" s="138"/>
      <c r="J46" s="138"/>
      <c r="K46" s="138"/>
      <c r="L46" s="138"/>
      <c r="M46" s="138"/>
    </row>
    <row r="47" spans="1:15" ht="15" customHeight="1" x14ac:dyDescent="0.15">
      <c r="A47" s="644" t="s">
        <v>122</v>
      </c>
      <c r="B47" s="87" t="s">
        <v>100</v>
      </c>
      <c r="C47" s="669"/>
      <c r="D47" s="670"/>
      <c r="E47" s="671"/>
      <c r="F47" s="672" t="s">
        <v>111</v>
      </c>
      <c r="G47" s="673"/>
      <c r="H47" s="98"/>
      <c r="I47" s="673"/>
      <c r="J47" s="98"/>
      <c r="K47" s="673"/>
      <c r="L47" s="98"/>
      <c r="M47" s="99"/>
    </row>
    <row r="48" spans="1:15" ht="15" customHeight="1" x14ac:dyDescent="0.15">
      <c r="A48" s="645"/>
      <c r="B48" s="139" t="s">
        <v>112</v>
      </c>
      <c r="C48" s="675"/>
      <c r="D48" s="676"/>
      <c r="E48" s="677"/>
      <c r="F48" s="672"/>
      <c r="G48" s="674"/>
      <c r="H48" s="101" t="s">
        <v>113</v>
      </c>
      <c r="I48" s="674"/>
      <c r="J48" s="101" t="s">
        <v>114</v>
      </c>
      <c r="K48" s="674"/>
      <c r="L48" s="102" t="s">
        <v>115</v>
      </c>
      <c r="M48" s="103"/>
    </row>
    <row r="49" spans="1:13" ht="15" customHeight="1" x14ac:dyDescent="0.4">
      <c r="A49" s="645"/>
      <c r="B49" s="678" t="s">
        <v>116</v>
      </c>
      <c r="C49" s="89" t="s">
        <v>102</v>
      </c>
      <c r="D49" s="108"/>
      <c r="E49" s="91" t="s">
        <v>103</v>
      </c>
      <c r="F49" s="108"/>
      <c r="G49" s="92" t="s">
        <v>104</v>
      </c>
      <c r="H49" s="92"/>
      <c r="I49" s="92"/>
      <c r="J49" s="92"/>
      <c r="K49" s="92"/>
      <c r="L49" s="92"/>
      <c r="M49" s="93"/>
    </row>
    <row r="50" spans="1:13" ht="15" customHeight="1" x14ac:dyDescent="0.15">
      <c r="A50" s="645"/>
      <c r="B50" s="679"/>
      <c r="C50" s="104"/>
      <c r="D50" s="105" t="s">
        <v>117</v>
      </c>
      <c r="E50" s="106"/>
      <c r="F50" s="107" t="s">
        <v>118</v>
      </c>
      <c r="G50" s="681"/>
      <c r="H50" s="681"/>
      <c r="I50" s="681"/>
      <c r="J50" s="681"/>
      <c r="K50" s="681"/>
      <c r="L50" s="681"/>
      <c r="M50" s="682"/>
    </row>
    <row r="51" spans="1:13" ht="15" customHeight="1" x14ac:dyDescent="0.4">
      <c r="A51" s="645"/>
      <c r="B51" s="680"/>
      <c r="C51" s="675"/>
      <c r="D51" s="676"/>
      <c r="E51" s="676"/>
      <c r="F51" s="676"/>
      <c r="G51" s="676"/>
      <c r="H51" s="676"/>
      <c r="I51" s="676"/>
      <c r="J51" s="676"/>
      <c r="K51" s="676"/>
      <c r="L51" s="676"/>
      <c r="M51" s="677"/>
    </row>
    <row r="52" spans="1:13" ht="15" customHeight="1" x14ac:dyDescent="0.15">
      <c r="A52" s="645"/>
      <c r="B52" s="97" t="s">
        <v>100</v>
      </c>
      <c r="C52" s="669"/>
      <c r="D52" s="670"/>
      <c r="E52" s="671"/>
      <c r="F52" s="672" t="s">
        <v>111</v>
      </c>
      <c r="G52" s="673"/>
      <c r="H52" s="98"/>
      <c r="I52" s="673"/>
      <c r="J52" s="98"/>
      <c r="K52" s="673"/>
      <c r="L52" s="98"/>
      <c r="M52" s="99"/>
    </row>
    <row r="53" spans="1:13" ht="15" customHeight="1" x14ac:dyDescent="0.15">
      <c r="A53" s="645"/>
      <c r="B53" s="100" t="s">
        <v>112</v>
      </c>
      <c r="C53" s="675"/>
      <c r="D53" s="676"/>
      <c r="E53" s="677"/>
      <c r="F53" s="672"/>
      <c r="G53" s="674"/>
      <c r="H53" s="101" t="s">
        <v>113</v>
      </c>
      <c r="I53" s="674"/>
      <c r="J53" s="101" t="s">
        <v>114</v>
      </c>
      <c r="K53" s="674"/>
      <c r="L53" s="102" t="s">
        <v>115</v>
      </c>
      <c r="M53" s="103"/>
    </row>
    <row r="54" spans="1:13" ht="15" customHeight="1" x14ac:dyDescent="0.4">
      <c r="A54" s="645"/>
      <c r="B54" s="678" t="s">
        <v>116</v>
      </c>
      <c r="C54" s="89" t="s">
        <v>102</v>
      </c>
      <c r="D54" s="108"/>
      <c r="E54" s="91" t="s">
        <v>103</v>
      </c>
      <c r="F54" s="108"/>
      <c r="G54" s="92" t="s">
        <v>104</v>
      </c>
      <c r="H54" s="92"/>
      <c r="I54" s="92"/>
      <c r="J54" s="92"/>
      <c r="K54" s="92"/>
      <c r="L54" s="92"/>
      <c r="M54" s="93"/>
    </row>
    <row r="55" spans="1:13" ht="15" customHeight="1" x14ac:dyDescent="0.15">
      <c r="A55" s="645"/>
      <c r="B55" s="679"/>
      <c r="C55" s="104"/>
      <c r="D55" s="105" t="s">
        <v>117</v>
      </c>
      <c r="E55" s="106"/>
      <c r="F55" s="107" t="s">
        <v>118</v>
      </c>
      <c r="G55" s="681"/>
      <c r="H55" s="681"/>
      <c r="I55" s="681"/>
      <c r="J55" s="681"/>
      <c r="K55" s="681"/>
      <c r="L55" s="681"/>
      <c r="M55" s="682"/>
    </row>
    <row r="56" spans="1:13" ht="15" customHeight="1" x14ac:dyDescent="0.4">
      <c r="A56" s="645"/>
      <c r="B56" s="680"/>
      <c r="C56" s="675"/>
      <c r="D56" s="676"/>
      <c r="E56" s="676"/>
      <c r="F56" s="676"/>
      <c r="G56" s="676"/>
      <c r="H56" s="676"/>
      <c r="I56" s="676"/>
      <c r="J56" s="676"/>
      <c r="K56" s="676"/>
      <c r="L56" s="676"/>
      <c r="M56" s="677"/>
    </row>
    <row r="57" spans="1:13" ht="15" customHeight="1" x14ac:dyDescent="0.15">
      <c r="A57" s="645"/>
      <c r="B57" s="97" t="s">
        <v>100</v>
      </c>
      <c r="C57" s="669"/>
      <c r="D57" s="670"/>
      <c r="E57" s="671"/>
      <c r="F57" s="672" t="s">
        <v>111</v>
      </c>
      <c r="G57" s="673"/>
      <c r="H57" s="98"/>
      <c r="I57" s="673"/>
      <c r="J57" s="98"/>
      <c r="K57" s="673"/>
      <c r="L57" s="98"/>
      <c r="M57" s="99"/>
    </row>
    <row r="58" spans="1:13" ht="15" customHeight="1" x14ac:dyDescent="0.15">
      <c r="A58" s="645"/>
      <c r="B58" s="100" t="s">
        <v>112</v>
      </c>
      <c r="C58" s="675"/>
      <c r="D58" s="676"/>
      <c r="E58" s="677"/>
      <c r="F58" s="672"/>
      <c r="G58" s="674"/>
      <c r="H58" s="101" t="s">
        <v>113</v>
      </c>
      <c r="I58" s="674"/>
      <c r="J58" s="101" t="s">
        <v>114</v>
      </c>
      <c r="K58" s="674"/>
      <c r="L58" s="102" t="s">
        <v>115</v>
      </c>
      <c r="M58" s="103"/>
    </row>
    <row r="59" spans="1:13" ht="15" customHeight="1" x14ac:dyDescent="0.4">
      <c r="A59" s="645"/>
      <c r="B59" s="678" t="s">
        <v>116</v>
      </c>
      <c r="C59" s="89" t="s">
        <v>102</v>
      </c>
      <c r="D59" s="108"/>
      <c r="E59" s="91" t="s">
        <v>103</v>
      </c>
      <c r="F59" s="108"/>
      <c r="G59" s="92" t="s">
        <v>104</v>
      </c>
      <c r="H59" s="92"/>
      <c r="I59" s="92"/>
      <c r="J59" s="92"/>
      <c r="K59" s="92"/>
      <c r="L59" s="92"/>
      <c r="M59" s="93"/>
    </row>
    <row r="60" spans="1:13" ht="15" customHeight="1" x14ac:dyDescent="0.15">
      <c r="A60" s="645"/>
      <c r="B60" s="679"/>
      <c r="C60" s="104"/>
      <c r="D60" s="105" t="s">
        <v>117</v>
      </c>
      <c r="E60" s="106"/>
      <c r="F60" s="107" t="s">
        <v>118</v>
      </c>
      <c r="G60" s="681"/>
      <c r="H60" s="681"/>
      <c r="I60" s="681"/>
      <c r="J60" s="681"/>
      <c r="K60" s="681"/>
      <c r="L60" s="681"/>
      <c r="M60" s="682"/>
    </row>
    <row r="61" spans="1:13" ht="15" customHeight="1" x14ac:dyDescent="0.4">
      <c r="A61" s="645"/>
      <c r="B61" s="680"/>
      <c r="C61" s="675"/>
      <c r="D61" s="676"/>
      <c r="E61" s="676"/>
      <c r="F61" s="676"/>
      <c r="G61" s="676"/>
      <c r="H61" s="676"/>
      <c r="I61" s="676"/>
      <c r="J61" s="676"/>
      <c r="K61" s="676"/>
      <c r="L61" s="676"/>
      <c r="M61" s="677"/>
    </row>
    <row r="62" spans="1:13" ht="15" customHeight="1" x14ac:dyDescent="0.15">
      <c r="A62" s="645"/>
      <c r="B62" s="97" t="s">
        <v>100</v>
      </c>
      <c r="C62" s="669"/>
      <c r="D62" s="670"/>
      <c r="E62" s="671"/>
      <c r="F62" s="672" t="s">
        <v>111</v>
      </c>
      <c r="G62" s="673"/>
      <c r="H62" s="98"/>
      <c r="I62" s="673"/>
      <c r="J62" s="98"/>
      <c r="K62" s="673"/>
      <c r="L62" s="98"/>
      <c r="M62" s="99"/>
    </row>
    <row r="63" spans="1:13" ht="15" customHeight="1" x14ac:dyDescent="0.15">
      <c r="A63" s="645"/>
      <c r="B63" s="100" t="s">
        <v>112</v>
      </c>
      <c r="C63" s="675"/>
      <c r="D63" s="676"/>
      <c r="E63" s="677"/>
      <c r="F63" s="672"/>
      <c r="G63" s="674"/>
      <c r="H63" s="101" t="s">
        <v>113</v>
      </c>
      <c r="I63" s="674"/>
      <c r="J63" s="101" t="s">
        <v>114</v>
      </c>
      <c r="K63" s="674"/>
      <c r="L63" s="102" t="s">
        <v>115</v>
      </c>
      <c r="M63" s="103"/>
    </row>
    <row r="64" spans="1:13" ht="15" customHeight="1" x14ac:dyDescent="0.4">
      <c r="A64" s="645"/>
      <c r="B64" s="678" t="s">
        <v>116</v>
      </c>
      <c r="C64" s="89" t="s">
        <v>102</v>
      </c>
      <c r="D64" s="108"/>
      <c r="E64" s="91" t="s">
        <v>103</v>
      </c>
      <c r="F64" s="108"/>
      <c r="G64" s="92" t="s">
        <v>104</v>
      </c>
      <c r="H64" s="92"/>
      <c r="I64" s="92"/>
      <c r="J64" s="92"/>
      <c r="K64" s="92"/>
      <c r="L64" s="92"/>
      <c r="M64" s="93"/>
    </row>
    <row r="65" spans="1:13" ht="15" customHeight="1" x14ac:dyDescent="0.15">
      <c r="A65" s="645"/>
      <c r="B65" s="679"/>
      <c r="C65" s="104"/>
      <c r="D65" s="105" t="s">
        <v>117</v>
      </c>
      <c r="E65" s="106"/>
      <c r="F65" s="107" t="s">
        <v>118</v>
      </c>
      <c r="G65" s="681"/>
      <c r="H65" s="681"/>
      <c r="I65" s="681"/>
      <c r="J65" s="681"/>
      <c r="K65" s="681"/>
      <c r="L65" s="681"/>
      <c r="M65" s="682"/>
    </row>
    <row r="66" spans="1:13" ht="15" customHeight="1" x14ac:dyDescent="0.4">
      <c r="A66" s="645"/>
      <c r="B66" s="680"/>
      <c r="C66" s="675"/>
      <c r="D66" s="676"/>
      <c r="E66" s="676"/>
      <c r="F66" s="676"/>
      <c r="G66" s="676"/>
      <c r="H66" s="676"/>
      <c r="I66" s="676"/>
      <c r="J66" s="676"/>
      <c r="K66" s="676"/>
      <c r="L66" s="676"/>
      <c r="M66" s="677"/>
    </row>
    <row r="67" spans="1:13" ht="15" customHeight="1" x14ac:dyDescent="0.15">
      <c r="A67" s="645"/>
      <c r="B67" s="97" t="s">
        <v>100</v>
      </c>
      <c r="C67" s="669"/>
      <c r="D67" s="670"/>
      <c r="E67" s="671"/>
      <c r="F67" s="672" t="s">
        <v>111</v>
      </c>
      <c r="G67" s="673"/>
      <c r="H67" s="98"/>
      <c r="I67" s="673"/>
      <c r="J67" s="98"/>
      <c r="K67" s="673"/>
      <c r="L67" s="98"/>
      <c r="M67" s="99"/>
    </row>
    <row r="68" spans="1:13" ht="15" customHeight="1" x14ac:dyDescent="0.15">
      <c r="A68" s="645"/>
      <c r="B68" s="100" t="s">
        <v>112</v>
      </c>
      <c r="C68" s="675"/>
      <c r="D68" s="676"/>
      <c r="E68" s="677"/>
      <c r="F68" s="672"/>
      <c r="G68" s="674"/>
      <c r="H68" s="101" t="s">
        <v>113</v>
      </c>
      <c r="I68" s="674"/>
      <c r="J68" s="101" t="s">
        <v>114</v>
      </c>
      <c r="K68" s="674"/>
      <c r="L68" s="102" t="s">
        <v>115</v>
      </c>
      <c r="M68" s="103"/>
    </row>
    <row r="69" spans="1:13" ht="15" customHeight="1" x14ac:dyDescent="0.4">
      <c r="A69" s="645"/>
      <c r="B69" s="678" t="s">
        <v>116</v>
      </c>
      <c r="C69" s="89" t="s">
        <v>102</v>
      </c>
      <c r="D69" s="108"/>
      <c r="E69" s="91" t="s">
        <v>103</v>
      </c>
      <c r="F69" s="108"/>
      <c r="G69" s="92" t="s">
        <v>104</v>
      </c>
      <c r="H69" s="92"/>
      <c r="I69" s="92"/>
      <c r="J69" s="92"/>
      <c r="K69" s="92"/>
      <c r="L69" s="92"/>
      <c r="M69" s="93"/>
    </row>
    <row r="70" spans="1:13" ht="15" customHeight="1" x14ac:dyDescent="0.15">
      <c r="A70" s="645"/>
      <c r="B70" s="679"/>
      <c r="C70" s="104"/>
      <c r="D70" s="105" t="s">
        <v>117</v>
      </c>
      <c r="E70" s="106"/>
      <c r="F70" s="107" t="s">
        <v>118</v>
      </c>
      <c r="G70" s="681"/>
      <c r="H70" s="681"/>
      <c r="I70" s="681"/>
      <c r="J70" s="681"/>
      <c r="K70" s="681"/>
      <c r="L70" s="681"/>
      <c r="M70" s="682"/>
    </row>
    <row r="71" spans="1:13" ht="15" customHeight="1" x14ac:dyDescent="0.4">
      <c r="A71" s="645"/>
      <c r="B71" s="680"/>
      <c r="C71" s="675"/>
      <c r="D71" s="676"/>
      <c r="E71" s="676"/>
      <c r="F71" s="676"/>
      <c r="G71" s="676"/>
      <c r="H71" s="676"/>
      <c r="I71" s="676"/>
      <c r="J71" s="676"/>
      <c r="K71" s="676"/>
      <c r="L71" s="676"/>
      <c r="M71" s="677"/>
    </row>
    <row r="72" spans="1:13" ht="15" customHeight="1" x14ac:dyDescent="0.15">
      <c r="A72" s="645"/>
      <c r="B72" s="97" t="s">
        <v>100</v>
      </c>
      <c r="C72" s="669"/>
      <c r="D72" s="670"/>
      <c r="E72" s="671"/>
      <c r="F72" s="672" t="s">
        <v>111</v>
      </c>
      <c r="G72" s="673"/>
      <c r="H72" s="98"/>
      <c r="I72" s="673"/>
      <c r="J72" s="98"/>
      <c r="K72" s="673"/>
      <c r="L72" s="98"/>
      <c r="M72" s="99"/>
    </row>
    <row r="73" spans="1:13" ht="15" customHeight="1" x14ac:dyDescent="0.15">
      <c r="A73" s="645"/>
      <c r="B73" s="100" t="s">
        <v>112</v>
      </c>
      <c r="C73" s="675"/>
      <c r="D73" s="676"/>
      <c r="E73" s="677"/>
      <c r="F73" s="672"/>
      <c r="G73" s="674"/>
      <c r="H73" s="101" t="s">
        <v>113</v>
      </c>
      <c r="I73" s="674"/>
      <c r="J73" s="101" t="s">
        <v>114</v>
      </c>
      <c r="K73" s="674"/>
      <c r="L73" s="102" t="s">
        <v>115</v>
      </c>
      <c r="M73" s="103"/>
    </row>
    <row r="74" spans="1:13" ht="15" customHeight="1" x14ac:dyDescent="0.4">
      <c r="A74" s="645"/>
      <c r="B74" s="678" t="s">
        <v>116</v>
      </c>
      <c r="C74" s="89" t="s">
        <v>102</v>
      </c>
      <c r="D74" s="108"/>
      <c r="E74" s="91" t="s">
        <v>103</v>
      </c>
      <c r="F74" s="108"/>
      <c r="G74" s="92" t="s">
        <v>104</v>
      </c>
      <c r="H74" s="92"/>
      <c r="I74" s="92"/>
      <c r="J74" s="92"/>
      <c r="K74" s="92"/>
      <c r="L74" s="92"/>
      <c r="M74" s="93"/>
    </row>
    <row r="75" spans="1:13" ht="15" customHeight="1" x14ac:dyDescent="0.15">
      <c r="A75" s="645"/>
      <c r="B75" s="679"/>
      <c r="C75" s="104"/>
      <c r="D75" s="105" t="s">
        <v>117</v>
      </c>
      <c r="E75" s="106"/>
      <c r="F75" s="107" t="s">
        <v>118</v>
      </c>
      <c r="G75" s="681"/>
      <c r="H75" s="681"/>
      <c r="I75" s="681"/>
      <c r="J75" s="681"/>
      <c r="K75" s="681"/>
      <c r="L75" s="681"/>
      <c r="M75" s="682"/>
    </row>
    <row r="76" spans="1:13" ht="15" customHeight="1" x14ac:dyDescent="0.4">
      <c r="A76" s="646"/>
      <c r="B76" s="680"/>
      <c r="C76" s="675"/>
      <c r="D76" s="676"/>
      <c r="E76" s="676"/>
      <c r="F76" s="676"/>
      <c r="G76" s="676"/>
      <c r="H76" s="676"/>
      <c r="I76" s="676"/>
      <c r="J76" s="676"/>
      <c r="K76" s="676"/>
      <c r="L76" s="676"/>
      <c r="M76" s="677"/>
    </row>
    <row r="77" spans="1:13" ht="5.0999999999999996" customHeight="1" x14ac:dyDescent="0.4"/>
  </sheetData>
  <mergeCells count="133">
    <mergeCell ref="B74:B76"/>
    <mergeCell ref="G75:M75"/>
    <mergeCell ref="C76:M76"/>
    <mergeCell ref="B69:B71"/>
    <mergeCell ref="G70:M70"/>
    <mergeCell ref="C71:M71"/>
    <mergeCell ref="C72:E72"/>
    <mergeCell ref="F72:F73"/>
    <mergeCell ref="G72:G73"/>
    <mergeCell ref="I72:I73"/>
    <mergeCell ref="K72:K73"/>
    <mergeCell ref="C73:E73"/>
    <mergeCell ref="B64:B66"/>
    <mergeCell ref="G65:M65"/>
    <mergeCell ref="C66:M66"/>
    <mergeCell ref="C67:E67"/>
    <mergeCell ref="F67:F68"/>
    <mergeCell ref="G67:G68"/>
    <mergeCell ref="I67:I68"/>
    <mergeCell ref="K67:K68"/>
    <mergeCell ref="C68:E68"/>
    <mergeCell ref="C58:E58"/>
    <mergeCell ref="B59:B61"/>
    <mergeCell ref="G60:M60"/>
    <mergeCell ref="C61:M61"/>
    <mergeCell ref="C62:E62"/>
    <mergeCell ref="F62:F63"/>
    <mergeCell ref="G62:G63"/>
    <mergeCell ref="I62:I63"/>
    <mergeCell ref="K62:K63"/>
    <mergeCell ref="C63:E63"/>
    <mergeCell ref="C52:E52"/>
    <mergeCell ref="F52:F53"/>
    <mergeCell ref="G52:G53"/>
    <mergeCell ref="I52:I53"/>
    <mergeCell ref="K52:K53"/>
    <mergeCell ref="C53:E53"/>
    <mergeCell ref="A47:A76"/>
    <mergeCell ref="C47:E47"/>
    <mergeCell ref="F47:F48"/>
    <mergeCell ref="G47:G48"/>
    <mergeCell ref="I47:I48"/>
    <mergeCell ref="K47:K48"/>
    <mergeCell ref="C48:E48"/>
    <mergeCell ref="B49:B51"/>
    <mergeCell ref="G50:M50"/>
    <mergeCell ref="C51:M51"/>
    <mergeCell ref="B54:B56"/>
    <mergeCell ref="G55:M55"/>
    <mergeCell ref="C56:M56"/>
    <mergeCell ref="C57:E57"/>
    <mergeCell ref="F57:F58"/>
    <mergeCell ref="G57:G58"/>
    <mergeCell ref="I57:I58"/>
    <mergeCell ref="K57:K58"/>
    <mergeCell ref="A41:B41"/>
    <mergeCell ref="D41:F41"/>
    <mergeCell ref="G41:H41"/>
    <mergeCell ref="I41:M41"/>
    <mergeCell ref="A43:M43"/>
    <mergeCell ref="A44:M44"/>
    <mergeCell ref="A38:B38"/>
    <mergeCell ref="C38:M38"/>
    <mergeCell ref="A39:B39"/>
    <mergeCell ref="C39:M39"/>
    <mergeCell ref="A40:B40"/>
    <mergeCell ref="C40:M40"/>
    <mergeCell ref="A35:B37"/>
    <mergeCell ref="H35:I35"/>
    <mergeCell ref="J35:K35"/>
    <mergeCell ref="L35:M35"/>
    <mergeCell ref="H36:I36"/>
    <mergeCell ref="J36:K36"/>
    <mergeCell ref="L36:M36"/>
    <mergeCell ref="H37:I37"/>
    <mergeCell ref="J37:K37"/>
    <mergeCell ref="L37:M37"/>
    <mergeCell ref="A32:B34"/>
    <mergeCell ref="H32:I32"/>
    <mergeCell ref="J32:K32"/>
    <mergeCell ref="L32:M32"/>
    <mergeCell ref="H33:I33"/>
    <mergeCell ref="J33:K33"/>
    <mergeCell ref="L33:M33"/>
    <mergeCell ref="C34:E34"/>
    <mergeCell ref="F34:M34"/>
    <mergeCell ref="C28:D28"/>
    <mergeCell ref="E28:F28"/>
    <mergeCell ref="C29:D29"/>
    <mergeCell ref="E29:F29"/>
    <mergeCell ref="A30:M30"/>
    <mergeCell ref="A31:B31"/>
    <mergeCell ref="A23:M23"/>
    <mergeCell ref="A24:B25"/>
    <mergeCell ref="C24:D24"/>
    <mergeCell ref="E24:F24"/>
    <mergeCell ref="A26:B26"/>
    <mergeCell ref="A27:B27"/>
    <mergeCell ref="C18:E18"/>
    <mergeCell ref="B19:B21"/>
    <mergeCell ref="G20:M20"/>
    <mergeCell ref="C21:M21"/>
    <mergeCell ref="A22:G22"/>
    <mergeCell ref="H22:M22"/>
    <mergeCell ref="B14:C16"/>
    <mergeCell ref="D14:E14"/>
    <mergeCell ref="F14:M14"/>
    <mergeCell ref="D15:E16"/>
    <mergeCell ref="A17:A21"/>
    <mergeCell ref="C17:E17"/>
    <mergeCell ref="F17:F18"/>
    <mergeCell ref="G17:G18"/>
    <mergeCell ref="I17:I18"/>
    <mergeCell ref="K17:K18"/>
    <mergeCell ref="A9:A16"/>
    <mergeCell ref="C9:E9"/>
    <mergeCell ref="F9:F10"/>
    <mergeCell ref="G9:G10"/>
    <mergeCell ref="I9:I10"/>
    <mergeCell ref="K9:K10"/>
    <mergeCell ref="C10:E10"/>
    <mergeCell ref="B11:B13"/>
    <mergeCell ref="G12:M12"/>
    <mergeCell ref="C13:M13"/>
    <mergeCell ref="A2:A8"/>
    <mergeCell ref="C2:M2"/>
    <mergeCell ref="C3:M3"/>
    <mergeCell ref="B4:B6"/>
    <mergeCell ref="C5:D6"/>
    <mergeCell ref="E5:M6"/>
    <mergeCell ref="D7:F7"/>
    <mergeCell ref="H7:M7"/>
    <mergeCell ref="C8:M8"/>
  </mergeCells>
  <phoneticPr fontId="3"/>
  <dataValidations count="7">
    <dataValidation type="whole" operator="greaterThanOrEqual" allowBlank="1" showInputMessage="1" showErrorMessage="1" sqref="C31:E31">
      <formula1>0</formula1>
    </dataValidation>
    <dataValidation type="list" allowBlank="1" showInputMessage="1" showErrorMessage="1" sqref="C33:M33 D31">
      <formula1>"○"</formula1>
    </dataValidation>
    <dataValidation type="whole" imeMode="disabled" operator="greaterThanOrEqual" allowBlank="1" showInputMessage="1" showErrorMessage="1" sqref="G9:G10 I9:I10 K9:K10 G17:G18 I17:I18 K17:K18 G47:G48 I47:I48 K47:K48 G52:G53 I52:I53 K52:K53 G57:G58 I57:I58 K57:K58 G62:G63 I62:I63 K62:K63 G67:G68 I67:I68 K67:K68 G72:G73 I72:I73 K72:K73">
      <formula1>0</formula1>
    </dataValidation>
    <dataValidation imeMode="disabled" allowBlank="1" showInputMessage="1" showErrorMessage="1" sqref="D4 F4 D11 F11"/>
    <dataValidation imeMode="fullKatakana" allowBlank="1" showInputMessage="1" showErrorMessage="1" sqref="C2:M2 C9:E9 C17:E17 C47:E47 C52:E52 C57:E57 C62:E62 C67:E67 C72:E72"/>
    <dataValidation type="list" allowBlank="1" showInputMessage="1" showErrorMessage="1" sqref="F70 F75 F20 F12 F50 F55 F60 F65">
      <formula1>"市,郡,区"</formula1>
    </dataValidation>
    <dataValidation type="list" allowBlank="1" showInputMessage="1" showErrorMessage="1" sqref="D70 D75 D20 D12 D50 D55 D60 D65">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2"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view="pageBreakPreview" zoomScaleNormal="100" zoomScaleSheetLayoutView="100" workbookViewId="0">
      <selection activeCell="Q38" sqref="Q38"/>
    </sheetView>
  </sheetViews>
  <sheetFormatPr defaultColWidth="3.875" defaultRowHeight="13.5" x14ac:dyDescent="0.4"/>
  <cols>
    <col min="1" max="1" width="5.625" style="146" customWidth="1"/>
    <col min="2" max="7" width="8.625" style="146" customWidth="1"/>
    <col min="8" max="13" width="4.625" style="146" customWidth="1"/>
    <col min="14" max="16384" width="3.875" style="146"/>
  </cols>
  <sheetData>
    <row r="1" spans="1:15" ht="15" customHeight="1" x14ac:dyDescent="0.4">
      <c r="A1" s="143" t="s">
        <v>174</v>
      </c>
      <c r="B1" s="144"/>
      <c r="C1" s="144"/>
      <c r="D1" s="144"/>
      <c r="E1" s="144"/>
      <c r="F1" s="144"/>
      <c r="G1" s="144"/>
      <c r="H1" s="144"/>
      <c r="I1" s="144"/>
      <c r="J1" s="144"/>
      <c r="K1" s="144"/>
      <c r="L1" s="144"/>
      <c r="M1" s="144"/>
      <c r="N1" s="145"/>
      <c r="O1" s="145"/>
    </row>
    <row r="2" spans="1:15" ht="15" customHeight="1" x14ac:dyDescent="0.4">
      <c r="A2" s="771" t="s">
        <v>99</v>
      </c>
      <c r="B2" s="147" t="s">
        <v>100</v>
      </c>
      <c r="C2" s="774"/>
      <c r="D2" s="775"/>
      <c r="E2" s="775"/>
      <c r="F2" s="775"/>
      <c r="G2" s="775"/>
      <c r="H2" s="775"/>
      <c r="I2" s="775"/>
      <c r="J2" s="775"/>
      <c r="K2" s="775"/>
      <c r="L2" s="775"/>
      <c r="M2" s="776"/>
      <c r="N2" s="145"/>
      <c r="O2" s="145"/>
    </row>
    <row r="3" spans="1:15" ht="15" customHeight="1" x14ac:dyDescent="0.4">
      <c r="A3" s="772"/>
      <c r="B3" s="148" t="s">
        <v>101</v>
      </c>
      <c r="C3" s="777"/>
      <c r="D3" s="778"/>
      <c r="E3" s="778"/>
      <c r="F3" s="778"/>
      <c r="G3" s="778"/>
      <c r="H3" s="778"/>
      <c r="I3" s="778"/>
      <c r="J3" s="778"/>
      <c r="K3" s="778"/>
      <c r="L3" s="778"/>
      <c r="M3" s="779"/>
      <c r="N3" s="145"/>
      <c r="O3" s="145"/>
    </row>
    <row r="4" spans="1:15" ht="15" customHeight="1" x14ac:dyDescent="0.4">
      <c r="A4" s="772"/>
      <c r="B4" s="780" t="s">
        <v>6</v>
      </c>
      <c r="C4" s="89" t="s">
        <v>102</v>
      </c>
      <c r="D4" s="90"/>
      <c r="E4" s="91" t="s">
        <v>103</v>
      </c>
      <c r="F4" s="90"/>
      <c r="G4" s="92" t="s">
        <v>104</v>
      </c>
      <c r="H4" s="92"/>
      <c r="I4" s="92"/>
      <c r="J4" s="92"/>
      <c r="K4" s="92"/>
      <c r="L4" s="92"/>
      <c r="M4" s="93"/>
      <c r="N4" s="145"/>
      <c r="O4" s="145"/>
    </row>
    <row r="5" spans="1:15" ht="15" customHeight="1" x14ac:dyDescent="0.4">
      <c r="A5" s="772"/>
      <c r="B5" s="781"/>
      <c r="C5" s="759" t="s">
        <v>105</v>
      </c>
      <c r="D5" s="760"/>
      <c r="E5" s="761"/>
      <c r="F5" s="761"/>
      <c r="G5" s="761"/>
      <c r="H5" s="761"/>
      <c r="I5" s="761"/>
      <c r="J5" s="761"/>
      <c r="K5" s="761"/>
      <c r="L5" s="761"/>
      <c r="M5" s="762"/>
      <c r="N5" s="145"/>
      <c r="O5" s="145"/>
    </row>
    <row r="6" spans="1:15" ht="15" customHeight="1" x14ac:dyDescent="0.4">
      <c r="A6" s="772"/>
      <c r="B6" s="782"/>
      <c r="C6" s="658"/>
      <c r="D6" s="659"/>
      <c r="E6" s="763"/>
      <c r="F6" s="763"/>
      <c r="G6" s="763"/>
      <c r="H6" s="763"/>
      <c r="I6" s="763"/>
      <c r="J6" s="763"/>
      <c r="K6" s="763"/>
      <c r="L6" s="763"/>
      <c r="M6" s="764"/>
      <c r="N6" s="145"/>
      <c r="O6" s="145"/>
    </row>
    <row r="7" spans="1:15" ht="15" customHeight="1" x14ac:dyDescent="0.4">
      <c r="A7" s="772"/>
      <c r="B7" s="149" t="s">
        <v>106</v>
      </c>
      <c r="C7" s="150" t="s">
        <v>107</v>
      </c>
      <c r="D7" s="783"/>
      <c r="E7" s="783"/>
      <c r="F7" s="784"/>
      <c r="G7" s="147" t="s">
        <v>108</v>
      </c>
      <c r="H7" s="784"/>
      <c r="I7" s="784"/>
      <c r="J7" s="784"/>
      <c r="K7" s="784"/>
      <c r="L7" s="784"/>
      <c r="M7" s="784"/>
      <c r="N7" s="145"/>
      <c r="O7" s="145"/>
    </row>
    <row r="8" spans="1:15" ht="15" customHeight="1" x14ac:dyDescent="0.4">
      <c r="A8" s="773"/>
      <c r="B8" s="151" t="s">
        <v>109</v>
      </c>
      <c r="C8" s="785"/>
      <c r="D8" s="786"/>
      <c r="E8" s="786"/>
      <c r="F8" s="786"/>
      <c r="G8" s="786"/>
      <c r="H8" s="786"/>
      <c r="I8" s="786"/>
      <c r="J8" s="786"/>
      <c r="K8" s="786"/>
      <c r="L8" s="786"/>
      <c r="M8" s="787"/>
      <c r="N8" s="145"/>
      <c r="O8" s="145"/>
    </row>
    <row r="9" spans="1:15" ht="15" customHeight="1" x14ac:dyDescent="0.15">
      <c r="A9" s="771" t="s">
        <v>110</v>
      </c>
      <c r="B9" s="152" t="s">
        <v>100</v>
      </c>
      <c r="C9" s="801"/>
      <c r="D9" s="802"/>
      <c r="E9" s="803"/>
      <c r="F9" s="804" t="s">
        <v>111</v>
      </c>
      <c r="G9" s="805"/>
      <c r="H9" s="153"/>
      <c r="I9" s="805"/>
      <c r="J9" s="153"/>
      <c r="K9" s="805"/>
      <c r="L9" s="153"/>
      <c r="M9" s="154"/>
      <c r="N9" s="145"/>
      <c r="O9" s="145"/>
    </row>
    <row r="10" spans="1:15" ht="15" customHeight="1" x14ac:dyDescent="0.15">
      <c r="A10" s="772"/>
      <c r="B10" s="155" t="s">
        <v>112</v>
      </c>
      <c r="C10" s="809"/>
      <c r="D10" s="810"/>
      <c r="E10" s="811"/>
      <c r="F10" s="804"/>
      <c r="G10" s="806"/>
      <c r="H10" s="156" t="s">
        <v>113</v>
      </c>
      <c r="I10" s="806"/>
      <c r="J10" s="156" t="s">
        <v>114</v>
      </c>
      <c r="K10" s="806"/>
      <c r="L10" s="157" t="s">
        <v>115</v>
      </c>
      <c r="M10" s="158"/>
      <c r="N10" s="145"/>
      <c r="O10" s="145"/>
    </row>
    <row r="11" spans="1:15" ht="15" customHeight="1" x14ac:dyDescent="0.4">
      <c r="A11" s="772"/>
      <c r="B11" s="812" t="s">
        <v>116</v>
      </c>
      <c r="C11" s="159" t="s">
        <v>102</v>
      </c>
      <c r="D11" s="160"/>
      <c r="E11" s="161" t="s">
        <v>103</v>
      </c>
      <c r="F11" s="160"/>
      <c r="G11" s="162" t="s">
        <v>104</v>
      </c>
      <c r="H11" s="162"/>
      <c r="I11" s="162"/>
      <c r="J11" s="162"/>
      <c r="K11" s="162"/>
      <c r="L11" s="162"/>
      <c r="M11" s="163"/>
      <c r="N11" s="145"/>
      <c r="O11" s="145"/>
    </row>
    <row r="12" spans="1:15" ht="15" customHeight="1" x14ac:dyDescent="0.15">
      <c r="A12" s="772"/>
      <c r="B12" s="813"/>
      <c r="C12" s="164"/>
      <c r="D12" s="165" t="s">
        <v>117</v>
      </c>
      <c r="E12" s="166"/>
      <c r="F12" s="167" t="s">
        <v>118</v>
      </c>
      <c r="G12" s="815"/>
      <c r="H12" s="815"/>
      <c r="I12" s="815"/>
      <c r="J12" s="815"/>
      <c r="K12" s="815"/>
      <c r="L12" s="815"/>
      <c r="M12" s="816"/>
      <c r="N12" s="145"/>
      <c r="O12" s="145"/>
    </row>
    <row r="13" spans="1:15" ht="15" customHeight="1" x14ac:dyDescent="0.4">
      <c r="A13" s="772"/>
      <c r="B13" s="814"/>
      <c r="C13" s="809"/>
      <c r="D13" s="810"/>
      <c r="E13" s="810"/>
      <c r="F13" s="810"/>
      <c r="G13" s="810"/>
      <c r="H13" s="810"/>
      <c r="I13" s="810"/>
      <c r="J13" s="810"/>
      <c r="K13" s="810"/>
      <c r="L13" s="810"/>
      <c r="M13" s="811"/>
      <c r="N13" s="145"/>
      <c r="O13" s="145"/>
    </row>
    <row r="14" spans="1:15" ht="15" customHeight="1" x14ac:dyDescent="0.4">
      <c r="A14" s="807"/>
      <c r="B14" s="788" t="s">
        <v>119</v>
      </c>
      <c r="C14" s="789"/>
      <c r="D14" s="794" t="s">
        <v>120</v>
      </c>
      <c r="E14" s="795"/>
      <c r="F14" s="786"/>
      <c r="G14" s="786"/>
      <c r="H14" s="796"/>
      <c r="I14" s="796"/>
      <c r="J14" s="796"/>
      <c r="K14" s="786"/>
      <c r="L14" s="786"/>
      <c r="M14" s="787"/>
      <c r="N14" s="145"/>
      <c r="O14" s="145"/>
    </row>
    <row r="15" spans="1:15" ht="15" customHeight="1" x14ac:dyDescent="0.4">
      <c r="A15" s="807"/>
      <c r="B15" s="790"/>
      <c r="C15" s="791"/>
      <c r="D15" s="797" t="s">
        <v>121</v>
      </c>
      <c r="E15" s="798"/>
      <c r="F15" s="168"/>
      <c r="G15" s="168"/>
      <c r="H15" s="168"/>
      <c r="I15" s="168"/>
      <c r="J15" s="168"/>
      <c r="K15" s="168"/>
      <c r="L15" s="168"/>
      <c r="M15" s="169"/>
      <c r="N15" s="145"/>
      <c r="O15" s="145"/>
    </row>
    <row r="16" spans="1:15" ht="15" customHeight="1" x14ac:dyDescent="0.4">
      <c r="A16" s="808"/>
      <c r="B16" s="792"/>
      <c r="C16" s="793"/>
      <c r="D16" s="799"/>
      <c r="E16" s="800"/>
      <c r="F16" s="170"/>
      <c r="G16" s="170"/>
      <c r="H16" s="170"/>
      <c r="I16" s="170"/>
      <c r="J16" s="170"/>
      <c r="K16" s="170"/>
      <c r="L16" s="170"/>
      <c r="M16" s="171"/>
      <c r="N16" s="145"/>
      <c r="O16" s="145"/>
    </row>
    <row r="17" spans="1:15" ht="15" customHeight="1" x14ac:dyDescent="0.15">
      <c r="A17" s="771" t="s">
        <v>122</v>
      </c>
      <c r="B17" s="152" t="s">
        <v>100</v>
      </c>
      <c r="C17" s="801"/>
      <c r="D17" s="802"/>
      <c r="E17" s="803"/>
      <c r="F17" s="804" t="s">
        <v>111</v>
      </c>
      <c r="G17" s="805"/>
      <c r="H17" s="153"/>
      <c r="I17" s="805"/>
      <c r="J17" s="153"/>
      <c r="K17" s="805"/>
      <c r="L17" s="153"/>
      <c r="M17" s="154"/>
      <c r="N17" s="145"/>
      <c r="O17" s="145"/>
    </row>
    <row r="18" spans="1:15" ht="15" customHeight="1" x14ac:dyDescent="0.15">
      <c r="A18" s="772"/>
      <c r="B18" s="155" t="s">
        <v>112</v>
      </c>
      <c r="C18" s="809"/>
      <c r="D18" s="810"/>
      <c r="E18" s="811"/>
      <c r="F18" s="804"/>
      <c r="G18" s="806"/>
      <c r="H18" s="156" t="s">
        <v>113</v>
      </c>
      <c r="I18" s="806"/>
      <c r="J18" s="156" t="s">
        <v>114</v>
      </c>
      <c r="K18" s="806"/>
      <c r="L18" s="157" t="s">
        <v>115</v>
      </c>
      <c r="M18" s="158"/>
      <c r="N18" s="145"/>
      <c r="O18" s="145"/>
    </row>
    <row r="19" spans="1:15" ht="15" customHeight="1" x14ac:dyDescent="0.4">
      <c r="A19" s="772"/>
      <c r="B19" s="812" t="s">
        <v>116</v>
      </c>
      <c r="C19" s="159" t="s">
        <v>102</v>
      </c>
      <c r="D19" s="172"/>
      <c r="E19" s="161" t="s">
        <v>103</v>
      </c>
      <c r="F19" s="172"/>
      <c r="G19" s="162" t="s">
        <v>104</v>
      </c>
      <c r="H19" s="162"/>
      <c r="I19" s="162"/>
      <c r="J19" s="162"/>
      <c r="K19" s="162"/>
      <c r="L19" s="162"/>
      <c r="M19" s="163"/>
      <c r="N19" s="145"/>
      <c r="O19" s="145"/>
    </row>
    <row r="20" spans="1:15" ht="15" customHeight="1" x14ac:dyDescent="0.15">
      <c r="A20" s="772"/>
      <c r="B20" s="813"/>
      <c r="C20" s="164"/>
      <c r="D20" s="165" t="s">
        <v>117</v>
      </c>
      <c r="E20" s="166"/>
      <c r="F20" s="167" t="s">
        <v>118</v>
      </c>
      <c r="G20" s="815"/>
      <c r="H20" s="815"/>
      <c r="I20" s="815"/>
      <c r="J20" s="815"/>
      <c r="K20" s="815"/>
      <c r="L20" s="815"/>
      <c r="M20" s="816"/>
      <c r="N20" s="145"/>
      <c r="O20" s="145"/>
    </row>
    <row r="21" spans="1:15" ht="15" customHeight="1" x14ac:dyDescent="0.4">
      <c r="A21" s="772"/>
      <c r="B21" s="814"/>
      <c r="C21" s="809"/>
      <c r="D21" s="810"/>
      <c r="E21" s="810"/>
      <c r="F21" s="810"/>
      <c r="G21" s="810"/>
      <c r="H21" s="810"/>
      <c r="I21" s="810"/>
      <c r="J21" s="810"/>
      <c r="K21" s="810"/>
      <c r="L21" s="810"/>
      <c r="M21" s="811"/>
      <c r="N21" s="145"/>
      <c r="O21" s="145"/>
    </row>
    <row r="22" spans="1:15" ht="15" customHeight="1" x14ac:dyDescent="0.4">
      <c r="A22" s="825" t="s">
        <v>123</v>
      </c>
      <c r="B22" s="826"/>
      <c r="C22" s="826"/>
      <c r="D22" s="827"/>
      <c r="E22" s="827"/>
      <c r="F22" s="828"/>
      <c r="G22" s="829"/>
      <c r="H22" s="830" t="s">
        <v>124</v>
      </c>
      <c r="I22" s="831"/>
      <c r="J22" s="831"/>
      <c r="K22" s="831"/>
      <c r="L22" s="831"/>
      <c r="M22" s="832"/>
      <c r="N22" s="173"/>
      <c r="O22" s="145"/>
    </row>
    <row r="23" spans="1:15" ht="15" hidden="1" customHeight="1" x14ac:dyDescent="0.4">
      <c r="A23" s="817" t="s">
        <v>125</v>
      </c>
      <c r="B23" s="818"/>
      <c r="C23" s="818"/>
      <c r="D23" s="818"/>
      <c r="E23" s="818"/>
      <c r="F23" s="818"/>
      <c r="G23" s="818"/>
      <c r="H23" s="818"/>
      <c r="I23" s="818"/>
      <c r="J23" s="818"/>
      <c r="K23" s="818"/>
      <c r="L23" s="818"/>
      <c r="M23" s="819"/>
      <c r="N23" s="145"/>
      <c r="O23" s="145"/>
    </row>
    <row r="24" spans="1:15" ht="15" hidden="1" customHeight="1" x14ac:dyDescent="0.4">
      <c r="A24" s="797" t="s">
        <v>126</v>
      </c>
      <c r="B24" s="820"/>
      <c r="C24" s="804" t="s">
        <v>127</v>
      </c>
      <c r="D24" s="804"/>
      <c r="E24" s="812" t="s">
        <v>128</v>
      </c>
      <c r="F24" s="780"/>
      <c r="G24" s="161"/>
      <c r="H24" s="161"/>
      <c r="I24" s="161"/>
      <c r="J24" s="161"/>
      <c r="K24" s="161"/>
      <c r="L24" s="161"/>
      <c r="M24" s="174"/>
      <c r="N24" s="145"/>
      <c r="O24" s="145"/>
    </row>
    <row r="25" spans="1:15" ht="15" hidden="1" customHeight="1" x14ac:dyDescent="0.4">
      <c r="A25" s="821"/>
      <c r="B25" s="822"/>
      <c r="C25" s="150" t="s">
        <v>129</v>
      </c>
      <c r="D25" s="150" t="s">
        <v>130</v>
      </c>
      <c r="E25" s="150" t="s">
        <v>129</v>
      </c>
      <c r="F25" s="150" t="s">
        <v>130</v>
      </c>
      <c r="G25" s="175"/>
      <c r="H25" s="175"/>
      <c r="I25" s="175"/>
      <c r="J25" s="175"/>
      <c r="K25" s="175"/>
      <c r="L25" s="175"/>
      <c r="M25" s="176"/>
      <c r="N25" s="145"/>
      <c r="O25" s="145"/>
    </row>
    <row r="26" spans="1:15" ht="15" hidden="1" customHeight="1" x14ac:dyDescent="0.4">
      <c r="A26" s="812" t="s">
        <v>131</v>
      </c>
      <c r="B26" s="823"/>
      <c r="C26" s="150"/>
      <c r="D26" s="150"/>
      <c r="E26" s="150"/>
      <c r="F26" s="150"/>
      <c r="G26" s="175"/>
      <c r="H26" s="175"/>
      <c r="I26" s="175"/>
      <c r="J26" s="175"/>
      <c r="K26" s="175"/>
      <c r="L26" s="175"/>
      <c r="M26" s="176"/>
      <c r="N26" s="145"/>
      <c r="O26" s="145"/>
    </row>
    <row r="27" spans="1:15" ht="15" hidden="1" customHeight="1" x14ac:dyDescent="0.4">
      <c r="A27" s="814" t="s">
        <v>132</v>
      </c>
      <c r="B27" s="824"/>
      <c r="C27" s="150"/>
      <c r="D27" s="150"/>
      <c r="E27" s="150"/>
      <c r="F27" s="150"/>
      <c r="G27" s="175"/>
      <c r="H27" s="175"/>
      <c r="I27" s="175"/>
      <c r="J27" s="175"/>
      <c r="K27" s="175"/>
      <c r="L27" s="175"/>
      <c r="M27" s="176"/>
      <c r="N27" s="145"/>
      <c r="O27" s="145"/>
    </row>
    <row r="28" spans="1:15" ht="15" hidden="1" customHeight="1" x14ac:dyDescent="0.4">
      <c r="A28" s="151" t="s">
        <v>133</v>
      </c>
      <c r="B28" s="177"/>
      <c r="C28" s="804"/>
      <c r="D28" s="804"/>
      <c r="E28" s="804"/>
      <c r="F28" s="804"/>
      <c r="G28" s="175"/>
      <c r="H28" s="175"/>
      <c r="I28" s="175"/>
      <c r="J28" s="175"/>
      <c r="K28" s="175"/>
      <c r="L28" s="175"/>
      <c r="M28" s="176"/>
      <c r="N28" s="145"/>
      <c r="O28" s="145"/>
    </row>
    <row r="29" spans="1:15" ht="15" hidden="1" customHeight="1" x14ac:dyDescent="0.4">
      <c r="A29" s="151" t="s">
        <v>134</v>
      </c>
      <c r="B29" s="177"/>
      <c r="C29" s="833"/>
      <c r="D29" s="833"/>
      <c r="E29" s="833"/>
      <c r="F29" s="833"/>
      <c r="G29" s="178"/>
      <c r="H29" s="178"/>
      <c r="I29" s="178"/>
      <c r="J29" s="178"/>
      <c r="K29" s="178"/>
      <c r="L29" s="178"/>
      <c r="M29" s="179"/>
      <c r="N29" s="173"/>
      <c r="O29" s="145"/>
    </row>
    <row r="30" spans="1:15" ht="15" customHeight="1" x14ac:dyDescent="0.4">
      <c r="A30" s="817" t="s">
        <v>135</v>
      </c>
      <c r="B30" s="818"/>
      <c r="C30" s="818"/>
      <c r="D30" s="818"/>
      <c r="E30" s="818"/>
      <c r="F30" s="818"/>
      <c r="G30" s="818"/>
      <c r="H30" s="818"/>
      <c r="I30" s="818"/>
      <c r="J30" s="818"/>
      <c r="K30" s="818"/>
      <c r="L30" s="818"/>
      <c r="M30" s="819"/>
      <c r="N30" s="173"/>
      <c r="O30" s="145"/>
    </row>
    <row r="31" spans="1:15" ht="15" customHeight="1" x14ac:dyDescent="0.4">
      <c r="A31" s="797" t="s">
        <v>138</v>
      </c>
      <c r="B31" s="820"/>
      <c r="C31" s="180" t="s">
        <v>139</v>
      </c>
      <c r="D31" s="150" t="s">
        <v>140</v>
      </c>
      <c r="E31" s="150" t="s">
        <v>141</v>
      </c>
      <c r="F31" s="150" t="s">
        <v>142</v>
      </c>
      <c r="G31" s="150" t="s">
        <v>143</v>
      </c>
      <c r="H31" s="836" t="s">
        <v>144</v>
      </c>
      <c r="I31" s="837"/>
      <c r="J31" s="836" t="s">
        <v>145</v>
      </c>
      <c r="K31" s="837"/>
      <c r="L31" s="836" t="s">
        <v>146</v>
      </c>
      <c r="M31" s="837"/>
      <c r="N31" s="145"/>
      <c r="O31" s="145"/>
    </row>
    <row r="32" spans="1:15" ht="15" customHeight="1" x14ac:dyDescent="0.15">
      <c r="A32" s="834"/>
      <c r="B32" s="835"/>
      <c r="C32" s="181"/>
      <c r="D32" s="181"/>
      <c r="E32" s="181"/>
      <c r="F32" s="181"/>
      <c r="G32" s="181"/>
      <c r="H32" s="838"/>
      <c r="I32" s="839"/>
      <c r="J32" s="838"/>
      <c r="K32" s="839"/>
      <c r="L32" s="838"/>
      <c r="M32" s="839"/>
      <c r="N32" s="145"/>
      <c r="O32" s="145"/>
    </row>
    <row r="33" spans="1:15" ht="15" customHeight="1" x14ac:dyDescent="0.4">
      <c r="A33" s="821"/>
      <c r="B33" s="822"/>
      <c r="C33" s="836" t="s">
        <v>147</v>
      </c>
      <c r="D33" s="840"/>
      <c r="E33" s="837"/>
      <c r="F33" s="785"/>
      <c r="G33" s="786"/>
      <c r="H33" s="786"/>
      <c r="I33" s="786"/>
      <c r="J33" s="786"/>
      <c r="K33" s="786"/>
      <c r="L33" s="786"/>
      <c r="M33" s="787"/>
      <c r="N33" s="145"/>
      <c r="O33" s="145"/>
    </row>
    <row r="34" spans="1:15" ht="15" customHeight="1" x14ac:dyDescent="0.4">
      <c r="A34" s="841" t="s">
        <v>148</v>
      </c>
      <c r="B34" s="842"/>
      <c r="C34" s="182" t="s">
        <v>149</v>
      </c>
      <c r="D34" s="183"/>
      <c r="E34" s="184" t="s">
        <v>150</v>
      </c>
      <c r="F34" s="185"/>
      <c r="G34" s="186" t="s">
        <v>151</v>
      </c>
      <c r="H34" s="847"/>
      <c r="I34" s="847"/>
      <c r="J34" s="848" t="s">
        <v>150</v>
      </c>
      <c r="K34" s="848"/>
      <c r="L34" s="847"/>
      <c r="M34" s="849"/>
      <c r="N34" s="173"/>
      <c r="O34" s="145"/>
    </row>
    <row r="35" spans="1:15" ht="15" customHeight="1" x14ac:dyDescent="0.4">
      <c r="A35" s="843"/>
      <c r="B35" s="844"/>
      <c r="C35" s="187" t="s">
        <v>152</v>
      </c>
      <c r="D35" s="183"/>
      <c r="E35" s="184" t="s">
        <v>150</v>
      </c>
      <c r="F35" s="185"/>
      <c r="G35" s="186" t="s">
        <v>151</v>
      </c>
      <c r="H35" s="847"/>
      <c r="I35" s="847"/>
      <c r="J35" s="848" t="s">
        <v>150</v>
      </c>
      <c r="K35" s="848"/>
      <c r="L35" s="847"/>
      <c r="M35" s="849"/>
      <c r="N35" s="173"/>
      <c r="O35" s="145"/>
    </row>
    <row r="36" spans="1:15" ht="15" customHeight="1" x14ac:dyDescent="0.4">
      <c r="A36" s="845"/>
      <c r="B36" s="846"/>
      <c r="C36" s="188" t="s">
        <v>153</v>
      </c>
      <c r="D36" s="189"/>
      <c r="E36" s="190" t="s">
        <v>150</v>
      </c>
      <c r="F36" s="185"/>
      <c r="G36" s="186" t="s">
        <v>151</v>
      </c>
      <c r="H36" s="847"/>
      <c r="I36" s="847"/>
      <c r="J36" s="848" t="s">
        <v>150</v>
      </c>
      <c r="K36" s="848"/>
      <c r="L36" s="847"/>
      <c r="M36" s="849"/>
      <c r="N36" s="173"/>
      <c r="O36" s="145"/>
    </row>
    <row r="37" spans="1:15" ht="15" customHeight="1" x14ac:dyDescent="0.4">
      <c r="A37" s="794" t="s">
        <v>157</v>
      </c>
      <c r="B37" s="795"/>
      <c r="C37" s="850"/>
      <c r="D37" s="851"/>
      <c r="E37" s="851"/>
      <c r="F37" s="851"/>
      <c r="G37" s="851"/>
      <c r="H37" s="851"/>
      <c r="I37" s="851"/>
      <c r="J37" s="851"/>
      <c r="K37" s="851"/>
      <c r="L37" s="851"/>
      <c r="M37" s="852"/>
      <c r="N37" s="145"/>
      <c r="O37" s="145"/>
    </row>
    <row r="38" spans="1:15" ht="15" customHeight="1" x14ac:dyDescent="0.4">
      <c r="A38" s="794" t="s">
        <v>158</v>
      </c>
      <c r="B38" s="795"/>
      <c r="C38" s="850"/>
      <c r="D38" s="851"/>
      <c r="E38" s="851"/>
      <c r="F38" s="851"/>
      <c r="G38" s="851"/>
      <c r="H38" s="851"/>
      <c r="I38" s="851"/>
      <c r="J38" s="851"/>
      <c r="K38" s="851"/>
      <c r="L38" s="851"/>
      <c r="M38" s="852"/>
      <c r="N38" s="173"/>
      <c r="O38" s="145"/>
    </row>
    <row r="39" spans="1:15" ht="35.1" customHeight="1" x14ac:dyDescent="0.4">
      <c r="A39" s="853" t="s">
        <v>159</v>
      </c>
      <c r="B39" s="854"/>
      <c r="C39" s="850"/>
      <c r="D39" s="851"/>
      <c r="E39" s="851"/>
      <c r="F39" s="851"/>
      <c r="G39" s="851"/>
      <c r="H39" s="851"/>
      <c r="I39" s="851"/>
      <c r="J39" s="851"/>
      <c r="K39" s="851"/>
      <c r="L39" s="851"/>
      <c r="M39" s="852"/>
      <c r="N39" s="173"/>
      <c r="O39" s="145"/>
    </row>
    <row r="40" spans="1:15" ht="15" customHeight="1" x14ac:dyDescent="0.4">
      <c r="A40" s="144" t="s">
        <v>43</v>
      </c>
      <c r="B40" s="144"/>
      <c r="C40" s="144"/>
      <c r="D40" s="144"/>
      <c r="E40" s="144"/>
      <c r="F40" s="144"/>
      <c r="G40" s="144"/>
      <c r="H40" s="144"/>
      <c r="I40" s="144"/>
      <c r="J40" s="144"/>
      <c r="K40" s="144"/>
      <c r="L40" s="144"/>
      <c r="M40" s="144"/>
      <c r="N40" s="145"/>
      <c r="O40" s="145"/>
    </row>
    <row r="41" spans="1:15" ht="18" customHeight="1" x14ac:dyDescent="0.4">
      <c r="A41" s="855" t="s">
        <v>165</v>
      </c>
      <c r="B41" s="855"/>
      <c r="C41" s="855"/>
      <c r="D41" s="855"/>
      <c r="E41" s="855"/>
      <c r="F41" s="855"/>
      <c r="G41" s="855"/>
      <c r="H41" s="855"/>
      <c r="I41" s="855"/>
      <c r="J41" s="855"/>
      <c r="K41" s="855"/>
      <c r="L41" s="855"/>
      <c r="M41" s="855"/>
      <c r="N41" s="173"/>
      <c r="O41" s="145"/>
    </row>
    <row r="42" spans="1:15" ht="30" customHeight="1" x14ac:dyDescent="0.4">
      <c r="A42" s="855" t="s">
        <v>173</v>
      </c>
      <c r="B42" s="856"/>
      <c r="C42" s="856"/>
      <c r="D42" s="856"/>
      <c r="E42" s="856"/>
      <c r="F42" s="856"/>
      <c r="G42" s="856"/>
      <c r="H42" s="856"/>
      <c r="I42" s="856"/>
      <c r="J42" s="856"/>
      <c r="K42" s="856"/>
      <c r="L42" s="856"/>
      <c r="M42" s="856"/>
      <c r="N42" s="145"/>
      <c r="O42" s="145"/>
    </row>
    <row r="43" spans="1:15" ht="15" customHeight="1" x14ac:dyDescent="0.4">
      <c r="A43" s="191" t="s">
        <v>168</v>
      </c>
      <c r="B43" s="144"/>
      <c r="C43" s="144"/>
      <c r="D43" s="144"/>
      <c r="E43" s="144"/>
      <c r="F43" s="144"/>
      <c r="G43" s="144"/>
      <c r="H43" s="144"/>
      <c r="I43" s="144"/>
      <c r="J43" s="144"/>
      <c r="K43" s="144"/>
      <c r="L43" s="144"/>
      <c r="M43" s="144"/>
      <c r="N43" s="145"/>
      <c r="O43" s="145"/>
    </row>
    <row r="44" spans="1:15" ht="15" customHeight="1" x14ac:dyDescent="0.4">
      <c r="A44" s="192" t="s">
        <v>169</v>
      </c>
      <c r="B44" s="193"/>
      <c r="C44" s="193"/>
      <c r="D44" s="193"/>
      <c r="E44" s="193"/>
      <c r="F44" s="193"/>
      <c r="G44" s="193"/>
      <c r="H44" s="193"/>
      <c r="I44" s="193"/>
      <c r="J44" s="193"/>
      <c r="K44" s="193"/>
      <c r="L44" s="193"/>
      <c r="M44" s="193"/>
    </row>
    <row r="45" spans="1:15" ht="15" customHeight="1" x14ac:dyDescent="0.15">
      <c r="A45" s="771" t="s">
        <v>122</v>
      </c>
      <c r="B45" s="147" t="s">
        <v>100</v>
      </c>
      <c r="C45" s="801"/>
      <c r="D45" s="802"/>
      <c r="E45" s="803"/>
      <c r="F45" s="804" t="s">
        <v>111</v>
      </c>
      <c r="G45" s="805"/>
      <c r="H45" s="153"/>
      <c r="I45" s="805"/>
      <c r="J45" s="153"/>
      <c r="K45" s="805"/>
      <c r="L45" s="153"/>
      <c r="M45" s="154"/>
    </row>
    <row r="46" spans="1:15" ht="15" customHeight="1" x14ac:dyDescent="0.15">
      <c r="A46" s="772"/>
      <c r="B46" s="194" t="s">
        <v>112</v>
      </c>
      <c r="C46" s="809"/>
      <c r="D46" s="810"/>
      <c r="E46" s="811"/>
      <c r="F46" s="804"/>
      <c r="G46" s="806"/>
      <c r="H46" s="156" t="s">
        <v>113</v>
      </c>
      <c r="I46" s="806"/>
      <c r="J46" s="156" t="s">
        <v>114</v>
      </c>
      <c r="K46" s="806"/>
      <c r="L46" s="157" t="s">
        <v>115</v>
      </c>
      <c r="M46" s="158"/>
    </row>
    <row r="47" spans="1:15" ht="15" customHeight="1" x14ac:dyDescent="0.4">
      <c r="A47" s="772"/>
      <c r="B47" s="812" t="s">
        <v>116</v>
      </c>
      <c r="C47" s="159" t="s">
        <v>102</v>
      </c>
      <c r="D47" s="172"/>
      <c r="E47" s="161" t="s">
        <v>103</v>
      </c>
      <c r="F47" s="172"/>
      <c r="G47" s="162" t="s">
        <v>104</v>
      </c>
      <c r="H47" s="162"/>
      <c r="I47" s="162"/>
      <c r="J47" s="162"/>
      <c r="K47" s="162"/>
      <c r="L47" s="162"/>
      <c r="M47" s="163"/>
    </row>
    <row r="48" spans="1:15" ht="15" customHeight="1" x14ac:dyDescent="0.15">
      <c r="A48" s="772"/>
      <c r="B48" s="813"/>
      <c r="C48" s="164"/>
      <c r="D48" s="165" t="s">
        <v>117</v>
      </c>
      <c r="E48" s="166"/>
      <c r="F48" s="167" t="s">
        <v>118</v>
      </c>
      <c r="G48" s="815"/>
      <c r="H48" s="815"/>
      <c r="I48" s="815"/>
      <c r="J48" s="815"/>
      <c r="K48" s="815"/>
      <c r="L48" s="815"/>
      <c r="M48" s="816"/>
    </row>
    <row r="49" spans="1:13" ht="15" customHeight="1" x14ac:dyDescent="0.4">
      <c r="A49" s="772"/>
      <c r="B49" s="814"/>
      <c r="C49" s="809"/>
      <c r="D49" s="810"/>
      <c r="E49" s="810"/>
      <c r="F49" s="810"/>
      <c r="G49" s="810"/>
      <c r="H49" s="810"/>
      <c r="I49" s="810"/>
      <c r="J49" s="810"/>
      <c r="K49" s="810"/>
      <c r="L49" s="810"/>
      <c r="M49" s="811"/>
    </row>
    <row r="50" spans="1:13" ht="15" customHeight="1" x14ac:dyDescent="0.15">
      <c r="A50" s="772"/>
      <c r="B50" s="152" t="s">
        <v>100</v>
      </c>
      <c r="C50" s="801"/>
      <c r="D50" s="802"/>
      <c r="E50" s="803"/>
      <c r="F50" s="804" t="s">
        <v>111</v>
      </c>
      <c r="G50" s="805"/>
      <c r="H50" s="153"/>
      <c r="I50" s="805"/>
      <c r="J50" s="153"/>
      <c r="K50" s="805"/>
      <c r="L50" s="153"/>
      <c r="M50" s="154"/>
    </row>
    <row r="51" spans="1:13" ht="15" customHeight="1" x14ac:dyDescent="0.15">
      <c r="A51" s="772"/>
      <c r="B51" s="155" t="s">
        <v>112</v>
      </c>
      <c r="C51" s="809"/>
      <c r="D51" s="810"/>
      <c r="E51" s="811"/>
      <c r="F51" s="804"/>
      <c r="G51" s="806"/>
      <c r="H51" s="156" t="s">
        <v>113</v>
      </c>
      <c r="I51" s="806"/>
      <c r="J51" s="156" t="s">
        <v>114</v>
      </c>
      <c r="K51" s="806"/>
      <c r="L51" s="157" t="s">
        <v>115</v>
      </c>
      <c r="M51" s="158"/>
    </row>
    <row r="52" spans="1:13" ht="15" customHeight="1" x14ac:dyDescent="0.4">
      <c r="A52" s="772"/>
      <c r="B52" s="812" t="s">
        <v>116</v>
      </c>
      <c r="C52" s="159" t="s">
        <v>102</v>
      </c>
      <c r="D52" s="172"/>
      <c r="E52" s="161" t="s">
        <v>103</v>
      </c>
      <c r="F52" s="172"/>
      <c r="G52" s="162" t="s">
        <v>104</v>
      </c>
      <c r="H52" s="162"/>
      <c r="I52" s="162"/>
      <c r="J52" s="162"/>
      <c r="K52" s="162"/>
      <c r="L52" s="162"/>
      <c r="M52" s="163"/>
    </row>
    <row r="53" spans="1:13" ht="15" customHeight="1" x14ac:dyDescent="0.15">
      <c r="A53" s="772"/>
      <c r="B53" s="813"/>
      <c r="C53" s="164"/>
      <c r="D53" s="165" t="s">
        <v>117</v>
      </c>
      <c r="E53" s="166"/>
      <c r="F53" s="167" t="s">
        <v>118</v>
      </c>
      <c r="G53" s="815"/>
      <c r="H53" s="815"/>
      <c r="I53" s="815"/>
      <c r="J53" s="815"/>
      <c r="K53" s="815"/>
      <c r="L53" s="815"/>
      <c r="M53" s="816"/>
    </row>
    <row r="54" spans="1:13" ht="15" customHeight="1" x14ac:dyDescent="0.4">
      <c r="A54" s="772"/>
      <c r="B54" s="814"/>
      <c r="C54" s="809"/>
      <c r="D54" s="810"/>
      <c r="E54" s="810"/>
      <c r="F54" s="810"/>
      <c r="G54" s="810"/>
      <c r="H54" s="810"/>
      <c r="I54" s="810"/>
      <c r="J54" s="810"/>
      <c r="K54" s="810"/>
      <c r="L54" s="810"/>
      <c r="M54" s="811"/>
    </row>
    <row r="55" spans="1:13" ht="15" customHeight="1" x14ac:dyDescent="0.15">
      <c r="A55" s="772"/>
      <c r="B55" s="152" t="s">
        <v>100</v>
      </c>
      <c r="C55" s="801"/>
      <c r="D55" s="802"/>
      <c r="E55" s="803"/>
      <c r="F55" s="804" t="s">
        <v>111</v>
      </c>
      <c r="G55" s="805"/>
      <c r="H55" s="153"/>
      <c r="I55" s="805"/>
      <c r="J55" s="153"/>
      <c r="K55" s="805"/>
      <c r="L55" s="153"/>
      <c r="M55" s="154"/>
    </row>
    <row r="56" spans="1:13" ht="15" customHeight="1" x14ac:dyDescent="0.15">
      <c r="A56" s="772"/>
      <c r="B56" s="155" t="s">
        <v>112</v>
      </c>
      <c r="C56" s="809"/>
      <c r="D56" s="810"/>
      <c r="E56" s="811"/>
      <c r="F56" s="804"/>
      <c r="G56" s="806"/>
      <c r="H56" s="156" t="s">
        <v>113</v>
      </c>
      <c r="I56" s="806"/>
      <c r="J56" s="156" t="s">
        <v>114</v>
      </c>
      <c r="K56" s="806"/>
      <c r="L56" s="157" t="s">
        <v>115</v>
      </c>
      <c r="M56" s="158"/>
    </row>
    <row r="57" spans="1:13" ht="15" customHeight="1" x14ac:dyDescent="0.4">
      <c r="A57" s="772"/>
      <c r="B57" s="812" t="s">
        <v>116</v>
      </c>
      <c r="C57" s="159" t="s">
        <v>102</v>
      </c>
      <c r="D57" s="172"/>
      <c r="E57" s="161" t="s">
        <v>103</v>
      </c>
      <c r="F57" s="172"/>
      <c r="G57" s="162" t="s">
        <v>104</v>
      </c>
      <c r="H57" s="162"/>
      <c r="I57" s="162"/>
      <c r="J57" s="162"/>
      <c r="K57" s="162"/>
      <c r="L57" s="162"/>
      <c r="M57" s="163"/>
    </row>
    <row r="58" spans="1:13" ht="15" customHeight="1" x14ac:dyDescent="0.15">
      <c r="A58" s="772"/>
      <c r="B58" s="813"/>
      <c r="C58" s="164"/>
      <c r="D58" s="165" t="s">
        <v>117</v>
      </c>
      <c r="E58" s="166"/>
      <c r="F58" s="167" t="s">
        <v>118</v>
      </c>
      <c r="G58" s="815"/>
      <c r="H58" s="815"/>
      <c r="I58" s="815"/>
      <c r="J58" s="815"/>
      <c r="K58" s="815"/>
      <c r="L58" s="815"/>
      <c r="M58" s="816"/>
    </row>
    <row r="59" spans="1:13" ht="15" customHeight="1" x14ac:dyDescent="0.4">
      <c r="A59" s="772"/>
      <c r="B59" s="814"/>
      <c r="C59" s="809"/>
      <c r="D59" s="810"/>
      <c r="E59" s="810"/>
      <c r="F59" s="810"/>
      <c r="G59" s="810"/>
      <c r="H59" s="810"/>
      <c r="I59" s="810"/>
      <c r="J59" s="810"/>
      <c r="K59" s="810"/>
      <c r="L59" s="810"/>
      <c r="M59" s="811"/>
    </row>
    <row r="60" spans="1:13" ht="15" customHeight="1" x14ac:dyDescent="0.15">
      <c r="A60" s="772"/>
      <c r="B60" s="152" t="s">
        <v>100</v>
      </c>
      <c r="C60" s="801"/>
      <c r="D60" s="802"/>
      <c r="E60" s="803"/>
      <c r="F60" s="804" t="s">
        <v>111</v>
      </c>
      <c r="G60" s="805"/>
      <c r="H60" s="153"/>
      <c r="I60" s="805"/>
      <c r="J60" s="153"/>
      <c r="K60" s="805"/>
      <c r="L60" s="153"/>
      <c r="M60" s="154"/>
    </row>
    <row r="61" spans="1:13" ht="15" customHeight="1" x14ac:dyDescent="0.15">
      <c r="A61" s="772"/>
      <c r="B61" s="155" t="s">
        <v>112</v>
      </c>
      <c r="C61" s="809"/>
      <c r="D61" s="810"/>
      <c r="E61" s="811"/>
      <c r="F61" s="804"/>
      <c r="G61" s="806"/>
      <c r="H61" s="156" t="s">
        <v>113</v>
      </c>
      <c r="I61" s="806"/>
      <c r="J61" s="156" t="s">
        <v>114</v>
      </c>
      <c r="K61" s="806"/>
      <c r="L61" s="157" t="s">
        <v>115</v>
      </c>
      <c r="M61" s="158"/>
    </row>
    <row r="62" spans="1:13" ht="15" customHeight="1" x14ac:dyDescent="0.4">
      <c r="A62" s="772"/>
      <c r="B62" s="812" t="s">
        <v>116</v>
      </c>
      <c r="C62" s="159" t="s">
        <v>102</v>
      </c>
      <c r="D62" s="172"/>
      <c r="E62" s="161" t="s">
        <v>103</v>
      </c>
      <c r="F62" s="172"/>
      <c r="G62" s="162" t="s">
        <v>104</v>
      </c>
      <c r="H62" s="162"/>
      <c r="I62" s="162"/>
      <c r="J62" s="162"/>
      <c r="K62" s="162"/>
      <c r="L62" s="162"/>
      <c r="M62" s="163"/>
    </row>
    <row r="63" spans="1:13" ht="15" customHeight="1" x14ac:dyDescent="0.15">
      <c r="A63" s="772"/>
      <c r="B63" s="813"/>
      <c r="C63" s="164"/>
      <c r="D63" s="165" t="s">
        <v>117</v>
      </c>
      <c r="E63" s="166"/>
      <c r="F63" s="167" t="s">
        <v>118</v>
      </c>
      <c r="G63" s="815"/>
      <c r="H63" s="815"/>
      <c r="I63" s="815"/>
      <c r="J63" s="815"/>
      <c r="K63" s="815"/>
      <c r="L63" s="815"/>
      <c r="M63" s="816"/>
    </row>
    <row r="64" spans="1:13" ht="15" customHeight="1" x14ac:dyDescent="0.4">
      <c r="A64" s="772"/>
      <c r="B64" s="814"/>
      <c r="C64" s="809"/>
      <c r="D64" s="810"/>
      <c r="E64" s="810"/>
      <c r="F64" s="810"/>
      <c r="G64" s="810"/>
      <c r="H64" s="810"/>
      <c r="I64" s="810"/>
      <c r="J64" s="810"/>
      <c r="K64" s="810"/>
      <c r="L64" s="810"/>
      <c r="M64" s="811"/>
    </row>
    <row r="65" spans="1:13" ht="15" customHeight="1" x14ac:dyDescent="0.15">
      <c r="A65" s="772"/>
      <c r="B65" s="152" t="s">
        <v>100</v>
      </c>
      <c r="C65" s="801"/>
      <c r="D65" s="802"/>
      <c r="E65" s="803"/>
      <c r="F65" s="804" t="s">
        <v>111</v>
      </c>
      <c r="G65" s="805"/>
      <c r="H65" s="153"/>
      <c r="I65" s="805"/>
      <c r="J65" s="153"/>
      <c r="K65" s="805"/>
      <c r="L65" s="153"/>
      <c r="M65" s="154"/>
    </row>
    <row r="66" spans="1:13" ht="15" customHeight="1" x14ac:dyDescent="0.15">
      <c r="A66" s="772"/>
      <c r="B66" s="155" t="s">
        <v>112</v>
      </c>
      <c r="C66" s="809"/>
      <c r="D66" s="810"/>
      <c r="E66" s="811"/>
      <c r="F66" s="804"/>
      <c r="G66" s="806"/>
      <c r="H66" s="156" t="s">
        <v>113</v>
      </c>
      <c r="I66" s="806"/>
      <c r="J66" s="156" t="s">
        <v>114</v>
      </c>
      <c r="K66" s="806"/>
      <c r="L66" s="157" t="s">
        <v>115</v>
      </c>
      <c r="M66" s="158"/>
    </row>
    <row r="67" spans="1:13" ht="15" customHeight="1" x14ac:dyDescent="0.4">
      <c r="A67" s="772"/>
      <c r="B67" s="812" t="s">
        <v>116</v>
      </c>
      <c r="C67" s="159" t="s">
        <v>102</v>
      </c>
      <c r="D67" s="172"/>
      <c r="E67" s="161" t="s">
        <v>103</v>
      </c>
      <c r="F67" s="172"/>
      <c r="G67" s="162" t="s">
        <v>104</v>
      </c>
      <c r="H67" s="162"/>
      <c r="I67" s="162"/>
      <c r="J67" s="162"/>
      <c r="K67" s="162"/>
      <c r="L67" s="162"/>
      <c r="M67" s="163"/>
    </row>
    <row r="68" spans="1:13" ht="15" customHeight="1" x14ac:dyDescent="0.15">
      <c r="A68" s="772"/>
      <c r="B68" s="813"/>
      <c r="C68" s="164"/>
      <c r="D68" s="165" t="s">
        <v>117</v>
      </c>
      <c r="E68" s="166"/>
      <c r="F68" s="167" t="s">
        <v>118</v>
      </c>
      <c r="G68" s="815"/>
      <c r="H68" s="815"/>
      <c r="I68" s="815"/>
      <c r="J68" s="815"/>
      <c r="K68" s="815"/>
      <c r="L68" s="815"/>
      <c r="M68" s="816"/>
    </row>
    <row r="69" spans="1:13" ht="15" customHeight="1" x14ac:dyDescent="0.4">
      <c r="A69" s="772"/>
      <c r="B69" s="814"/>
      <c r="C69" s="809"/>
      <c r="D69" s="810"/>
      <c r="E69" s="810"/>
      <c r="F69" s="810"/>
      <c r="G69" s="810"/>
      <c r="H69" s="810"/>
      <c r="I69" s="810"/>
      <c r="J69" s="810"/>
      <c r="K69" s="810"/>
      <c r="L69" s="810"/>
      <c r="M69" s="811"/>
    </row>
    <row r="70" spans="1:13" ht="15" customHeight="1" x14ac:dyDescent="0.15">
      <c r="A70" s="772"/>
      <c r="B70" s="152" t="s">
        <v>100</v>
      </c>
      <c r="C70" s="801"/>
      <c r="D70" s="802"/>
      <c r="E70" s="803"/>
      <c r="F70" s="804" t="s">
        <v>111</v>
      </c>
      <c r="G70" s="805"/>
      <c r="H70" s="153"/>
      <c r="I70" s="805"/>
      <c r="J70" s="153"/>
      <c r="K70" s="805"/>
      <c r="L70" s="153"/>
      <c r="M70" s="154"/>
    </row>
    <row r="71" spans="1:13" ht="15" customHeight="1" x14ac:dyDescent="0.15">
      <c r="A71" s="772"/>
      <c r="B71" s="155" t="s">
        <v>112</v>
      </c>
      <c r="C71" s="809"/>
      <c r="D71" s="810"/>
      <c r="E71" s="811"/>
      <c r="F71" s="804"/>
      <c r="G71" s="806"/>
      <c r="H71" s="156" t="s">
        <v>113</v>
      </c>
      <c r="I71" s="806"/>
      <c r="J71" s="156" t="s">
        <v>114</v>
      </c>
      <c r="K71" s="806"/>
      <c r="L71" s="157" t="s">
        <v>115</v>
      </c>
      <c r="M71" s="158"/>
    </row>
    <row r="72" spans="1:13" ht="15" customHeight="1" x14ac:dyDescent="0.4">
      <c r="A72" s="772"/>
      <c r="B72" s="812" t="s">
        <v>116</v>
      </c>
      <c r="C72" s="159" t="s">
        <v>102</v>
      </c>
      <c r="D72" s="172"/>
      <c r="E72" s="161" t="s">
        <v>103</v>
      </c>
      <c r="F72" s="172"/>
      <c r="G72" s="162" t="s">
        <v>104</v>
      </c>
      <c r="H72" s="162"/>
      <c r="I72" s="162"/>
      <c r="J72" s="162"/>
      <c r="K72" s="162"/>
      <c r="L72" s="162"/>
      <c r="M72" s="163"/>
    </row>
    <row r="73" spans="1:13" ht="15" customHeight="1" x14ac:dyDescent="0.15">
      <c r="A73" s="772"/>
      <c r="B73" s="813"/>
      <c r="C73" s="164"/>
      <c r="D73" s="165" t="s">
        <v>117</v>
      </c>
      <c r="E73" s="166"/>
      <c r="F73" s="167" t="s">
        <v>118</v>
      </c>
      <c r="G73" s="815"/>
      <c r="H73" s="815"/>
      <c r="I73" s="815"/>
      <c r="J73" s="815"/>
      <c r="K73" s="815"/>
      <c r="L73" s="815"/>
      <c r="M73" s="816"/>
    </row>
    <row r="74" spans="1:13" ht="15" customHeight="1" x14ac:dyDescent="0.4">
      <c r="A74" s="773"/>
      <c r="B74" s="814"/>
      <c r="C74" s="809"/>
      <c r="D74" s="810"/>
      <c r="E74" s="810"/>
      <c r="F74" s="810"/>
      <c r="G74" s="810"/>
      <c r="H74" s="810"/>
      <c r="I74" s="810"/>
      <c r="J74" s="810"/>
      <c r="K74" s="810"/>
      <c r="L74" s="810"/>
      <c r="M74" s="811"/>
    </row>
    <row r="75" spans="1:13" ht="5.0999999999999996" customHeight="1" x14ac:dyDescent="0.4"/>
  </sheetData>
  <mergeCells count="128">
    <mergeCell ref="B72:B74"/>
    <mergeCell ref="G73:M73"/>
    <mergeCell ref="C74:M74"/>
    <mergeCell ref="B67:B69"/>
    <mergeCell ref="G68:M68"/>
    <mergeCell ref="C69:M69"/>
    <mergeCell ref="C70:E70"/>
    <mergeCell ref="F70:F71"/>
    <mergeCell ref="G70:G71"/>
    <mergeCell ref="I70:I71"/>
    <mergeCell ref="K70:K71"/>
    <mergeCell ref="C71:E71"/>
    <mergeCell ref="B62:B64"/>
    <mergeCell ref="G63:M63"/>
    <mergeCell ref="C64:M64"/>
    <mergeCell ref="C65:E65"/>
    <mergeCell ref="F65:F66"/>
    <mergeCell ref="G65:G66"/>
    <mergeCell ref="I65:I66"/>
    <mergeCell ref="K65:K66"/>
    <mergeCell ref="C66:E66"/>
    <mergeCell ref="B57:B59"/>
    <mergeCell ref="G58:M58"/>
    <mergeCell ref="C59:M59"/>
    <mergeCell ref="C60:E60"/>
    <mergeCell ref="F60:F61"/>
    <mergeCell ref="G60:G61"/>
    <mergeCell ref="I60:I61"/>
    <mergeCell ref="K60:K61"/>
    <mergeCell ref="C61:E61"/>
    <mergeCell ref="B52:B54"/>
    <mergeCell ref="G53:M53"/>
    <mergeCell ref="C54:M54"/>
    <mergeCell ref="C55:E55"/>
    <mergeCell ref="F55:F56"/>
    <mergeCell ref="G55:G56"/>
    <mergeCell ref="I55:I56"/>
    <mergeCell ref="K55:K56"/>
    <mergeCell ref="C56:E56"/>
    <mergeCell ref="A41:M41"/>
    <mergeCell ref="A42:M42"/>
    <mergeCell ref="L35:M35"/>
    <mergeCell ref="H36:I36"/>
    <mergeCell ref="J36:K36"/>
    <mergeCell ref="L36:M36"/>
    <mergeCell ref="A37:B37"/>
    <mergeCell ref="C37:M37"/>
    <mergeCell ref="C50:E50"/>
    <mergeCell ref="F50:F51"/>
    <mergeCell ref="G50:G51"/>
    <mergeCell ref="I50:I51"/>
    <mergeCell ref="K50:K51"/>
    <mergeCell ref="C51:E51"/>
    <mergeCell ref="A45:A74"/>
    <mergeCell ref="C45:E45"/>
    <mergeCell ref="F45:F46"/>
    <mergeCell ref="G45:G46"/>
    <mergeCell ref="I45:I46"/>
    <mergeCell ref="K45:K46"/>
    <mergeCell ref="C46:E46"/>
    <mergeCell ref="B47:B49"/>
    <mergeCell ref="G48:M48"/>
    <mergeCell ref="C49:M49"/>
    <mergeCell ref="A34:B36"/>
    <mergeCell ref="H34:I34"/>
    <mergeCell ref="J34:K34"/>
    <mergeCell ref="L34:M34"/>
    <mergeCell ref="H35:I35"/>
    <mergeCell ref="J35:K35"/>
    <mergeCell ref="A38:B38"/>
    <mergeCell ref="C38:M38"/>
    <mergeCell ref="A39:B39"/>
    <mergeCell ref="C39:M39"/>
    <mergeCell ref="C28:D28"/>
    <mergeCell ref="E28:F28"/>
    <mergeCell ref="C29:D29"/>
    <mergeCell ref="E29:F29"/>
    <mergeCell ref="A30:M30"/>
    <mergeCell ref="A31:B33"/>
    <mergeCell ref="H31:I31"/>
    <mergeCell ref="J31:K31"/>
    <mergeCell ref="L31:M31"/>
    <mergeCell ref="H32:I32"/>
    <mergeCell ref="J32:K32"/>
    <mergeCell ref="L32:M32"/>
    <mergeCell ref="C33:E33"/>
    <mergeCell ref="F33:M33"/>
    <mergeCell ref="A23:M23"/>
    <mergeCell ref="A24:B25"/>
    <mergeCell ref="C24:D24"/>
    <mergeCell ref="E24:F24"/>
    <mergeCell ref="A26:B26"/>
    <mergeCell ref="A27:B27"/>
    <mergeCell ref="C18:E18"/>
    <mergeCell ref="B19:B21"/>
    <mergeCell ref="G20:M20"/>
    <mergeCell ref="C21:M21"/>
    <mergeCell ref="A22:G22"/>
    <mergeCell ref="H22:M22"/>
    <mergeCell ref="B14:C16"/>
    <mergeCell ref="D14:E14"/>
    <mergeCell ref="F14:M14"/>
    <mergeCell ref="D15:E16"/>
    <mergeCell ref="A17:A21"/>
    <mergeCell ref="C17:E17"/>
    <mergeCell ref="F17:F18"/>
    <mergeCell ref="G17:G18"/>
    <mergeCell ref="I17:I18"/>
    <mergeCell ref="K17:K18"/>
    <mergeCell ref="A9:A16"/>
    <mergeCell ref="C9:E9"/>
    <mergeCell ref="F9:F10"/>
    <mergeCell ref="G9:G10"/>
    <mergeCell ref="I9:I10"/>
    <mergeCell ref="K9:K10"/>
    <mergeCell ref="C10:E10"/>
    <mergeCell ref="B11:B13"/>
    <mergeCell ref="G12:M12"/>
    <mergeCell ref="C13:M13"/>
    <mergeCell ref="A2:A8"/>
    <mergeCell ref="C2:M2"/>
    <mergeCell ref="C3:M3"/>
    <mergeCell ref="B4:B6"/>
    <mergeCell ref="C5:D6"/>
    <mergeCell ref="E5:M6"/>
    <mergeCell ref="D7:F7"/>
    <mergeCell ref="H7:M7"/>
    <mergeCell ref="C8:M8"/>
  </mergeCells>
  <phoneticPr fontId="3"/>
  <dataValidations count="6">
    <dataValidation type="list" allowBlank="1" showInputMessage="1" showErrorMessage="1" sqref="D68 D73 D20 D12 D48 D53 D58 D63">
      <formula1>"都,道,府,県"</formula1>
    </dataValidation>
    <dataValidation type="list" allowBlank="1" showInputMessage="1" showErrorMessage="1" sqref="F68 F73 F20 F12 F48 F53 F58 F63">
      <formula1>"市,郡,区"</formula1>
    </dataValidation>
    <dataValidation imeMode="fullKatakana" allowBlank="1" showInputMessage="1" showErrorMessage="1" sqref="C2:M2 C9:E9 C17:E17 C45:E45 C50:E50 C55:E55 C60:E60 C65:E65 C70:E70"/>
    <dataValidation imeMode="disabled" allowBlank="1" showInputMessage="1" showErrorMessage="1" sqref="D11 F11 D4 F4"/>
    <dataValidation type="whole" imeMode="disabled" operator="greaterThanOrEqual" allowBlank="1" showInputMessage="1" showErrorMessage="1" sqref="G9:G10 I9:I10 K9:K10 G17:G18 I17:I18 K17:K18 G45:G46 I45:I46 K45:K46 G50:G51 I50:I51 K50:K51 G55:G56 I55:I56 K55:K56 G60:G61 I60:I61 K60:K61 G65:G66 I65:I66 K65:K66 G70:G71 I70:I71 K70:K71">
      <formula1>0</formula1>
    </dataValidation>
    <dataValidation type="list" allowBlank="1" showInputMessage="1" showErrorMessage="1" sqref="C32:M32">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2" orientation="portrait" r:id="rId1"/>
  <headerFooter alignWithMargins="0"/>
  <rowBreaks count="1" manualBreakCount="1">
    <brk id="4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zoomScaleNormal="100" workbookViewId="0">
      <selection activeCell="H37" sqref="H37:H38"/>
    </sheetView>
  </sheetViews>
  <sheetFormatPr defaultColWidth="9" defaultRowHeight="13.5" x14ac:dyDescent="0.15"/>
  <cols>
    <col min="1" max="1" width="19" style="405" customWidth="1"/>
    <col min="2" max="2" width="44" style="405" customWidth="1"/>
    <col min="3" max="3" width="12" style="405" customWidth="1"/>
    <col min="4" max="16384" width="9" style="405"/>
  </cols>
  <sheetData>
    <row r="1" spans="1:3" ht="17.25" x14ac:dyDescent="0.2">
      <c r="A1" s="404"/>
    </row>
    <row r="3" spans="1:3" ht="17.25" x14ac:dyDescent="0.2">
      <c r="A3" s="406" t="s">
        <v>363</v>
      </c>
    </row>
    <row r="4" spans="1:3" x14ac:dyDescent="0.15">
      <c r="A4" s="407" t="s">
        <v>364</v>
      </c>
      <c r="B4" s="408" t="str">
        <f>IF([3]第1号様式!D40&lt;&gt;"選択下さい。",[3]第1号様式!D40,"")&amp;IF([3]第1号様式!D41&lt;&gt;"選択下さい。"," "&amp;[3]第1号様式!D41,"")&amp;IF([3]第1号様式!D42&lt;&gt;"選択下さい。"," "&amp;[3]第1号様式!D42,"")&amp;IF([3]第1号様式!D43&lt;&gt;"選択下さい。"," "&amp;[3]第1号様式!D43,"")&amp;IF([3]第1号様式!D44&lt;&gt;"選択下さい。"," "&amp;[3]第1号様式!D44,"")</f>
        <v xml:space="preserve">    </v>
      </c>
      <c r="C4" s="409" t="s">
        <v>365</v>
      </c>
    </row>
    <row r="5" spans="1:3" ht="14.25" thickBot="1" x14ac:dyDescent="0.2">
      <c r="A5" s="407" t="s">
        <v>366</v>
      </c>
      <c r="B5" s="410" t="str">
        <f>TEXT([3]基本情報入力シート!L42,"#")</f>
        <v/>
      </c>
      <c r="C5" s="409" t="s">
        <v>365</v>
      </c>
    </row>
    <row r="6" spans="1:3" s="410" customFormat="1" x14ac:dyDescent="0.15">
      <c r="A6" s="411" t="s">
        <v>367</v>
      </c>
      <c r="B6" s="412" t="s">
        <v>368</v>
      </c>
      <c r="C6" s="413" t="s">
        <v>369</v>
      </c>
    </row>
    <row r="7" spans="1:3" ht="27" x14ac:dyDescent="0.15">
      <c r="A7" s="414" t="s">
        <v>370</v>
      </c>
      <c r="B7" s="415"/>
      <c r="C7" s="857"/>
    </row>
    <row r="8" spans="1:3" x14ac:dyDescent="0.15">
      <c r="A8" s="416"/>
      <c r="B8" s="415"/>
      <c r="C8" s="858"/>
    </row>
    <row r="9" spans="1:3" x14ac:dyDescent="0.15">
      <c r="A9" s="416"/>
      <c r="B9" s="415"/>
      <c r="C9" s="858"/>
    </row>
    <row r="10" spans="1:3" x14ac:dyDescent="0.15">
      <c r="A10" s="416"/>
      <c r="B10" s="415"/>
      <c r="C10" s="858"/>
    </row>
    <row r="11" spans="1:3" x14ac:dyDescent="0.15">
      <c r="A11" s="416"/>
      <c r="B11" s="415"/>
      <c r="C11" s="858"/>
    </row>
    <row r="12" spans="1:3" x14ac:dyDescent="0.15">
      <c r="A12" s="416"/>
      <c r="B12" s="415"/>
      <c r="C12" s="858"/>
    </row>
    <row r="13" spans="1:3" x14ac:dyDescent="0.15">
      <c r="A13" s="416"/>
      <c r="B13" s="415"/>
      <c r="C13" s="858"/>
    </row>
    <row r="14" spans="1:3" x14ac:dyDescent="0.15">
      <c r="A14" s="416"/>
      <c r="B14" s="415"/>
      <c r="C14" s="858"/>
    </row>
    <row r="15" spans="1:3" x14ac:dyDescent="0.15">
      <c r="A15" s="416"/>
      <c r="B15" s="415"/>
      <c r="C15" s="858"/>
    </row>
    <row r="16" spans="1:3" x14ac:dyDescent="0.15">
      <c r="A16" s="416" t="s">
        <v>371</v>
      </c>
      <c r="B16" s="415"/>
      <c r="C16" s="858"/>
    </row>
    <row r="17" spans="1:3" x14ac:dyDescent="0.15">
      <c r="A17" s="416"/>
      <c r="B17" s="415"/>
      <c r="C17" s="858"/>
    </row>
    <row r="18" spans="1:3" x14ac:dyDescent="0.15">
      <c r="A18" s="416"/>
      <c r="B18" s="415"/>
      <c r="C18" s="858"/>
    </row>
    <row r="19" spans="1:3" x14ac:dyDescent="0.15">
      <c r="A19" s="416"/>
      <c r="B19" s="415"/>
      <c r="C19" s="858"/>
    </row>
    <row r="20" spans="1:3" x14ac:dyDescent="0.15">
      <c r="A20" s="416"/>
      <c r="B20" s="415"/>
      <c r="C20" s="858"/>
    </row>
    <row r="21" spans="1:3" x14ac:dyDescent="0.15">
      <c r="A21" s="416"/>
      <c r="B21" s="415"/>
      <c r="C21" s="858"/>
    </row>
    <row r="22" spans="1:3" x14ac:dyDescent="0.15">
      <c r="A22" s="416"/>
      <c r="B22" s="415"/>
      <c r="C22" s="858"/>
    </row>
    <row r="23" spans="1:3" x14ac:dyDescent="0.15">
      <c r="A23" s="416"/>
      <c r="B23" s="415"/>
      <c r="C23" s="858"/>
    </row>
    <row r="24" spans="1:3" x14ac:dyDescent="0.15">
      <c r="A24" s="417"/>
      <c r="B24" s="418"/>
      <c r="C24" s="858"/>
    </row>
    <row r="25" spans="1:3" x14ac:dyDescent="0.15">
      <c r="A25" s="419" t="s">
        <v>372</v>
      </c>
      <c r="B25" s="420" t="s">
        <v>373</v>
      </c>
      <c r="C25" s="858"/>
    </row>
    <row r="26" spans="1:3" x14ac:dyDescent="0.15">
      <c r="A26" s="421"/>
      <c r="B26" s="422"/>
      <c r="C26" s="858"/>
    </row>
    <row r="27" spans="1:3" x14ac:dyDescent="0.15">
      <c r="A27" s="416"/>
      <c r="B27" s="415"/>
      <c r="C27" s="858"/>
    </row>
    <row r="28" spans="1:3" x14ac:dyDescent="0.15">
      <c r="A28" s="416"/>
      <c r="B28" s="415"/>
      <c r="C28" s="858"/>
    </row>
    <row r="29" spans="1:3" x14ac:dyDescent="0.15">
      <c r="A29" s="416"/>
      <c r="B29" s="415"/>
      <c r="C29" s="858"/>
    </row>
    <row r="30" spans="1:3" x14ac:dyDescent="0.15">
      <c r="A30" s="416"/>
      <c r="B30" s="415"/>
      <c r="C30" s="858"/>
    </row>
    <row r="31" spans="1:3" x14ac:dyDescent="0.15">
      <c r="A31" s="416"/>
      <c r="B31" s="415"/>
      <c r="C31" s="858"/>
    </row>
    <row r="32" spans="1:3" x14ac:dyDescent="0.15">
      <c r="A32" s="416"/>
      <c r="B32" s="415"/>
      <c r="C32" s="858"/>
    </row>
    <row r="33" spans="1:3" x14ac:dyDescent="0.15">
      <c r="A33" s="416"/>
      <c r="B33" s="415"/>
      <c r="C33" s="858"/>
    </row>
    <row r="34" spans="1:3" x14ac:dyDescent="0.15">
      <c r="A34" s="416"/>
      <c r="B34" s="415"/>
      <c r="C34" s="858"/>
    </row>
    <row r="35" spans="1:3" x14ac:dyDescent="0.15">
      <c r="A35" s="416"/>
      <c r="B35" s="415"/>
      <c r="C35" s="858"/>
    </row>
    <row r="36" spans="1:3" x14ac:dyDescent="0.15">
      <c r="A36" s="416"/>
      <c r="B36" s="415"/>
      <c r="C36" s="858"/>
    </row>
    <row r="37" spans="1:3" x14ac:dyDescent="0.15">
      <c r="A37" s="416"/>
      <c r="B37" s="415"/>
      <c r="C37" s="858"/>
    </row>
    <row r="38" spans="1:3" x14ac:dyDescent="0.15">
      <c r="A38" s="416"/>
      <c r="B38" s="415"/>
      <c r="C38" s="858"/>
    </row>
    <row r="39" spans="1:3" x14ac:dyDescent="0.15">
      <c r="A39" s="416"/>
      <c r="B39" s="415"/>
      <c r="C39" s="858"/>
    </row>
    <row r="40" spans="1:3" x14ac:dyDescent="0.15">
      <c r="A40" s="416"/>
      <c r="B40" s="415"/>
      <c r="C40" s="858"/>
    </row>
    <row r="41" spans="1:3" x14ac:dyDescent="0.15">
      <c r="A41" s="416"/>
      <c r="B41" s="415"/>
      <c r="C41" s="858"/>
    </row>
    <row r="42" spans="1:3" x14ac:dyDescent="0.15">
      <c r="A42" s="416"/>
      <c r="B42" s="415"/>
      <c r="C42" s="858"/>
    </row>
    <row r="43" spans="1:3" ht="14.25" thickBot="1" x14ac:dyDescent="0.2">
      <c r="A43" s="423"/>
      <c r="B43" s="424"/>
      <c r="C43" s="859"/>
    </row>
    <row r="44" spans="1:3" s="425" customFormat="1" ht="11.25" x14ac:dyDescent="0.15">
      <c r="A44" s="425" t="s">
        <v>374</v>
      </c>
    </row>
    <row r="45" spans="1:3" s="425" customFormat="1" ht="11.25" x14ac:dyDescent="0.15">
      <c r="A45" s="425" t="s">
        <v>375</v>
      </c>
    </row>
    <row r="46" spans="1:3" s="425" customFormat="1" ht="11.25" x14ac:dyDescent="0.15">
      <c r="A46" s="425" t="s">
        <v>376</v>
      </c>
    </row>
    <row r="47" spans="1:3" s="425" customFormat="1" ht="11.25" x14ac:dyDescent="0.15">
      <c r="A47" s="425" t="s">
        <v>377</v>
      </c>
    </row>
    <row r="48" spans="1:3" x14ac:dyDescent="0.15">
      <c r="A48" s="405" t="s">
        <v>378</v>
      </c>
    </row>
  </sheetData>
  <mergeCells count="1">
    <mergeCell ref="C7:C43"/>
  </mergeCells>
  <phoneticPr fontId="3"/>
  <printOptions horizontalCentered="1"/>
  <pageMargins left="0.78740157480314965" right="0.78740157480314965" top="0.98425196850393704" bottom="0.98425196850393704" header="0.51181102362204722" footer="0.51181102362204722"/>
  <headerFooter alignWithMargins="0">
    <oddHeader>&amp;R&amp;A</oddHeader>
    <oddFooter>&amp;RR5.11月版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M36" sqref="M36"/>
    </sheetView>
  </sheetViews>
  <sheetFormatPr defaultColWidth="9" defaultRowHeight="13.5" x14ac:dyDescent="0.15"/>
  <cols>
    <col min="1" max="9" width="9.625" style="331" customWidth="1"/>
    <col min="10" max="16384" width="9" style="331"/>
  </cols>
  <sheetData>
    <row r="1" spans="1:9" ht="17.25" x14ac:dyDescent="0.2">
      <c r="A1" s="329"/>
      <c r="B1" s="330"/>
      <c r="C1" s="330"/>
      <c r="D1" s="330"/>
      <c r="E1" s="330"/>
      <c r="F1" s="330"/>
      <c r="G1" s="330"/>
      <c r="H1" s="330"/>
      <c r="I1" s="330"/>
    </row>
    <row r="2" spans="1:9" ht="17.25" x14ac:dyDescent="0.2">
      <c r="A2" s="329"/>
      <c r="B2" s="330"/>
      <c r="C2" s="860" t="s">
        <v>255</v>
      </c>
      <c r="D2" s="860"/>
      <c r="E2" s="860"/>
      <c r="F2" s="860"/>
      <c r="G2" s="860"/>
      <c r="H2" s="330"/>
      <c r="I2" s="330"/>
    </row>
    <row r="3" spans="1:9" x14ac:dyDescent="0.15">
      <c r="A3" s="330"/>
      <c r="B3" s="330"/>
      <c r="C3" s="330"/>
      <c r="D3" s="330"/>
      <c r="E3" s="330"/>
      <c r="F3" s="330"/>
      <c r="G3" s="330"/>
      <c r="H3" s="330"/>
      <c r="I3" s="330"/>
    </row>
    <row r="4" spans="1:9" ht="15" customHeight="1" x14ac:dyDescent="0.15">
      <c r="A4" s="861" t="s">
        <v>256</v>
      </c>
      <c r="B4" s="862"/>
      <c r="C4" s="863" t="str">
        <f>TEXT([3]基本情報入力シート!L42,"#")</f>
        <v/>
      </c>
      <c r="D4" s="864"/>
      <c r="E4" s="864"/>
      <c r="F4" s="864"/>
      <c r="G4" s="864"/>
      <c r="H4" s="864"/>
      <c r="I4" s="865"/>
    </row>
    <row r="5" spans="1:9" ht="15" customHeight="1" x14ac:dyDescent="0.15">
      <c r="A5" s="332" t="s">
        <v>100</v>
      </c>
      <c r="B5" s="866" t="str">
        <f>TEXT([3]基本情報入力シート!L55,"#")</f>
        <v/>
      </c>
      <c r="C5" s="866"/>
      <c r="D5" s="866"/>
      <c r="E5" s="866"/>
      <c r="F5" s="867" t="s">
        <v>257</v>
      </c>
      <c r="G5" s="868" t="s">
        <v>258</v>
      </c>
      <c r="H5" s="869"/>
      <c r="I5" s="870"/>
    </row>
    <row r="6" spans="1:9" ht="15" customHeight="1" x14ac:dyDescent="0.15">
      <c r="A6" s="871" t="s">
        <v>259</v>
      </c>
      <c r="B6" s="873" t="str">
        <f>TEXT([3]基本情報入力シート!L54,"#")</f>
        <v/>
      </c>
      <c r="C6" s="873"/>
      <c r="D6" s="873"/>
      <c r="E6" s="873"/>
      <c r="F6" s="867"/>
      <c r="G6" s="868"/>
      <c r="H6" s="869"/>
      <c r="I6" s="870"/>
    </row>
    <row r="7" spans="1:9" ht="15" customHeight="1" x14ac:dyDescent="0.15">
      <c r="A7" s="872"/>
      <c r="B7" s="873"/>
      <c r="C7" s="873"/>
      <c r="D7" s="873"/>
      <c r="E7" s="873"/>
      <c r="F7" s="867"/>
      <c r="G7" s="868"/>
      <c r="H7" s="869"/>
      <c r="I7" s="870"/>
    </row>
    <row r="8" spans="1:9" ht="15" customHeight="1" x14ac:dyDescent="0.15">
      <c r="A8" s="871" t="s">
        <v>260</v>
      </c>
      <c r="B8" s="333" t="str">
        <f>IF(TEXT([3]基本情報入力シート!L56,"#")="","（郵便番号　　　　　－　　　　　）",CONCATENATE("（郵便番号　",ASC(TEXT([3]基本情報入力シート!L56,"#")),"）"))</f>
        <v>（郵便番号　　　　　－　　　　　）</v>
      </c>
      <c r="C8" s="334"/>
      <c r="D8" s="334"/>
      <c r="E8" s="334"/>
      <c r="F8" s="334"/>
      <c r="G8" s="334"/>
      <c r="H8" s="334"/>
      <c r="I8" s="335"/>
    </row>
    <row r="9" spans="1:9" ht="15" customHeight="1" x14ac:dyDescent="0.15">
      <c r="A9" s="872"/>
      <c r="B9" s="874" t="str">
        <f>TEXT([3]基本情報入力シート!L57,"#")</f>
        <v/>
      </c>
      <c r="C9" s="875"/>
      <c r="D9" s="875"/>
      <c r="E9" s="875"/>
      <c r="F9" s="875"/>
      <c r="G9" s="875"/>
      <c r="H9" s="875"/>
      <c r="I9" s="876"/>
    </row>
    <row r="10" spans="1:9" ht="15" customHeight="1" x14ac:dyDescent="0.15">
      <c r="A10" s="336" t="s">
        <v>107</v>
      </c>
      <c r="B10" s="863"/>
      <c r="C10" s="864"/>
      <c r="D10" s="864"/>
      <c r="E10" s="864"/>
      <c r="F10" s="864"/>
      <c r="G10" s="864"/>
      <c r="H10" s="864"/>
      <c r="I10" s="865"/>
    </row>
    <row r="11" spans="1:9" ht="15" customHeight="1" x14ac:dyDescent="0.15">
      <c r="A11" s="863" t="s">
        <v>261</v>
      </c>
      <c r="B11" s="864"/>
      <c r="C11" s="864"/>
      <c r="D11" s="864"/>
      <c r="E11" s="864"/>
      <c r="F11" s="864"/>
      <c r="G11" s="864"/>
      <c r="H11" s="864"/>
      <c r="I11" s="865"/>
    </row>
    <row r="12" spans="1:9" ht="15" customHeight="1" x14ac:dyDescent="0.15">
      <c r="A12" s="863" t="s">
        <v>262</v>
      </c>
      <c r="B12" s="864"/>
      <c r="C12" s="865"/>
      <c r="D12" s="863" t="s">
        <v>263</v>
      </c>
      <c r="E12" s="864"/>
      <c r="F12" s="865"/>
      <c r="G12" s="864" t="s">
        <v>264</v>
      </c>
      <c r="H12" s="864"/>
      <c r="I12" s="865"/>
    </row>
    <row r="13" spans="1:9" ht="15" customHeight="1" x14ac:dyDescent="0.15">
      <c r="A13" s="877"/>
      <c r="B13" s="878"/>
      <c r="C13" s="879"/>
      <c r="D13" s="877"/>
      <c r="E13" s="878"/>
      <c r="F13" s="879"/>
      <c r="G13" s="878"/>
      <c r="H13" s="878"/>
      <c r="I13" s="879"/>
    </row>
    <row r="14" spans="1:9" ht="15" customHeight="1" x14ac:dyDescent="0.15">
      <c r="A14" s="880"/>
      <c r="B14" s="881"/>
      <c r="C14" s="882"/>
      <c r="D14" s="880"/>
      <c r="E14" s="881"/>
      <c r="F14" s="882"/>
      <c r="G14" s="881"/>
      <c r="H14" s="881"/>
      <c r="I14" s="882"/>
    </row>
    <row r="15" spans="1:9" ht="15" customHeight="1" x14ac:dyDescent="0.15">
      <c r="A15" s="883"/>
      <c r="B15" s="884"/>
      <c r="C15" s="885"/>
      <c r="D15" s="883"/>
      <c r="E15" s="884"/>
      <c r="F15" s="885"/>
      <c r="G15" s="884"/>
      <c r="H15" s="884"/>
      <c r="I15" s="885"/>
    </row>
    <row r="16" spans="1:9" ht="15" customHeight="1" x14ac:dyDescent="0.15">
      <c r="A16" s="886"/>
      <c r="B16" s="866"/>
      <c r="C16" s="887"/>
      <c r="D16" s="886"/>
      <c r="E16" s="866"/>
      <c r="F16" s="887"/>
      <c r="G16" s="866"/>
      <c r="H16" s="866"/>
      <c r="I16" s="887"/>
    </row>
    <row r="17" spans="1:9" ht="15" customHeight="1" x14ac:dyDescent="0.15">
      <c r="A17" s="886"/>
      <c r="B17" s="866"/>
      <c r="C17" s="887"/>
      <c r="D17" s="886"/>
      <c r="E17" s="866"/>
      <c r="F17" s="887"/>
      <c r="G17" s="866"/>
      <c r="H17" s="866"/>
      <c r="I17" s="887"/>
    </row>
    <row r="18" spans="1:9" ht="15" customHeight="1" x14ac:dyDescent="0.15">
      <c r="A18" s="886"/>
      <c r="B18" s="866"/>
      <c r="C18" s="887"/>
      <c r="D18" s="886"/>
      <c r="E18" s="866"/>
      <c r="F18" s="887"/>
      <c r="G18" s="866"/>
      <c r="H18" s="866"/>
      <c r="I18" s="887"/>
    </row>
    <row r="19" spans="1:9" ht="15" customHeight="1" x14ac:dyDescent="0.15">
      <c r="A19" s="886"/>
      <c r="B19" s="866"/>
      <c r="C19" s="887"/>
      <c r="D19" s="886"/>
      <c r="E19" s="866"/>
      <c r="F19" s="887"/>
      <c r="G19" s="866"/>
      <c r="H19" s="866"/>
      <c r="I19" s="887"/>
    </row>
    <row r="20" spans="1:9" ht="15" customHeight="1" x14ac:dyDescent="0.15">
      <c r="A20" s="886"/>
      <c r="B20" s="866"/>
      <c r="C20" s="887"/>
      <c r="D20" s="886"/>
      <c r="E20" s="866"/>
      <c r="F20" s="887"/>
      <c r="G20" s="866"/>
      <c r="H20" s="866"/>
      <c r="I20" s="887"/>
    </row>
    <row r="21" spans="1:9" ht="15" customHeight="1" x14ac:dyDescent="0.15">
      <c r="A21" s="886"/>
      <c r="B21" s="866"/>
      <c r="C21" s="887"/>
      <c r="D21" s="886"/>
      <c r="E21" s="866"/>
      <c r="F21" s="887"/>
      <c r="G21" s="866"/>
      <c r="H21" s="866"/>
      <c r="I21" s="887"/>
    </row>
    <row r="22" spans="1:9" ht="15" customHeight="1" x14ac:dyDescent="0.15">
      <c r="A22" s="886"/>
      <c r="B22" s="866"/>
      <c r="C22" s="887"/>
      <c r="D22" s="886"/>
      <c r="E22" s="866"/>
      <c r="F22" s="887"/>
      <c r="G22" s="866"/>
      <c r="H22" s="866"/>
      <c r="I22" s="887"/>
    </row>
    <row r="23" spans="1:9" ht="15" customHeight="1" x14ac:dyDescent="0.15">
      <c r="A23" s="886"/>
      <c r="B23" s="866"/>
      <c r="C23" s="887"/>
      <c r="D23" s="886"/>
      <c r="E23" s="866"/>
      <c r="F23" s="887"/>
      <c r="G23" s="866"/>
      <c r="H23" s="866"/>
      <c r="I23" s="887"/>
    </row>
    <row r="24" spans="1:9" ht="15" customHeight="1" x14ac:dyDescent="0.15">
      <c r="A24" s="886"/>
      <c r="B24" s="866"/>
      <c r="C24" s="887"/>
      <c r="D24" s="886"/>
      <c r="E24" s="866"/>
      <c r="F24" s="887"/>
      <c r="G24" s="866"/>
      <c r="H24" s="866"/>
      <c r="I24" s="887"/>
    </row>
    <row r="25" spans="1:9" ht="15" customHeight="1" x14ac:dyDescent="0.15">
      <c r="A25" s="886"/>
      <c r="B25" s="866"/>
      <c r="C25" s="887"/>
      <c r="D25" s="886"/>
      <c r="E25" s="866"/>
      <c r="F25" s="887"/>
      <c r="G25" s="866"/>
      <c r="H25" s="866"/>
      <c r="I25" s="887"/>
    </row>
    <row r="26" spans="1:9" ht="15" customHeight="1" x14ac:dyDescent="0.15">
      <c r="A26" s="886"/>
      <c r="B26" s="866"/>
      <c r="C26" s="887"/>
      <c r="D26" s="886"/>
      <c r="E26" s="866"/>
      <c r="F26" s="887"/>
      <c r="G26" s="866"/>
      <c r="H26" s="866"/>
      <c r="I26" s="887"/>
    </row>
    <row r="27" spans="1:9" ht="15" customHeight="1" x14ac:dyDescent="0.15">
      <c r="A27" s="906"/>
      <c r="B27" s="907"/>
      <c r="C27" s="908"/>
      <c r="D27" s="906"/>
      <c r="E27" s="907"/>
      <c r="F27" s="908"/>
      <c r="G27" s="906"/>
      <c r="H27" s="907"/>
      <c r="I27" s="908"/>
    </row>
    <row r="28" spans="1:9" ht="15" customHeight="1" x14ac:dyDescent="0.15">
      <c r="A28" s="863" t="s">
        <v>265</v>
      </c>
      <c r="B28" s="864"/>
      <c r="C28" s="864"/>
      <c r="D28" s="864"/>
      <c r="E28" s="864"/>
      <c r="F28" s="864"/>
      <c r="G28" s="864"/>
      <c r="H28" s="864"/>
      <c r="I28" s="865"/>
    </row>
    <row r="29" spans="1:9" ht="15" customHeight="1" x14ac:dyDescent="0.15">
      <c r="A29" s="863" t="s">
        <v>266</v>
      </c>
      <c r="B29" s="864"/>
      <c r="C29" s="864"/>
      <c r="D29" s="865"/>
      <c r="E29" s="863" t="s">
        <v>267</v>
      </c>
      <c r="F29" s="864"/>
      <c r="G29" s="864"/>
      <c r="H29" s="864"/>
      <c r="I29" s="865"/>
    </row>
    <row r="30" spans="1:9" ht="15" customHeight="1" x14ac:dyDescent="0.15">
      <c r="A30" s="888"/>
      <c r="B30" s="889"/>
      <c r="C30" s="889"/>
      <c r="D30" s="890"/>
      <c r="E30" s="888"/>
      <c r="F30" s="889"/>
      <c r="G30" s="889"/>
      <c r="H30" s="889"/>
      <c r="I30" s="890"/>
    </row>
    <row r="31" spans="1:9" ht="15" customHeight="1" x14ac:dyDescent="0.15">
      <c r="A31" s="891"/>
      <c r="B31" s="892"/>
      <c r="C31" s="892"/>
      <c r="D31" s="893"/>
      <c r="E31" s="891"/>
      <c r="F31" s="892"/>
      <c r="G31" s="892"/>
      <c r="H31" s="892"/>
      <c r="I31" s="893"/>
    </row>
    <row r="32" spans="1:9" ht="15" customHeight="1" x14ac:dyDescent="0.15">
      <c r="A32" s="891"/>
      <c r="B32" s="892"/>
      <c r="C32" s="892"/>
      <c r="D32" s="893"/>
      <c r="E32" s="891"/>
      <c r="F32" s="892"/>
      <c r="G32" s="892"/>
      <c r="H32" s="892"/>
      <c r="I32" s="893"/>
    </row>
    <row r="33" spans="1:9" ht="15" customHeight="1" x14ac:dyDescent="0.15">
      <c r="A33" s="891"/>
      <c r="B33" s="892"/>
      <c r="C33" s="892"/>
      <c r="D33" s="893"/>
      <c r="E33" s="891"/>
      <c r="F33" s="892"/>
      <c r="G33" s="892"/>
      <c r="H33" s="892"/>
      <c r="I33" s="893"/>
    </row>
    <row r="34" spans="1:9" ht="15" customHeight="1" x14ac:dyDescent="0.15">
      <c r="A34" s="891"/>
      <c r="B34" s="892"/>
      <c r="C34" s="892"/>
      <c r="D34" s="893"/>
      <c r="E34" s="891"/>
      <c r="F34" s="892"/>
      <c r="G34" s="892"/>
      <c r="H34" s="892"/>
      <c r="I34" s="893"/>
    </row>
    <row r="35" spans="1:9" ht="15" customHeight="1" x14ac:dyDescent="0.15">
      <c r="A35" s="891"/>
      <c r="B35" s="892"/>
      <c r="C35" s="892"/>
      <c r="D35" s="893"/>
      <c r="E35" s="891"/>
      <c r="F35" s="892"/>
      <c r="G35" s="892"/>
      <c r="H35" s="892"/>
      <c r="I35" s="893"/>
    </row>
    <row r="36" spans="1:9" ht="15" customHeight="1" x14ac:dyDescent="0.15">
      <c r="A36" s="894"/>
      <c r="B36" s="895"/>
      <c r="C36" s="895"/>
      <c r="D36" s="896"/>
      <c r="E36" s="894"/>
      <c r="F36" s="895"/>
      <c r="G36" s="895"/>
      <c r="H36" s="895"/>
      <c r="I36" s="896"/>
    </row>
    <row r="37" spans="1:9" ht="15" customHeight="1" x14ac:dyDescent="0.15">
      <c r="A37" s="897" t="s">
        <v>268</v>
      </c>
      <c r="B37" s="898"/>
      <c r="C37" s="898"/>
      <c r="D37" s="898"/>
      <c r="E37" s="898"/>
      <c r="F37" s="898"/>
      <c r="G37" s="898"/>
      <c r="H37" s="898"/>
      <c r="I37" s="899"/>
    </row>
    <row r="38" spans="1:9" ht="15" customHeight="1" x14ac:dyDescent="0.15">
      <c r="A38" s="900"/>
      <c r="B38" s="901"/>
      <c r="C38" s="901"/>
      <c r="D38" s="901"/>
      <c r="E38" s="901"/>
      <c r="F38" s="901"/>
      <c r="G38" s="901"/>
      <c r="H38" s="901"/>
      <c r="I38" s="902"/>
    </row>
    <row r="39" spans="1:9" ht="15" customHeight="1" x14ac:dyDescent="0.15">
      <c r="A39" s="900"/>
      <c r="B39" s="901"/>
      <c r="C39" s="901"/>
      <c r="D39" s="901"/>
      <c r="E39" s="901"/>
      <c r="F39" s="901"/>
      <c r="G39" s="901"/>
      <c r="H39" s="901"/>
      <c r="I39" s="902"/>
    </row>
    <row r="40" spans="1:9" ht="15" customHeight="1" x14ac:dyDescent="0.15">
      <c r="A40" s="900"/>
      <c r="B40" s="901"/>
      <c r="C40" s="901"/>
      <c r="D40" s="901"/>
      <c r="E40" s="901"/>
      <c r="F40" s="901"/>
      <c r="G40" s="901"/>
      <c r="H40" s="901"/>
      <c r="I40" s="902"/>
    </row>
    <row r="41" spans="1:9" ht="15" customHeight="1" x14ac:dyDescent="0.15">
      <c r="A41" s="900"/>
      <c r="B41" s="901"/>
      <c r="C41" s="901"/>
      <c r="D41" s="901"/>
      <c r="E41" s="901"/>
      <c r="F41" s="901"/>
      <c r="G41" s="901"/>
      <c r="H41" s="901"/>
      <c r="I41" s="902"/>
    </row>
    <row r="42" spans="1:9" ht="15" customHeight="1" x14ac:dyDescent="0.15">
      <c r="A42" s="903"/>
      <c r="B42" s="904"/>
      <c r="C42" s="904"/>
      <c r="D42" s="904"/>
      <c r="E42" s="904"/>
      <c r="F42" s="904"/>
      <c r="G42" s="904"/>
      <c r="H42" s="904"/>
      <c r="I42" s="905"/>
    </row>
    <row r="43" spans="1:9" x14ac:dyDescent="0.15">
      <c r="A43" s="337" t="s">
        <v>269</v>
      </c>
      <c r="B43" s="330"/>
      <c r="C43" s="330"/>
      <c r="D43" s="330"/>
      <c r="E43" s="330"/>
      <c r="F43" s="330"/>
      <c r="G43" s="330"/>
      <c r="H43" s="330"/>
      <c r="I43" s="330"/>
    </row>
    <row r="44" spans="1:9" x14ac:dyDescent="0.15">
      <c r="A44" s="337" t="s">
        <v>270</v>
      </c>
      <c r="B44" s="330"/>
      <c r="C44" s="330"/>
      <c r="D44" s="330"/>
      <c r="E44" s="330"/>
      <c r="F44" s="330"/>
      <c r="G44" s="330"/>
      <c r="H44" s="330"/>
      <c r="I44" s="330"/>
    </row>
    <row r="45" spans="1:9" x14ac:dyDescent="0.15">
      <c r="A45" s="337" t="s">
        <v>271</v>
      </c>
      <c r="B45" s="330"/>
      <c r="C45" s="330"/>
      <c r="D45" s="330"/>
      <c r="E45" s="330"/>
      <c r="F45" s="330"/>
      <c r="G45" s="330"/>
      <c r="H45" s="330"/>
      <c r="I45" s="330"/>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9: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E30" sqref="E30:I36"/>
    </sheetView>
  </sheetViews>
  <sheetFormatPr defaultColWidth="9" defaultRowHeight="13.5" x14ac:dyDescent="0.15"/>
  <cols>
    <col min="1" max="9" width="9.625" style="339" customWidth="1"/>
    <col min="10" max="16384" width="9" style="339"/>
  </cols>
  <sheetData>
    <row r="1" spans="1:9" ht="17.25" x14ac:dyDescent="0.2">
      <c r="A1" s="338"/>
    </row>
    <row r="2" spans="1:9" ht="17.25" x14ac:dyDescent="0.2">
      <c r="A2" s="338"/>
      <c r="C2" s="909" t="str">
        <f>IF([3]基本情報入力シート!L58="管理者兼務","管理者兼児童発達支援管理責任者経歴書","児童発達支援管理責任者経歴書")</f>
        <v>児童発達支援管理責任者経歴書</v>
      </c>
      <c r="D2" s="909"/>
      <c r="E2" s="909"/>
      <c r="F2" s="909"/>
      <c r="G2" s="909"/>
    </row>
    <row r="4" spans="1:9" ht="15" customHeight="1" x14ac:dyDescent="0.15">
      <c r="A4" s="910" t="s">
        <v>256</v>
      </c>
      <c r="B4" s="911"/>
      <c r="C4" s="912" t="str">
        <f>TEXT([3]基本情報入力シート!L42,"#")</f>
        <v/>
      </c>
      <c r="D4" s="913"/>
      <c r="E4" s="913"/>
      <c r="F4" s="913"/>
      <c r="G4" s="913"/>
      <c r="H4" s="913"/>
      <c r="I4" s="914"/>
    </row>
    <row r="5" spans="1:9" ht="15" customHeight="1" x14ac:dyDescent="0.15">
      <c r="A5" s="340" t="s">
        <v>100</v>
      </c>
      <c r="B5" s="915" t="str">
        <f>IF([3]基本情報入力シート!L58="*兼務*",TEXT([3]基本情報入力シート!L55,"#"),TEXT([3]基本情報入力シート!L60,"#"))</f>
        <v/>
      </c>
      <c r="C5" s="915"/>
      <c r="D5" s="915"/>
      <c r="E5" s="915"/>
      <c r="F5" s="916" t="s">
        <v>257</v>
      </c>
      <c r="G5" s="917" t="s">
        <v>258</v>
      </c>
      <c r="H5" s="918"/>
      <c r="I5" s="919"/>
    </row>
    <row r="6" spans="1:9" ht="15" customHeight="1" x14ac:dyDescent="0.15">
      <c r="A6" s="920" t="s">
        <v>259</v>
      </c>
      <c r="B6" s="922" t="str">
        <f>IF([3]基本情報入力シート!L58="*兼務*",TEXT([3]基本情報入力シート!L54,"#"),TEXT([3]基本情報入力シート!L59,"#"))</f>
        <v/>
      </c>
      <c r="C6" s="922"/>
      <c r="D6" s="922"/>
      <c r="E6" s="922"/>
      <c r="F6" s="916"/>
      <c r="G6" s="917"/>
      <c r="H6" s="918"/>
      <c r="I6" s="919"/>
    </row>
    <row r="7" spans="1:9" ht="15" customHeight="1" x14ac:dyDescent="0.15">
      <c r="A7" s="921"/>
      <c r="B7" s="922"/>
      <c r="C7" s="922"/>
      <c r="D7" s="922"/>
      <c r="E7" s="922"/>
      <c r="F7" s="916"/>
      <c r="G7" s="917"/>
      <c r="H7" s="918"/>
      <c r="I7" s="919"/>
    </row>
    <row r="8" spans="1:9" ht="15" customHeight="1" x14ac:dyDescent="0.15">
      <c r="A8" s="920" t="s">
        <v>260</v>
      </c>
      <c r="B8" s="341" t="str">
        <f>IF([3]基本情報入力シート!L58="*兼務*",CONCATENATE("（郵便番号　",ASC(TEXT([3]基本情報入力シート!L56,"#")),"）"),CONCATENATE("（郵便番号　",ASC(TEXT([3]基本情報入力シート!L61,"#")),"）"))</f>
        <v>（郵便番号　）</v>
      </c>
      <c r="C8" s="342"/>
      <c r="D8" s="342"/>
      <c r="E8" s="342"/>
      <c r="F8" s="342"/>
      <c r="G8" s="342"/>
      <c r="H8" s="342"/>
      <c r="I8" s="343"/>
    </row>
    <row r="9" spans="1:9" ht="15" customHeight="1" x14ac:dyDescent="0.15">
      <c r="A9" s="921"/>
      <c r="B9" s="923" t="str">
        <f>IF([3]基本情報入力シート!L58="*兼務*",TEXT([3]基本情報入力シート!L57,"#"),TEXT([3]基本情報入力シート!L62,"#"))</f>
        <v/>
      </c>
      <c r="C9" s="924"/>
      <c r="D9" s="924"/>
      <c r="E9" s="924"/>
      <c r="F9" s="924"/>
      <c r="G9" s="924"/>
      <c r="H9" s="924"/>
      <c r="I9" s="925"/>
    </row>
    <row r="10" spans="1:9" ht="15" customHeight="1" x14ac:dyDescent="0.15">
      <c r="A10" s="344" t="s">
        <v>107</v>
      </c>
      <c r="B10" s="912"/>
      <c r="C10" s="913"/>
      <c r="D10" s="913"/>
      <c r="E10" s="913"/>
      <c r="F10" s="913"/>
      <c r="G10" s="913"/>
      <c r="H10" s="913"/>
      <c r="I10" s="914"/>
    </row>
    <row r="11" spans="1:9" ht="15" customHeight="1" x14ac:dyDescent="0.15">
      <c r="A11" s="912" t="s">
        <v>261</v>
      </c>
      <c r="B11" s="913"/>
      <c r="C11" s="913"/>
      <c r="D11" s="913"/>
      <c r="E11" s="913"/>
      <c r="F11" s="913"/>
      <c r="G11" s="913"/>
      <c r="H11" s="913"/>
      <c r="I11" s="914"/>
    </row>
    <row r="12" spans="1:9" ht="15" customHeight="1" x14ac:dyDescent="0.15">
      <c r="A12" s="912" t="s">
        <v>262</v>
      </c>
      <c r="B12" s="913"/>
      <c r="C12" s="914"/>
      <c r="D12" s="912" t="s">
        <v>263</v>
      </c>
      <c r="E12" s="913"/>
      <c r="F12" s="914"/>
      <c r="G12" s="913" t="s">
        <v>264</v>
      </c>
      <c r="H12" s="913"/>
      <c r="I12" s="914"/>
    </row>
    <row r="13" spans="1:9" ht="15" customHeight="1" x14ac:dyDescent="0.15">
      <c r="A13" s="926"/>
      <c r="B13" s="927"/>
      <c r="C13" s="928"/>
      <c r="D13" s="926"/>
      <c r="E13" s="927"/>
      <c r="F13" s="928"/>
      <c r="G13" s="927"/>
      <c r="H13" s="927"/>
      <c r="I13" s="928"/>
    </row>
    <row r="14" spans="1:9" ht="15" customHeight="1" x14ac:dyDescent="0.15">
      <c r="A14" s="929"/>
      <c r="B14" s="930"/>
      <c r="C14" s="931"/>
      <c r="D14" s="929"/>
      <c r="E14" s="930"/>
      <c r="F14" s="931"/>
      <c r="G14" s="930"/>
      <c r="H14" s="930"/>
      <c r="I14" s="931"/>
    </row>
    <row r="15" spans="1:9" ht="15" customHeight="1" x14ac:dyDescent="0.15">
      <c r="A15" s="932"/>
      <c r="B15" s="933"/>
      <c r="C15" s="934"/>
      <c r="D15" s="932"/>
      <c r="E15" s="933"/>
      <c r="F15" s="934"/>
      <c r="G15" s="933"/>
      <c r="H15" s="933"/>
      <c r="I15" s="934"/>
    </row>
    <row r="16" spans="1:9" ht="15" customHeight="1" x14ac:dyDescent="0.15">
      <c r="A16" s="935"/>
      <c r="B16" s="915"/>
      <c r="C16" s="936"/>
      <c r="D16" s="935"/>
      <c r="E16" s="915"/>
      <c r="F16" s="936"/>
      <c r="G16" s="915"/>
      <c r="H16" s="915"/>
      <c r="I16" s="936"/>
    </row>
    <row r="17" spans="1:9" ht="15" customHeight="1" x14ac:dyDescent="0.15">
      <c r="A17" s="935"/>
      <c r="B17" s="915"/>
      <c r="C17" s="936"/>
      <c r="D17" s="935"/>
      <c r="E17" s="915"/>
      <c r="F17" s="936"/>
      <c r="G17" s="915"/>
      <c r="H17" s="915"/>
      <c r="I17" s="936"/>
    </row>
    <row r="18" spans="1:9" ht="15" customHeight="1" x14ac:dyDescent="0.15">
      <c r="A18" s="935"/>
      <c r="B18" s="915"/>
      <c r="C18" s="936"/>
      <c r="D18" s="935"/>
      <c r="E18" s="915"/>
      <c r="F18" s="936"/>
      <c r="G18" s="915"/>
      <c r="H18" s="915"/>
      <c r="I18" s="936"/>
    </row>
    <row r="19" spans="1:9" ht="15" customHeight="1" x14ac:dyDescent="0.15">
      <c r="A19" s="935"/>
      <c r="B19" s="915"/>
      <c r="C19" s="936"/>
      <c r="D19" s="935"/>
      <c r="E19" s="915"/>
      <c r="F19" s="936"/>
      <c r="G19" s="915"/>
      <c r="H19" s="915"/>
      <c r="I19" s="936"/>
    </row>
    <row r="20" spans="1:9" ht="15" customHeight="1" x14ac:dyDescent="0.15">
      <c r="A20" s="935"/>
      <c r="B20" s="915"/>
      <c r="C20" s="936"/>
      <c r="D20" s="935"/>
      <c r="E20" s="915"/>
      <c r="F20" s="936"/>
      <c r="G20" s="915"/>
      <c r="H20" s="915"/>
      <c r="I20" s="936"/>
    </row>
    <row r="21" spans="1:9" ht="15" customHeight="1" x14ac:dyDescent="0.15">
      <c r="A21" s="935"/>
      <c r="B21" s="915"/>
      <c r="C21" s="936"/>
      <c r="D21" s="935"/>
      <c r="E21" s="915"/>
      <c r="F21" s="936"/>
      <c r="G21" s="915"/>
      <c r="H21" s="915"/>
      <c r="I21" s="936"/>
    </row>
    <row r="22" spans="1:9" ht="15" customHeight="1" x14ac:dyDescent="0.15">
      <c r="A22" s="935"/>
      <c r="B22" s="915"/>
      <c r="C22" s="936"/>
      <c r="D22" s="935"/>
      <c r="E22" s="915"/>
      <c r="F22" s="936"/>
      <c r="G22" s="915"/>
      <c r="H22" s="915"/>
      <c r="I22" s="936"/>
    </row>
    <row r="23" spans="1:9" ht="15" customHeight="1" x14ac:dyDescent="0.15">
      <c r="A23" s="935"/>
      <c r="B23" s="915"/>
      <c r="C23" s="936"/>
      <c r="D23" s="935"/>
      <c r="E23" s="915"/>
      <c r="F23" s="936"/>
      <c r="G23" s="915"/>
      <c r="H23" s="915"/>
      <c r="I23" s="936"/>
    </row>
    <row r="24" spans="1:9" ht="15" customHeight="1" x14ac:dyDescent="0.15">
      <c r="A24" s="935"/>
      <c r="B24" s="915"/>
      <c r="C24" s="936"/>
      <c r="D24" s="935"/>
      <c r="E24" s="915"/>
      <c r="F24" s="936"/>
      <c r="G24" s="915"/>
      <c r="H24" s="915"/>
      <c r="I24" s="936"/>
    </row>
    <row r="25" spans="1:9" ht="15" customHeight="1" x14ac:dyDescent="0.15">
      <c r="A25" s="935"/>
      <c r="B25" s="915"/>
      <c r="C25" s="936"/>
      <c r="D25" s="935"/>
      <c r="E25" s="915"/>
      <c r="F25" s="936"/>
      <c r="G25" s="915"/>
      <c r="H25" s="915"/>
      <c r="I25" s="936"/>
    </row>
    <row r="26" spans="1:9" ht="15" customHeight="1" x14ac:dyDescent="0.15">
      <c r="A26" s="935"/>
      <c r="B26" s="915"/>
      <c r="C26" s="936"/>
      <c r="D26" s="935"/>
      <c r="E26" s="915"/>
      <c r="F26" s="936"/>
      <c r="G26" s="915"/>
      <c r="H26" s="915"/>
      <c r="I26" s="936"/>
    </row>
    <row r="27" spans="1:9" ht="15" customHeight="1" x14ac:dyDescent="0.15">
      <c r="A27" s="955"/>
      <c r="B27" s="956"/>
      <c r="C27" s="957"/>
      <c r="D27" s="955"/>
      <c r="E27" s="956"/>
      <c r="F27" s="957"/>
      <c r="G27" s="955"/>
      <c r="H27" s="956"/>
      <c r="I27" s="957"/>
    </row>
    <row r="28" spans="1:9" ht="15" customHeight="1" x14ac:dyDescent="0.15">
      <c r="A28" s="912" t="s">
        <v>265</v>
      </c>
      <c r="B28" s="913"/>
      <c r="C28" s="913"/>
      <c r="D28" s="913"/>
      <c r="E28" s="913"/>
      <c r="F28" s="913"/>
      <c r="G28" s="913"/>
      <c r="H28" s="913"/>
      <c r="I28" s="914"/>
    </row>
    <row r="29" spans="1:9" ht="15" customHeight="1" x14ac:dyDescent="0.15">
      <c r="A29" s="912" t="s">
        <v>266</v>
      </c>
      <c r="B29" s="913"/>
      <c r="C29" s="913"/>
      <c r="D29" s="914"/>
      <c r="E29" s="912" t="s">
        <v>267</v>
      </c>
      <c r="F29" s="913"/>
      <c r="G29" s="913"/>
      <c r="H29" s="913"/>
      <c r="I29" s="914"/>
    </row>
    <row r="30" spans="1:9" ht="15" customHeight="1" x14ac:dyDescent="0.15">
      <c r="A30" s="937"/>
      <c r="B30" s="938"/>
      <c r="C30" s="938"/>
      <c r="D30" s="939"/>
      <c r="E30" s="937"/>
      <c r="F30" s="938"/>
      <c r="G30" s="938"/>
      <c r="H30" s="938"/>
      <c r="I30" s="939"/>
    </row>
    <row r="31" spans="1:9" ht="15" customHeight="1" x14ac:dyDescent="0.15">
      <c r="A31" s="940"/>
      <c r="B31" s="941"/>
      <c r="C31" s="941"/>
      <c r="D31" s="942"/>
      <c r="E31" s="940"/>
      <c r="F31" s="941"/>
      <c r="G31" s="941"/>
      <c r="H31" s="941"/>
      <c r="I31" s="942"/>
    </row>
    <row r="32" spans="1:9" ht="15" customHeight="1" x14ac:dyDescent="0.15">
      <c r="A32" s="940"/>
      <c r="B32" s="941"/>
      <c r="C32" s="941"/>
      <c r="D32" s="942"/>
      <c r="E32" s="940"/>
      <c r="F32" s="941"/>
      <c r="G32" s="941"/>
      <c r="H32" s="941"/>
      <c r="I32" s="942"/>
    </row>
    <row r="33" spans="1:9" ht="15" customHeight="1" x14ac:dyDescent="0.15">
      <c r="A33" s="940"/>
      <c r="B33" s="941"/>
      <c r="C33" s="941"/>
      <c r="D33" s="942"/>
      <c r="E33" s="940"/>
      <c r="F33" s="941"/>
      <c r="G33" s="941"/>
      <c r="H33" s="941"/>
      <c r="I33" s="942"/>
    </row>
    <row r="34" spans="1:9" ht="15" customHeight="1" x14ac:dyDescent="0.15">
      <c r="A34" s="940"/>
      <c r="B34" s="941"/>
      <c r="C34" s="941"/>
      <c r="D34" s="942"/>
      <c r="E34" s="940"/>
      <c r="F34" s="941"/>
      <c r="G34" s="941"/>
      <c r="H34" s="941"/>
      <c r="I34" s="942"/>
    </row>
    <row r="35" spans="1:9" ht="15" customHeight="1" x14ac:dyDescent="0.15">
      <c r="A35" s="940"/>
      <c r="B35" s="941"/>
      <c r="C35" s="941"/>
      <c r="D35" s="942"/>
      <c r="E35" s="940"/>
      <c r="F35" s="941"/>
      <c r="G35" s="941"/>
      <c r="H35" s="941"/>
      <c r="I35" s="942"/>
    </row>
    <row r="36" spans="1:9" ht="15" customHeight="1" x14ac:dyDescent="0.15">
      <c r="A36" s="943"/>
      <c r="B36" s="944"/>
      <c r="C36" s="944"/>
      <c r="D36" s="945"/>
      <c r="E36" s="943"/>
      <c r="F36" s="944"/>
      <c r="G36" s="944"/>
      <c r="H36" s="944"/>
      <c r="I36" s="945"/>
    </row>
    <row r="37" spans="1:9" ht="15" customHeight="1" x14ac:dyDescent="0.15">
      <c r="A37" s="946" t="s">
        <v>268</v>
      </c>
      <c r="B37" s="947"/>
      <c r="C37" s="947"/>
      <c r="D37" s="947"/>
      <c r="E37" s="947"/>
      <c r="F37" s="947"/>
      <c r="G37" s="947"/>
      <c r="H37" s="947"/>
      <c r="I37" s="948"/>
    </row>
    <row r="38" spans="1:9" ht="15" customHeight="1" x14ac:dyDescent="0.15">
      <c r="A38" s="949"/>
      <c r="B38" s="950"/>
      <c r="C38" s="950"/>
      <c r="D38" s="950"/>
      <c r="E38" s="950"/>
      <c r="F38" s="950"/>
      <c r="G38" s="950"/>
      <c r="H38" s="950"/>
      <c r="I38" s="951"/>
    </row>
    <row r="39" spans="1:9" ht="15" customHeight="1" x14ac:dyDescent="0.15">
      <c r="A39" s="949"/>
      <c r="B39" s="950"/>
      <c r="C39" s="950"/>
      <c r="D39" s="950"/>
      <c r="E39" s="950"/>
      <c r="F39" s="950"/>
      <c r="G39" s="950"/>
      <c r="H39" s="950"/>
      <c r="I39" s="951"/>
    </row>
    <row r="40" spans="1:9" ht="15" customHeight="1" x14ac:dyDescent="0.15">
      <c r="A40" s="949"/>
      <c r="B40" s="950"/>
      <c r="C40" s="950"/>
      <c r="D40" s="950"/>
      <c r="E40" s="950"/>
      <c r="F40" s="950"/>
      <c r="G40" s="950"/>
      <c r="H40" s="950"/>
      <c r="I40" s="951"/>
    </row>
    <row r="41" spans="1:9" ht="15" customHeight="1" x14ac:dyDescent="0.15">
      <c r="A41" s="949"/>
      <c r="B41" s="950"/>
      <c r="C41" s="950"/>
      <c r="D41" s="950"/>
      <c r="E41" s="950"/>
      <c r="F41" s="950"/>
      <c r="G41" s="950"/>
      <c r="H41" s="950"/>
      <c r="I41" s="951"/>
    </row>
    <row r="42" spans="1:9" ht="15" customHeight="1" x14ac:dyDescent="0.15">
      <c r="A42" s="952"/>
      <c r="B42" s="953"/>
      <c r="C42" s="953"/>
      <c r="D42" s="953"/>
      <c r="E42" s="953"/>
      <c r="F42" s="953"/>
      <c r="G42" s="953"/>
      <c r="H42" s="953"/>
      <c r="I42" s="954"/>
    </row>
    <row r="43" spans="1:9" x14ac:dyDescent="0.15">
      <c r="A43" s="345" t="s">
        <v>269</v>
      </c>
    </row>
    <row r="44" spans="1:9" x14ac:dyDescent="0.15">
      <c r="A44" s="345" t="s">
        <v>270</v>
      </c>
    </row>
    <row r="45" spans="1:9" x14ac:dyDescent="0.15">
      <c r="A45" s="345" t="s">
        <v>271</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9: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E8" sqref="E8:R11"/>
    </sheetView>
  </sheetViews>
  <sheetFormatPr defaultColWidth="8.75" defaultRowHeight="14.25" x14ac:dyDescent="0.4"/>
  <cols>
    <col min="1" max="1" width="8.5" style="348" customWidth="1"/>
    <col min="2" max="3" width="4.25" style="348" customWidth="1"/>
    <col min="4" max="9" width="9.75" style="348" customWidth="1"/>
    <col min="10" max="10" width="31.5" style="348" customWidth="1"/>
    <col min="11" max="11" width="4.875" style="348" customWidth="1"/>
    <col min="12" max="16384" width="8.75" style="348"/>
  </cols>
  <sheetData>
    <row r="1" spans="1:13" ht="14.45" customHeight="1" x14ac:dyDescent="0.4">
      <c r="A1" s="346"/>
      <c r="B1" s="347"/>
      <c r="C1" s="347"/>
      <c r="D1" s="347"/>
      <c r="E1" s="347"/>
      <c r="F1" s="347"/>
      <c r="G1" s="347"/>
      <c r="H1" s="347"/>
      <c r="I1" s="347"/>
      <c r="J1" s="347"/>
    </row>
    <row r="2" spans="1:13" ht="33.6" customHeight="1" x14ac:dyDescent="0.4">
      <c r="A2" s="970" t="s">
        <v>272</v>
      </c>
      <c r="B2" s="970"/>
      <c r="C2" s="970"/>
      <c r="D2" s="970"/>
      <c r="E2" s="970"/>
      <c r="F2" s="970"/>
      <c r="G2" s="970"/>
      <c r="H2" s="970"/>
      <c r="I2" s="970"/>
      <c r="J2" s="970"/>
      <c r="K2" s="349"/>
    </row>
    <row r="3" spans="1:13" ht="18" customHeight="1" x14ac:dyDescent="0.4">
      <c r="A3" s="347"/>
      <c r="B3" s="347"/>
      <c r="C3" s="347"/>
      <c r="D3" s="350"/>
      <c r="E3" s="346"/>
      <c r="F3" s="346"/>
      <c r="G3" s="346"/>
      <c r="H3" s="346"/>
      <c r="I3" s="346"/>
      <c r="J3" s="351" t="s">
        <v>273</v>
      </c>
    </row>
    <row r="4" spans="1:13" ht="10.15" customHeight="1" x14ac:dyDescent="0.4">
      <c r="A4" s="347"/>
      <c r="B4" s="347"/>
      <c r="C4" s="347"/>
      <c r="D4" s="347"/>
      <c r="E4" s="346"/>
      <c r="F4" s="346"/>
      <c r="G4" s="346"/>
      <c r="H4" s="346"/>
      <c r="I4" s="346"/>
      <c r="J4" s="346"/>
    </row>
    <row r="5" spans="1:13" ht="21" customHeight="1" x14ac:dyDescent="0.4">
      <c r="A5" s="347"/>
      <c r="B5" s="347"/>
      <c r="C5" s="347"/>
      <c r="D5" s="347"/>
      <c r="F5" s="347"/>
      <c r="G5" s="347" t="s">
        <v>274</v>
      </c>
      <c r="H5" s="347"/>
      <c r="I5" s="347"/>
      <c r="J5" s="347"/>
    </row>
    <row r="6" spans="1:13" ht="27.6" customHeight="1" x14ac:dyDescent="0.4">
      <c r="A6" s="347"/>
      <c r="B6" s="347"/>
      <c r="C6" s="347"/>
      <c r="D6" s="347"/>
      <c r="F6" s="347"/>
      <c r="G6" s="347" t="s">
        <v>275</v>
      </c>
      <c r="H6" s="347"/>
      <c r="I6" s="347"/>
      <c r="J6" s="347"/>
    </row>
    <row r="7" spans="1:13" ht="21" customHeight="1" x14ac:dyDescent="0.4">
      <c r="A7" s="347"/>
      <c r="B7" s="347"/>
      <c r="C7" s="347"/>
      <c r="D7" s="347"/>
      <c r="E7" s="971"/>
      <c r="F7" s="972"/>
      <c r="G7" s="972"/>
      <c r="H7" s="972"/>
      <c r="I7" s="972"/>
      <c r="J7" s="972"/>
    </row>
    <row r="8" spans="1:13" ht="18" customHeight="1" x14ac:dyDescent="0.4">
      <c r="A8" s="347"/>
      <c r="B8" s="347"/>
      <c r="C8" s="347"/>
      <c r="D8" s="347"/>
      <c r="F8" s="347"/>
      <c r="G8" s="347" t="s">
        <v>276</v>
      </c>
      <c r="H8" s="347"/>
      <c r="I8" s="347"/>
      <c r="J8" s="350" t="s">
        <v>277</v>
      </c>
    </row>
    <row r="9" spans="1:13" ht="18" customHeight="1" x14ac:dyDescent="0.4">
      <c r="A9" s="347"/>
      <c r="B9" s="347"/>
      <c r="C9" s="347"/>
      <c r="D9" s="347"/>
      <c r="F9" s="347"/>
      <c r="G9" s="347" t="s">
        <v>107</v>
      </c>
      <c r="H9" s="347"/>
      <c r="I9" s="347"/>
      <c r="J9" s="347"/>
    </row>
    <row r="10" spans="1:13" ht="9.6" customHeight="1" x14ac:dyDescent="0.4">
      <c r="A10" s="347"/>
      <c r="B10" s="347"/>
      <c r="C10" s="347"/>
      <c r="D10" s="347"/>
      <c r="E10" s="347"/>
      <c r="F10" s="347"/>
      <c r="G10" s="347"/>
      <c r="H10" s="347"/>
      <c r="I10" s="347"/>
      <c r="J10" s="347"/>
    </row>
    <row r="11" spans="1:13" ht="22.5" customHeight="1" x14ac:dyDescent="0.4">
      <c r="A11" s="347" t="s">
        <v>278</v>
      </c>
      <c r="B11" s="347"/>
      <c r="C11" s="347"/>
      <c r="D11" s="347"/>
      <c r="E11" s="347"/>
      <c r="F11" s="347"/>
      <c r="G11" s="347"/>
      <c r="H11" s="347"/>
      <c r="I11" s="347"/>
      <c r="J11" s="347"/>
    </row>
    <row r="12" spans="1:13" ht="6.75" customHeight="1" thickBot="1" x14ac:dyDescent="0.45">
      <c r="A12" s="347"/>
      <c r="B12" s="347"/>
      <c r="C12" s="347"/>
      <c r="D12" s="347"/>
      <c r="E12" s="347"/>
      <c r="F12" s="347"/>
      <c r="G12" s="347"/>
      <c r="H12" s="347"/>
      <c r="I12" s="347"/>
      <c r="J12" s="347"/>
    </row>
    <row r="13" spans="1:13" ht="30" customHeight="1" x14ac:dyDescent="0.4">
      <c r="A13" s="973" t="s">
        <v>279</v>
      </c>
      <c r="B13" s="974"/>
      <c r="C13" s="975"/>
      <c r="D13" s="976" t="str">
        <f>TEXT([3]基本情報入力シート!L59,"#")</f>
        <v/>
      </c>
      <c r="E13" s="977"/>
      <c r="F13" s="977"/>
      <c r="G13" s="978" t="s">
        <v>280</v>
      </c>
      <c r="H13" s="978"/>
      <c r="I13" s="978"/>
      <c r="J13" s="979"/>
    </row>
    <row r="14" spans="1:13" ht="36.75" customHeight="1" thickBot="1" x14ac:dyDescent="0.45">
      <c r="A14" s="980" t="s">
        <v>281</v>
      </c>
      <c r="B14" s="981"/>
      <c r="C14" s="982"/>
      <c r="D14" s="983" t="str">
        <f>TEXT([3]基本情報入力シート!L62,"#")</f>
        <v/>
      </c>
      <c r="E14" s="984"/>
      <c r="F14" s="984"/>
      <c r="G14" s="984"/>
      <c r="H14" s="984"/>
      <c r="I14" s="984"/>
      <c r="J14" s="985"/>
      <c r="M14" s="352"/>
    </row>
    <row r="15" spans="1:13" ht="45.6" customHeight="1" thickTop="1" x14ac:dyDescent="0.4">
      <c r="A15" s="986" t="s">
        <v>282</v>
      </c>
      <c r="B15" s="987"/>
      <c r="C15" s="988"/>
      <c r="D15" s="989"/>
      <c r="E15" s="990"/>
      <c r="F15" s="990"/>
      <c r="G15" s="990"/>
      <c r="H15" s="990"/>
      <c r="I15" s="990"/>
      <c r="J15" s="991"/>
    </row>
    <row r="16" spans="1:13" ht="182.25" customHeight="1" x14ac:dyDescent="0.4">
      <c r="A16" s="992" t="s">
        <v>283</v>
      </c>
      <c r="B16" s="993"/>
      <c r="C16" s="994"/>
      <c r="D16" s="998" t="s">
        <v>284</v>
      </c>
      <c r="E16" s="999"/>
      <c r="F16" s="999"/>
      <c r="G16" s="999"/>
      <c r="H16" s="999"/>
      <c r="I16" s="999"/>
      <c r="J16" s="1000"/>
    </row>
    <row r="17" spans="1:10" ht="22.15" customHeight="1" x14ac:dyDescent="0.4">
      <c r="A17" s="995"/>
      <c r="B17" s="996"/>
      <c r="C17" s="997"/>
      <c r="D17" s="1001" t="s">
        <v>285</v>
      </c>
      <c r="E17" s="1002"/>
      <c r="F17" s="1002"/>
      <c r="G17" s="1002"/>
      <c r="H17" s="1002"/>
      <c r="I17" s="1002"/>
      <c r="J17" s="1003"/>
    </row>
    <row r="18" spans="1:10" ht="43.9" customHeight="1" x14ac:dyDescent="0.4">
      <c r="A18" s="958" t="s">
        <v>286</v>
      </c>
      <c r="B18" s="959"/>
      <c r="C18" s="960"/>
      <c r="D18" s="964"/>
      <c r="E18" s="965"/>
      <c r="F18" s="965"/>
      <c r="G18" s="965"/>
      <c r="H18" s="965"/>
      <c r="I18" s="965"/>
      <c r="J18" s="966"/>
    </row>
    <row r="19" spans="1:10" ht="27" customHeight="1" x14ac:dyDescent="0.4">
      <c r="A19" s="961"/>
      <c r="B19" s="962"/>
      <c r="C19" s="963"/>
      <c r="D19" s="967" t="s">
        <v>287</v>
      </c>
      <c r="E19" s="968"/>
      <c r="F19" s="968"/>
      <c r="G19" s="968"/>
      <c r="H19" s="968"/>
      <c r="I19" s="968"/>
      <c r="J19" s="969"/>
    </row>
    <row r="20" spans="1:10" ht="27" customHeight="1" x14ac:dyDescent="0.4">
      <c r="A20" s="958" t="s">
        <v>288</v>
      </c>
      <c r="B20" s="959"/>
      <c r="C20" s="960"/>
      <c r="D20" s="1012" t="s">
        <v>289</v>
      </c>
      <c r="E20" s="1013"/>
      <c r="F20" s="1013"/>
      <c r="G20" s="1013"/>
      <c r="H20" s="353"/>
      <c r="I20" s="1014" t="s">
        <v>290</v>
      </c>
      <c r="J20" s="1015"/>
    </row>
    <row r="21" spans="1:10" ht="30" customHeight="1" x14ac:dyDescent="0.4">
      <c r="A21" s="1006"/>
      <c r="B21" s="1007"/>
      <c r="C21" s="1008"/>
      <c r="D21" s="1016"/>
      <c r="E21" s="1017"/>
      <c r="F21" s="1017"/>
      <c r="G21" s="1017"/>
      <c r="H21" s="1017"/>
      <c r="I21" s="1017"/>
      <c r="J21" s="1018"/>
    </row>
    <row r="22" spans="1:10" ht="30" customHeight="1" thickBot="1" x14ac:dyDescent="0.45">
      <c r="A22" s="1009"/>
      <c r="B22" s="1010"/>
      <c r="C22" s="1011"/>
      <c r="D22" s="1019"/>
      <c r="E22" s="1020"/>
      <c r="F22" s="1020"/>
      <c r="G22" s="1020"/>
      <c r="H22" s="1020"/>
      <c r="I22" s="1020"/>
      <c r="J22" s="1021"/>
    </row>
    <row r="23" spans="1:10" ht="6.75" customHeight="1" x14ac:dyDescent="0.4">
      <c r="A23" s="354"/>
      <c r="B23" s="354"/>
      <c r="C23" s="354"/>
      <c r="D23" s="354"/>
      <c r="E23" s="354"/>
      <c r="F23" s="347"/>
      <c r="G23" s="347"/>
      <c r="H23" s="347"/>
      <c r="I23" s="347"/>
      <c r="J23" s="347"/>
    </row>
    <row r="24" spans="1:10" s="357" customFormat="1" ht="15" customHeight="1" x14ac:dyDescent="0.4">
      <c r="A24" s="355" t="s">
        <v>291</v>
      </c>
      <c r="B24" s="356" t="s">
        <v>292</v>
      </c>
      <c r="C24" s="1005" t="s">
        <v>293</v>
      </c>
      <c r="D24" s="1005"/>
      <c r="E24" s="1005"/>
      <c r="F24" s="1005"/>
      <c r="G24" s="1005"/>
      <c r="H24" s="1005"/>
      <c r="I24" s="1005"/>
      <c r="J24" s="1005"/>
    </row>
    <row r="25" spans="1:10" s="357" customFormat="1" ht="24.6" customHeight="1" x14ac:dyDescent="0.4">
      <c r="A25" s="358"/>
      <c r="B25" s="359"/>
      <c r="C25" s="1005"/>
      <c r="D25" s="1005"/>
      <c r="E25" s="1005"/>
      <c r="F25" s="1005"/>
      <c r="G25" s="1005"/>
      <c r="H25" s="1005"/>
      <c r="I25" s="1005"/>
      <c r="J25" s="1005"/>
    </row>
    <row r="26" spans="1:10" s="357" customFormat="1" ht="15" customHeight="1" x14ac:dyDescent="0.4">
      <c r="A26" s="358"/>
      <c r="B26" s="358"/>
      <c r="C26" s="1022" t="s">
        <v>294</v>
      </c>
      <c r="D26" s="1022"/>
      <c r="E26" s="1022"/>
      <c r="F26" s="1022"/>
      <c r="G26" s="1022"/>
      <c r="H26" s="1022"/>
      <c r="I26" s="1022"/>
      <c r="J26" s="1022"/>
    </row>
    <row r="27" spans="1:10" s="357" customFormat="1" ht="6" customHeight="1" x14ac:dyDescent="0.4">
      <c r="A27" s="358"/>
      <c r="B27" s="358"/>
      <c r="C27" s="360"/>
      <c r="D27" s="360"/>
      <c r="E27" s="360"/>
      <c r="F27" s="360"/>
      <c r="G27" s="360"/>
      <c r="H27" s="360"/>
      <c r="I27" s="360"/>
      <c r="J27" s="360"/>
    </row>
    <row r="28" spans="1:10" s="357" customFormat="1" ht="15" customHeight="1" x14ac:dyDescent="0.4">
      <c r="A28" s="358"/>
      <c r="B28" s="356" t="s">
        <v>295</v>
      </c>
      <c r="C28" s="1004" t="s">
        <v>296</v>
      </c>
      <c r="D28" s="1004"/>
      <c r="E28" s="1004"/>
      <c r="F28" s="1004"/>
      <c r="G28" s="1004"/>
      <c r="H28" s="1004"/>
      <c r="I28" s="1004"/>
      <c r="J28" s="1004"/>
    </row>
    <row r="29" spans="1:10" s="357" customFormat="1" ht="15" customHeight="1" x14ac:dyDescent="0.4">
      <c r="A29" s="358"/>
      <c r="B29" s="358"/>
      <c r="C29" s="1004"/>
      <c r="D29" s="1004"/>
      <c r="E29" s="1004"/>
      <c r="F29" s="1004"/>
      <c r="G29" s="1004"/>
      <c r="H29" s="1004"/>
      <c r="I29" s="1004"/>
      <c r="J29" s="1004"/>
    </row>
    <row r="30" spans="1:10" s="357" customFormat="1" ht="15" customHeight="1" x14ac:dyDescent="0.4">
      <c r="A30" s="358"/>
      <c r="B30" s="358"/>
      <c r="C30" s="1004"/>
      <c r="D30" s="1004"/>
      <c r="E30" s="1004"/>
      <c r="F30" s="1004"/>
      <c r="G30" s="1004"/>
      <c r="H30" s="1004"/>
      <c r="I30" s="1004"/>
      <c r="J30" s="1004"/>
    </row>
    <row r="31" spans="1:10" s="357" customFormat="1" ht="3.6" customHeight="1" x14ac:dyDescent="0.4">
      <c r="A31" s="358"/>
      <c r="B31" s="358"/>
      <c r="C31" s="361"/>
      <c r="D31" s="361"/>
      <c r="E31" s="361"/>
      <c r="F31" s="361"/>
      <c r="G31" s="361"/>
      <c r="H31" s="361"/>
      <c r="I31" s="361"/>
      <c r="J31" s="361"/>
    </row>
    <row r="32" spans="1:10" s="357" customFormat="1" ht="15" customHeight="1" x14ac:dyDescent="0.4">
      <c r="A32" s="358"/>
      <c r="B32" s="356" t="s">
        <v>297</v>
      </c>
      <c r="C32" s="1005" t="s">
        <v>298</v>
      </c>
      <c r="D32" s="1005"/>
      <c r="E32" s="1005"/>
      <c r="F32" s="1005"/>
      <c r="G32" s="1005"/>
      <c r="H32" s="1005"/>
      <c r="I32" s="1005"/>
      <c r="J32" s="1005"/>
    </row>
    <row r="33" spans="1:10" s="357" customFormat="1" ht="12.6" customHeight="1" x14ac:dyDescent="0.4">
      <c r="A33" s="358"/>
      <c r="B33" s="356"/>
      <c r="C33" s="1005"/>
      <c r="D33" s="1005"/>
      <c r="E33" s="1005"/>
      <c r="F33" s="1005"/>
      <c r="G33" s="1005"/>
      <c r="H33" s="1005"/>
      <c r="I33" s="1005"/>
      <c r="J33" s="1005"/>
    </row>
    <row r="34" spans="1:10" s="357" customFormat="1" ht="3" customHeight="1" x14ac:dyDescent="0.4">
      <c r="A34" s="358"/>
      <c r="B34" s="356"/>
      <c r="C34" s="360"/>
      <c r="D34" s="360"/>
      <c r="E34" s="360"/>
      <c r="F34" s="360"/>
      <c r="G34" s="360"/>
      <c r="H34" s="360"/>
      <c r="I34" s="360"/>
      <c r="J34" s="360"/>
    </row>
    <row r="35" spans="1:10" s="357" customFormat="1" ht="19.899999999999999" customHeight="1" x14ac:dyDescent="0.4">
      <c r="B35" s="356" t="s">
        <v>299</v>
      </c>
      <c r="C35" s="1005" t="s">
        <v>300</v>
      </c>
      <c r="D35" s="1005"/>
      <c r="E35" s="1005"/>
      <c r="F35" s="1005"/>
      <c r="G35" s="1005"/>
      <c r="H35" s="1005"/>
      <c r="I35" s="1005"/>
      <c r="J35" s="1005"/>
    </row>
    <row r="36" spans="1:10" s="357" customFormat="1" ht="19.899999999999999" customHeight="1" x14ac:dyDescent="0.4">
      <c r="B36" s="356"/>
      <c r="C36" s="1005"/>
      <c r="D36" s="1005"/>
      <c r="E36" s="1005"/>
      <c r="F36" s="1005"/>
      <c r="G36" s="1005"/>
      <c r="H36" s="1005"/>
      <c r="I36" s="1005"/>
      <c r="J36" s="1005"/>
    </row>
    <row r="37" spans="1:10" s="357" customFormat="1" ht="19.899999999999999" customHeight="1" x14ac:dyDescent="0.4">
      <c r="B37" s="356"/>
      <c r="C37" s="360"/>
      <c r="D37" s="360"/>
      <c r="E37" s="360"/>
      <c r="F37" s="360"/>
      <c r="G37" s="360"/>
      <c r="H37" s="360"/>
      <c r="I37" s="360"/>
      <c r="J37" s="360"/>
    </row>
    <row r="38" spans="1:10" s="357" customFormat="1" ht="15" customHeight="1" x14ac:dyDescent="0.4">
      <c r="B38" s="356"/>
      <c r="C38" s="1005"/>
      <c r="D38" s="1005"/>
      <c r="E38" s="1005"/>
      <c r="F38" s="1005"/>
      <c r="G38" s="1005"/>
      <c r="H38" s="1005"/>
      <c r="I38" s="1005"/>
      <c r="J38" s="1005"/>
    </row>
    <row r="39" spans="1:10" s="357" customFormat="1" ht="13.15" customHeight="1" x14ac:dyDescent="0.4">
      <c r="B39" s="362"/>
      <c r="C39" s="1005"/>
      <c r="D39" s="1005"/>
      <c r="E39" s="1005"/>
      <c r="F39" s="1005"/>
      <c r="G39" s="1005"/>
      <c r="H39" s="1005"/>
      <c r="I39" s="1005"/>
      <c r="J39" s="1005"/>
    </row>
    <row r="40" spans="1:10" s="357" customFormat="1" ht="4.1500000000000004" customHeight="1" x14ac:dyDescent="0.4">
      <c r="B40" s="362"/>
      <c r="C40" s="360"/>
      <c r="D40" s="360"/>
      <c r="E40" s="360"/>
      <c r="F40" s="360"/>
      <c r="G40" s="360"/>
      <c r="H40" s="360"/>
      <c r="I40" s="360"/>
      <c r="J40" s="360"/>
    </row>
    <row r="41" spans="1:10" s="357" customFormat="1" ht="15" customHeight="1" x14ac:dyDescent="0.4"/>
    <row r="42" spans="1:10" s="357" customFormat="1" ht="15" customHeight="1" x14ac:dyDescent="0.4"/>
    <row r="43" spans="1:10" s="357" customFormat="1" ht="15" customHeight="1" x14ac:dyDescent="0.4"/>
    <row r="44" spans="1:10" s="357" customFormat="1" ht="15" customHeight="1" x14ac:dyDescent="0.4"/>
    <row r="45" spans="1:10" s="357" customFormat="1" ht="15" customHeight="1" x14ac:dyDescent="0.4"/>
    <row r="46" spans="1:10" s="357" customFormat="1" ht="15" customHeight="1" x14ac:dyDescent="0.4"/>
    <row r="47" spans="1:10" s="357" customFormat="1" ht="15" customHeight="1" x14ac:dyDescent="0.4"/>
    <row r="48" spans="1:10" s="357" customFormat="1" ht="15" customHeight="1" x14ac:dyDescent="0.4"/>
  </sheetData>
  <mergeCells count="25">
    <mergeCell ref="C28:J30"/>
    <mergeCell ref="C32:J33"/>
    <mergeCell ref="C35:J36"/>
    <mergeCell ref="C38:J39"/>
    <mergeCell ref="A20:C22"/>
    <mergeCell ref="D20:G20"/>
    <mergeCell ref="I20:J20"/>
    <mergeCell ref="D21:J22"/>
    <mergeCell ref="C24:J25"/>
    <mergeCell ref="C26:J26"/>
    <mergeCell ref="A18:C19"/>
    <mergeCell ref="D18:J18"/>
    <mergeCell ref="D19:J19"/>
    <mergeCell ref="A2:J2"/>
    <mergeCell ref="E7:J7"/>
    <mergeCell ref="A13:C13"/>
    <mergeCell ref="D13:F13"/>
    <mergeCell ref="G13:J13"/>
    <mergeCell ref="A14:C14"/>
    <mergeCell ref="D14:J14"/>
    <mergeCell ref="A15:C15"/>
    <mergeCell ref="D15:J15"/>
    <mergeCell ref="A16:C17"/>
    <mergeCell ref="D16:J16"/>
    <mergeCell ref="D17:J17"/>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&lt;児童&gt;変更届書類一覧</vt:lpstr>
      <vt:lpstr>変更届出書</vt:lpstr>
      <vt:lpstr>②付表１（児発・放デイ）</vt:lpstr>
      <vt:lpstr>②付表２（居宅訪問型・児発）</vt:lpstr>
      <vt:lpstr>②付表３（保訪）</vt:lpstr>
      <vt:lpstr>③設備・備品等一覧表</vt:lpstr>
      <vt:lpstr>④管理者経歴書</vt:lpstr>
      <vt:lpstr>⑤児発管経歴書</vt:lpstr>
      <vt:lpstr>⑥実務経験証明書</vt:lpstr>
      <vt:lpstr>⑦勤務形態一覧表（児童発達支援・放課後デイサービス）</vt:lpstr>
      <vt:lpstr>⑦勤務形態一覧表（児童発達支援・主として重症心身障害児）</vt:lpstr>
      <vt:lpstr>⑦勤務形態一覧表（児童発達支援センター）</vt:lpstr>
      <vt:lpstr>⑦勤務形態一覧表（居宅訪問型児童発達支援）</vt:lpstr>
      <vt:lpstr>⑦勤務形態一覧表（保育所等訪問支援）</vt:lpstr>
      <vt:lpstr>⑧誓約書</vt:lpstr>
      <vt:lpstr>誓約書-別紙1</vt:lpstr>
      <vt:lpstr>誓約書-別紙2</vt:lpstr>
      <vt:lpstr>⑨協力医療機関</vt:lpstr>
      <vt:lpstr>⑩耐震調査票</vt:lpstr>
      <vt:lpstr>'②付表１（児発・放デイ）'!Print_Area</vt:lpstr>
      <vt:lpstr>'②付表２（居宅訪問型・児発）'!Print_Area</vt:lpstr>
      <vt:lpstr>'②付表３（保訪）'!Print_Area</vt:lpstr>
      <vt:lpstr>⑧誓約書!Print_Area</vt:lpstr>
      <vt:lpstr>⑩耐震調査票!Print_Area</vt:lpstr>
      <vt:lpstr>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2024-09-30T07:34:33Z</dcterms:modified>
</cp:coreProperties>
</file>