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ab\組織共有\高齢者福祉課\015_介護人材確保定着支援担当\80_介護職員宿舎借上げ支援事業\03_令和7年度実施起案\"/>
    </mc:Choice>
  </mc:AlternateContent>
  <bookViews>
    <workbookView xWindow="-105" yWindow="-105" windowWidth="23250" windowHeight="12450" tabRatio="698" activeTab="2"/>
  </bookViews>
  <sheets>
    <sheet name="【入力シート】" sheetId="15" r:id="rId1"/>
    <sheet name="提出書類一覧" sheetId="38" r:id="rId2"/>
    <sheet name="第１号様式_事業計画書" sheetId="33" r:id="rId3"/>
    <sheet name="別紙１（第１号様式）_事業所別" sheetId="36" r:id="rId4"/>
    <sheet name="別紙２（第１号様式）_宿舎別" sheetId="35" r:id="rId5"/>
    <sheet name="別紙様式１_入居確認" sheetId="45" r:id="rId6"/>
    <sheet name="【参考】計算シート(日割り計算)" sheetId="46" r:id="rId7"/>
    <sheet name="【集計シート】" sheetId="26" state="hidden" r:id="rId8"/>
    <sheet name="リスト" sheetId="16" state="hidden" r:id="rId9"/>
  </sheets>
  <definedNames>
    <definedName name="_xlnm.Print_Area" localSheetId="2">第１号様式_事業計画書!$A$1:$H$39</definedName>
    <definedName name="_xlnm.Print_Area" localSheetId="1">提出書類一覧!$A$1:$G$50</definedName>
    <definedName name="_xlnm.Print_Area" localSheetId="3">'別紙１（第１号様式）_事業所別'!$A$1:$G$27</definedName>
    <definedName name="_xlnm.Print_Area" localSheetId="4">'別紙２（第１号様式）_宿舎別'!$A$1:$P$30</definedName>
    <definedName name="_xlnm.Print_Area" localSheetId="5">別紙様式１_入居確認!$A$1:$AJ$35</definedName>
    <definedName name="Z_01322340_5B88_46B7_B781_51E210B846E5_.wvu.PrintArea" localSheetId="4" hidden="1">'別紙２（第１号様式）_宿舎別'!$A$1:$P$30</definedName>
    <definedName name="Z_A8F6664B_A378_4255_8CBA_356C97FA621A_.wvu.PrintArea" localSheetId="4" hidden="1">'別紙２（第１号様式）_宿舎別'!$A$1:$P$30</definedName>
    <definedName name="Z_CB8F4113_88F0_47AF_A45D_838AB523636A_.wvu.PrintArea" localSheetId="4" hidden="1">'別紙２（第１号様式）_宿舎別'!$A$1:$P$30</definedName>
    <definedName name="Z_FD07AE6D_891D_443D_93DF_1A7068A34DED_.wvu.PrintArea" localSheetId="4" hidden="1">'別紙２（第１号様式）_宿舎別'!$A$1:$P$30</definedName>
    <definedName name="事業計画書_福祉避難所別_" localSheetId="6">#REF!</definedName>
    <definedName name="事業計画書_福祉避難所別_" localSheetId="5">#REF!</definedName>
    <definedName name="事業計画書_福祉避難所別_">#REF!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3" i="45" l="1"/>
  <c r="U30" i="45"/>
  <c r="U28" i="45"/>
  <c r="B6" i="45" s="1"/>
  <c r="K7" i="35"/>
  <c r="C37" i="33" l="1"/>
  <c r="C36" i="33"/>
  <c r="C35" i="33"/>
  <c r="C34" i="33"/>
  <c r="F7" i="33"/>
  <c r="F6" i="33"/>
  <c r="F5" i="33"/>
  <c r="F4" i="33"/>
  <c r="G22" i="38" l="1"/>
  <c r="G21" i="38" l="1"/>
  <c r="G20" i="38"/>
  <c r="AE2" i="45" l="1"/>
  <c r="O2" i="35"/>
  <c r="G1" i="33"/>
  <c r="B18" i="46" l="1"/>
  <c r="L18" i="46" s="1"/>
  <c r="B17" i="46"/>
  <c r="L17" i="46" s="1"/>
  <c r="K16" i="46"/>
  <c r="A16" i="46"/>
  <c r="M9" i="46"/>
  <c r="G9" i="46"/>
  <c r="Q12" i="15" l="1"/>
  <c r="M12" i="15"/>
  <c r="M13" i="15" l="1"/>
  <c r="D19" i="35" l="1"/>
  <c r="D23" i="35" s="1"/>
  <c r="D25" i="35" s="1"/>
  <c r="D22" i="36" l="1"/>
  <c r="E19" i="35" l="1"/>
  <c r="F19" i="35"/>
  <c r="G19" i="35"/>
  <c r="H19" i="35"/>
  <c r="I19" i="35"/>
  <c r="J19" i="35"/>
  <c r="K19" i="35"/>
  <c r="L19" i="35"/>
  <c r="M19" i="35"/>
  <c r="N19" i="35"/>
  <c r="R22" i="35"/>
  <c r="O19" i="35" s="1"/>
  <c r="O6" i="45"/>
  <c r="B9" i="36" l="1"/>
  <c r="P19" i="35" l="1"/>
  <c r="G5" i="36"/>
  <c r="O23" i="35" l="1"/>
  <c r="O25" i="35" s="1"/>
  <c r="O26" i="35" s="1"/>
  <c r="O27" i="35" s="1"/>
  <c r="N23" i="35"/>
  <c r="N25" i="35" s="1"/>
  <c r="N26" i="35" s="1"/>
  <c r="N27" i="35" s="1"/>
  <c r="M23" i="35"/>
  <c r="M25" i="35" s="1"/>
  <c r="M26" i="35" s="1"/>
  <c r="M27" i="35" s="1"/>
  <c r="L23" i="35"/>
  <c r="L25" i="35" s="1"/>
  <c r="L26" i="35" s="1"/>
  <c r="L27" i="35" s="1"/>
  <c r="K23" i="35"/>
  <c r="K25" i="35" s="1"/>
  <c r="K26" i="35" s="1"/>
  <c r="K27" i="35" s="1"/>
  <c r="J23" i="35"/>
  <c r="J25" i="35" s="1"/>
  <c r="J26" i="35" s="1"/>
  <c r="J27" i="35" s="1"/>
  <c r="I23" i="35"/>
  <c r="I25" i="35" s="1"/>
  <c r="I26" i="35" s="1"/>
  <c r="I27" i="35" s="1"/>
  <c r="H23" i="35"/>
  <c r="H25" i="35" s="1"/>
  <c r="H26" i="35" s="1"/>
  <c r="H27" i="35" s="1"/>
  <c r="G23" i="35"/>
  <c r="G25" i="35" s="1"/>
  <c r="G26" i="35" s="1"/>
  <c r="G27" i="35" s="1"/>
  <c r="F23" i="35"/>
  <c r="F25" i="35" s="1"/>
  <c r="F26" i="35" s="1"/>
  <c r="F27" i="35" s="1"/>
  <c r="E23" i="35"/>
  <c r="E25" i="35" s="1"/>
  <c r="P24" i="35" s="1"/>
  <c r="D26" i="35"/>
  <c r="D27" i="35" s="1"/>
  <c r="P18" i="35"/>
  <c r="P17" i="35"/>
  <c r="F24" i="33"/>
  <c r="E15" i="33" s="1"/>
  <c r="P23" i="35" l="1"/>
  <c r="E26" i="35"/>
  <c r="P25" i="35"/>
  <c r="E27" i="35" l="1"/>
  <c r="P27" i="35" s="1"/>
  <c r="E14" i="35" s="1"/>
  <c r="P26" i="35"/>
  <c r="I2" i="26"/>
  <c r="D2" i="26"/>
  <c r="H2" i="26"/>
  <c r="AD2" i="26" l="1"/>
  <c r="Z2" i="26"/>
  <c r="AB2" i="26" l="1"/>
  <c r="AA2" i="26" l="1"/>
  <c r="AC2" i="26" l="1"/>
  <c r="A2" i="26" l="1"/>
  <c r="V2" i="26"/>
  <c r="E2" i="26"/>
  <c r="W2" i="26" l="1"/>
  <c r="X2" i="26"/>
  <c r="B2" i="26"/>
  <c r="T2" i="26" l="1"/>
  <c r="S2" i="26"/>
  <c r="R2" i="26"/>
  <c r="Q2" i="26"/>
  <c r="P2" i="26"/>
  <c r="O2" i="26"/>
  <c r="N2" i="26"/>
  <c r="M2" i="26"/>
  <c r="L2" i="26"/>
  <c r="K2" i="26"/>
  <c r="J2" i="26"/>
  <c r="G2" i="26"/>
  <c r="F2" i="26"/>
  <c r="C2" i="26"/>
  <c r="Y2" i="26" l="1"/>
  <c r="U2" i="26" l="1"/>
</calcChain>
</file>

<file path=xl/comments1.xml><?xml version="1.0" encoding="utf-8"?>
<comments xmlns="http://schemas.openxmlformats.org/spreadsheetml/2006/main">
  <authors>
    <author>g22-admin</author>
  </authors>
  <commentList>
    <comment ref="F24" authorId="0" shapeId="0">
      <text>
        <r>
          <rPr>
            <b/>
            <sz val="11"/>
            <color indexed="81"/>
            <rFont val="MS P ゴシック"/>
            <family val="3"/>
            <charset val="128"/>
          </rPr>
          <t>計画書を審査したのち、補助対象額を内示額として決定します。内示額は、今後申請いただく補助金の交付額の基準となるため、</t>
        </r>
        <r>
          <rPr>
            <b/>
            <u/>
            <sz val="11"/>
            <color indexed="81"/>
            <rFont val="MS P ゴシック"/>
            <family val="3"/>
            <charset val="128"/>
          </rPr>
          <t>交付申請時には原則増額ができません。</t>
        </r>
        <r>
          <rPr>
            <b/>
            <sz val="11"/>
            <color indexed="81"/>
            <rFont val="MS P ゴシック"/>
            <family val="3"/>
            <charset val="128"/>
          </rPr>
          <t xml:space="preserve">
入居予定者や宿舎等が未定であっても、予定額として計上することを推奨します。</t>
        </r>
      </text>
    </comment>
  </commentList>
</comments>
</file>

<file path=xl/comments2.xml><?xml version="1.0" encoding="utf-8"?>
<comments xmlns="http://schemas.openxmlformats.org/spreadsheetml/2006/main">
  <authors>
    <author>masas</author>
  </authors>
  <commentList>
    <comment ref="F15" authorId="0" shapeId="0">
      <text>
        <r>
          <rPr>
            <b/>
            <sz val="11"/>
            <color indexed="81"/>
            <rFont val="MS P ゴシック"/>
            <family val="3"/>
            <charset val="128"/>
          </rPr>
          <t>「外国人介護職員」として戸数の上限（4戸）を超えて申請する際は、在留資格の記載をしてください。</t>
        </r>
      </text>
    </comment>
  </commentList>
</comments>
</file>

<file path=xl/comments3.xml><?xml version="1.0" encoding="utf-8"?>
<comments xmlns="http://schemas.openxmlformats.org/spreadsheetml/2006/main">
  <authors>
    <author>masas</author>
  </authors>
  <commentList>
    <comment ref="K12" authorId="0" shapeId="0">
      <text>
        <r>
          <rPr>
            <b/>
            <sz val="12"/>
            <color indexed="81"/>
            <rFont val="MS P ゴシック"/>
            <family val="3"/>
            <charset val="128"/>
          </rPr>
          <t>単年度事業につき、令和7年（2025年）4月1日以降の日付となります。
補助期間の開始日は
  （１）雇用確認書の採用日（入職日）
  （２）賃貸借契約書の契約期間の開始日
　（３）住民票の住定日（転入日、転居日等）
　上記（１）～（3）の遅い日の翌月からとなります。なお、1日付の場合は当該月から、また上記の日が当該年度より前である場合には、当該年度初日（4月1日）からとなります。
なお、年度の途中で宿舎または入居者が変更となる場合、宿舎番号に変更が無いかぎり日割りが認められており、（１）～（３）の一番遅い日が開始日となります。日割り額の算出は本ファイルに添付の「日割り計算シート」を活用してください。</t>
        </r>
      </text>
    </comment>
    <comment ref="K13" authorId="0" shapeId="0">
      <text>
        <r>
          <rPr>
            <b/>
            <sz val="12"/>
            <color indexed="81"/>
            <rFont val="MS P ゴシック"/>
            <family val="3"/>
            <charset val="128"/>
          </rPr>
          <t>単年度事業ですので、令和7年3月31日以前の日付となります。</t>
        </r>
      </text>
    </comment>
    <comment ref="D19" authorId="0" shapeId="0">
      <text>
        <r>
          <rPr>
            <b/>
            <sz val="12"/>
            <color indexed="81"/>
            <rFont val="MS P ゴシック"/>
            <family val="3"/>
            <charset val="128"/>
          </rPr>
          <t>「『支払額』および『割付数』の入力により、１か月あたりの金額が自動的に算出され、4月から翌年3月まで（12か月分）の各月に金額が表示されます。なお、補助対象月数に満たない月については、お手数ですが、該当するセルの数値を削除してください。
例：6月から補助対象となる場合
　→4月および5月のセル内数字を消す</t>
        </r>
      </text>
    </comment>
    <comment ref="C22" authorId="0" shapeId="0">
      <text>
        <r>
          <rPr>
            <b/>
            <sz val="12"/>
            <color indexed="81"/>
            <rFont val="MS P ゴシック"/>
            <family val="3"/>
            <charset val="128"/>
          </rPr>
          <t>補助金の対象月から3月までの月数を入力してください。なおこの数値は使用しない場合でも消さないでください。
例：6月から補助対象となる場合
　→「10」を入力</t>
        </r>
      </text>
    </comment>
  </commentList>
</comments>
</file>

<file path=xl/sharedStrings.xml><?xml version="1.0" encoding="utf-8"?>
<sst xmlns="http://schemas.openxmlformats.org/spreadsheetml/2006/main" count="442" uniqueCount="355">
  <si>
    <t>法人名称</t>
    <rPh sb="0" eb="2">
      <t>ホウジン</t>
    </rPh>
    <rPh sb="2" eb="4">
      <t>メイショウ</t>
    </rPh>
    <phoneticPr fontId="1"/>
  </si>
  <si>
    <t>法人所在地</t>
    <rPh sb="0" eb="2">
      <t>ホウジン</t>
    </rPh>
    <rPh sb="2" eb="5">
      <t>ショザイチ</t>
    </rPh>
    <phoneticPr fontId="1"/>
  </si>
  <si>
    <t>TEL</t>
    <phoneticPr fontId="1"/>
  </si>
  <si>
    <t>e-mail</t>
    <phoneticPr fontId="1"/>
  </si>
  <si>
    <t>金融機関名</t>
    <rPh sb="0" eb="5">
      <t>キンユウキカンメイ</t>
    </rPh>
    <phoneticPr fontId="1"/>
  </si>
  <si>
    <t>本・支店名</t>
    <rPh sb="0" eb="1">
      <t>ホン</t>
    </rPh>
    <rPh sb="2" eb="5">
      <t>シテンメイ</t>
    </rPh>
    <phoneticPr fontId="1"/>
  </si>
  <si>
    <t>種別</t>
    <rPh sb="0" eb="2">
      <t>シュベツ</t>
    </rPh>
    <phoneticPr fontId="1"/>
  </si>
  <si>
    <t>日</t>
    <rPh sb="0" eb="1">
      <t>ニチ</t>
    </rPh>
    <phoneticPr fontId="1"/>
  </si>
  <si>
    <t>申請時点で最新の情報をご入力下さい。</t>
    <rPh sb="12" eb="14">
      <t>ニュウリョク</t>
    </rPh>
    <rPh sb="14" eb="15">
      <t>クダ</t>
    </rPh>
    <phoneticPr fontId="1"/>
  </si>
  <si>
    <t>郵便番号</t>
    <rPh sb="0" eb="4">
      <t>ユウビンバンゴウ</t>
    </rPh>
    <phoneticPr fontId="1"/>
  </si>
  <si>
    <t>ー</t>
    <phoneticPr fontId="1"/>
  </si>
  <si>
    <t>住所</t>
    <rPh sb="0" eb="2">
      <t>ジュウショ</t>
    </rPh>
    <phoneticPr fontId="1"/>
  </si>
  <si>
    <t>代表者職名</t>
    <rPh sb="0" eb="3">
      <t>ダイヒョウシャ</t>
    </rPh>
    <rPh sb="3" eb="5">
      <t>ショクメイ</t>
    </rPh>
    <phoneticPr fontId="1"/>
  </si>
  <si>
    <t>代表者氏名</t>
    <rPh sb="0" eb="3">
      <t>ダイヒョウシャ</t>
    </rPh>
    <rPh sb="3" eb="5">
      <t>シメイ</t>
    </rPh>
    <phoneticPr fontId="1"/>
  </si>
  <si>
    <t>ご担当者の方の部署名をご入力下さい。</t>
    <rPh sb="7" eb="10">
      <t>ブショメイ</t>
    </rPh>
    <rPh sb="14" eb="15">
      <t>クダ</t>
    </rPh>
    <phoneticPr fontId="1"/>
  </si>
  <si>
    <t>ご担当者の方の氏名をご入力下さい。</t>
    <rPh sb="7" eb="9">
      <t>シメイ</t>
    </rPh>
    <rPh sb="13" eb="14">
      <t>クダ</t>
    </rPh>
    <phoneticPr fontId="1"/>
  </si>
  <si>
    <t>←選択して下さい</t>
    <rPh sb="1" eb="3">
      <t>センタク</t>
    </rPh>
    <rPh sb="5" eb="6">
      <t>クダ</t>
    </rPh>
    <phoneticPr fontId="1"/>
  </si>
  <si>
    <t>金融機関コード（4桁）</t>
    <rPh sb="0" eb="4">
      <t>キンユウキカン</t>
    </rPh>
    <rPh sb="9" eb="10">
      <t>ケタ</t>
    </rPh>
    <phoneticPr fontId="1"/>
  </si>
  <si>
    <t>←4桁で入力して下さい</t>
    <rPh sb="2" eb="3">
      <t>ケタ</t>
    </rPh>
    <rPh sb="4" eb="6">
      <t>ニュウリョク</t>
    </rPh>
    <rPh sb="8" eb="9">
      <t>クダ</t>
    </rPh>
    <phoneticPr fontId="1"/>
  </si>
  <si>
    <t>預金通帳等に記載されている4桁の金融機関コードを入力してください</t>
    <rPh sb="0" eb="4">
      <t>ヨキンツウチョウ</t>
    </rPh>
    <rPh sb="4" eb="5">
      <t>トウ</t>
    </rPh>
    <rPh sb="6" eb="8">
      <t>キサイ</t>
    </rPh>
    <rPh sb="14" eb="15">
      <t>ケタ</t>
    </rPh>
    <rPh sb="16" eb="20">
      <t>キンユウキカン</t>
    </rPh>
    <rPh sb="24" eb="26">
      <t>ニュウリョク</t>
    </rPh>
    <phoneticPr fontId="1"/>
  </si>
  <si>
    <t>支店コード（3桁）</t>
    <rPh sb="0" eb="2">
      <t>シテン</t>
    </rPh>
    <rPh sb="7" eb="8">
      <t>ケタ</t>
    </rPh>
    <phoneticPr fontId="1"/>
  </si>
  <si>
    <t>←3桁で入力して下さい</t>
    <rPh sb="2" eb="3">
      <t>ケタ</t>
    </rPh>
    <rPh sb="4" eb="6">
      <t>ニュウリョク</t>
    </rPh>
    <rPh sb="8" eb="9">
      <t>クダ</t>
    </rPh>
    <phoneticPr fontId="1"/>
  </si>
  <si>
    <t>預金通帳等に記載されている3桁の支店コードを入力してください</t>
    <rPh sb="0" eb="4">
      <t>ヨキンツウチョウ</t>
    </rPh>
    <rPh sb="4" eb="5">
      <t>トウ</t>
    </rPh>
    <rPh sb="6" eb="8">
      <t>キサイ</t>
    </rPh>
    <rPh sb="14" eb="15">
      <t>ケタ</t>
    </rPh>
    <rPh sb="16" eb="18">
      <t>シテン</t>
    </rPh>
    <rPh sb="22" eb="24">
      <t>ニュウリョク</t>
    </rPh>
    <phoneticPr fontId="1"/>
  </si>
  <si>
    <t>預金種目</t>
    <rPh sb="0" eb="2">
      <t>ヨキン</t>
    </rPh>
    <rPh sb="2" eb="4">
      <t>シュモク</t>
    </rPh>
    <phoneticPr fontId="1"/>
  </si>
  <si>
    <t>該当の預金種目を選択して下さい</t>
    <rPh sb="0" eb="2">
      <t>ガイトウ</t>
    </rPh>
    <rPh sb="3" eb="5">
      <t>ヨキン</t>
    </rPh>
    <rPh sb="5" eb="7">
      <t>シュモク</t>
    </rPh>
    <rPh sb="8" eb="10">
      <t>センタク</t>
    </rPh>
    <rPh sb="12" eb="13">
      <t>クダ</t>
    </rPh>
    <phoneticPr fontId="1"/>
  </si>
  <si>
    <t>口座番号</t>
    <rPh sb="0" eb="4">
      <t>コウザバンゴウ</t>
    </rPh>
    <phoneticPr fontId="1"/>
  </si>
  <si>
    <t>←7桁で入力して下さい</t>
    <rPh sb="2" eb="3">
      <t>ケタ</t>
    </rPh>
    <rPh sb="4" eb="6">
      <t>ニュウリョク</t>
    </rPh>
    <rPh sb="8" eb="9">
      <t>クダ</t>
    </rPh>
    <phoneticPr fontId="1"/>
  </si>
  <si>
    <t>口座番号（7桁）
※7桁に満たない場合は、頭に「０」をつけて入力してください</t>
    <rPh sb="0" eb="4">
      <t>コウザバンゴウ</t>
    </rPh>
    <rPh sb="6" eb="7">
      <t>ケタ</t>
    </rPh>
    <rPh sb="11" eb="12">
      <t>ケタ</t>
    </rPh>
    <rPh sb="13" eb="14">
      <t>ミ</t>
    </rPh>
    <rPh sb="17" eb="19">
      <t>バアイ</t>
    </rPh>
    <rPh sb="21" eb="22">
      <t>アタマ</t>
    </rPh>
    <rPh sb="30" eb="32">
      <t>ニュウリョク</t>
    </rPh>
    <phoneticPr fontId="1"/>
  </si>
  <si>
    <t>口座名義人（カタカナ）</t>
    <rPh sb="0" eb="5">
      <t>コウザメイギニン</t>
    </rPh>
    <phoneticPr fontId="1"/>
  </si>
  <si>
    <t>最大30文字まで半角表示されます</t>
    <rPh sb="0" eb="2">
      <t>サイダイ</t>
    </rPh>
    <phoneticPr fontId="1"/>
  </si>
  <si>
    <t>サービス種別</t>
    <rPh sb="4" eb="6">
      <t>シュベツ</t>
    </rPh>
    <phoneticPr fontId="1"/>
  </si>
  <si>
    <t>4．訪問介護（総合事業を含む）</t>
    <rPh sb="7" eb="9">
      <t>ソウゴウ</t>
    </rPh>
    <rPh sb="9" eb="11">
      <t>ジギョウ</t>
    </rPh>
    <rPh sb="12" eb="13">
      <t>フク</t>
    </rPh>
    <phoneticPr fontId="1"/>
  </si>
  <si>
    <t>円</t>
    <rPh sb="0" eb="1">
      <t>エン</t>
    </rPh>
    <phoneticPr fontId="1"/>
  </si>
  <si>
    <t>1．介護老人福祉施設</t>
    <phoneticPr fontId="1"/>
  </si>
  <si>
    <t>2．介護老人保健施設</t>
    <phoneticPr fontId="1"/>
  </si>
  <si>
    <t>3．介護医療院</t>
    <phoneticPr fontId="1"/>
  </si>
  <si>
    <t>5．（介護予防）訪問入浴介護</t>
    <phoneticPr fontId="1"/>
  </si>
  <si>
    <t>6．通所介護（総合事業を含む）</t>
    <rPh sb="7" eb="9">
      <t>ソウゴウ</t>
    </rPh>
    <rPh sb="9" eb="11">
      <t>ジギョウ</t>
    </rPh>
    <rPh sb="12" eb="13">
      <t>フク</t>
    </rPh>
    <phoneticPr fontId="1"/>
  </si>
  <si>
    <t>7．（介護予防）通所リハビリテーション</t>
    <phoneticPr fontId="1"/>
  </si>
  <si>
    <t>8．（介護予防）短期入所生活介護</t>
    <phoneticPr fontId="1"/>
  </si>
  <si>
    <t>9．（介護予防）短期入所療養介護</t>
    <phoneticPr fontId="1"/>
  </si>
  <si>
    <t>10．（介護予防）特定施設入居者生活介護</t>
    <phoneticPr fontId="1"/>
  </si>
  <si>
    <t>11．定期巡回・随時対応型訪問介護看護</t>
    <phoneticPr fontId="1"/>
  </si>
  <si>
    <t>12．夜間対応型訪問介護</t>
    <phoneticPr fontId="1"/>
  </si>
  <si>
    <t>13．（介護予防）認知症対応型通所介護</t>
    <phoneticPr fontId="1"/>
  </si>
  <si>
    <t>14．（介護予防）小規模多機能型居宅介護</t>
    <phoneticPr fontId="1"/>
  </si>
  <si>
    <t>15．看護小規模多機能型居宅介護</t>
    <phoneticPr fontId="1"/>
  </si>
  <si>
    <t>16．（介護予防）認知症対応型共同生活介護</t>
    <phoneticPr fontId="1"/>
  </si>
  <si>
    <t>17．地域密着型特定施設入居者生活介護</t>
    <phoneticPr fontId="1"/>
  </si>
  <si>
    <t>18．地域密着型介護老人福祉施設入所者生活介護</t>
    <phoneticPr fontId="1"/>
  </si>
  <si>
    <t>19．地域密着型通所介護</t>
    <phoneticPr fontId="1"/>
  </si>
  <si>
    <t>20．居宅介護支援</t>
    <phoneticPr fontId="1"/>
  </si>
  <si>
    <t>21．介護予防支援（地域包括支援センター）</t>
    <phoneticPr fontId="1"/>
  </si>
  <si>
    <t>←１普通、２当座、４貯蓄、９別段　を選択して下さい</t>
    <rPh sb="14" eb="16">
      <t>ベツダン</t>
    </rPh>
    <rPh sb="18" eb="20">
      <t>センタク</t>
    </rPh>
    <rPh sb="22" eb="23">
      <t>クダ</t>
    </rPh>
    <phoneticPr fontId="1"/>
  </si>
  <si>
    <t>金融機関名は、最大1８文字まで表示されます
銀行・信用金庫・信用組合・農協を選択して下さい</t>
    <phoneticPr fontId="1"/>
  </si>
  <si>
    <t>※ゆうちょ銀行の場合は、公式WEBサイトにて記号番号から振込用の店名・預金種目・口座番号を調べて入力して下さい。</t>
    <phoneticPr fontId="1"/>
  </si>
  <si>
    <t>令和</t>
    <phoneticPr fontId="1"/>
  </si>
  <si>
    <t>会社法人等番号（12桁）</t>
  </si>
  <si>
    <t>法人名称</t>
  </si>
  <si>
    <t>法人所在地</t>
  </si>
  <si>
    <t>代表者職名</t>
  </si>
  <si>
    <t>代表者氏名</t>
  </si>
  <si>
    <t>部署名</t>
  </si>
  <si>
    <t>担当者</t>
  </si>
  <si>
    <t>TEL</t>
  </si>
  <si>
    <t>金融機関名</t>
  </si>
  <si>
    <t>本・支店名</t>
  </si>
  <si>
    <t>金融機関コード（4桁）</t>
  </si>
  <si>
    <t>支店コード（3桁）</t>
  </si>
  <si>
    <t>預金種目</t>
  </si>
  <si>
    <t>口座番号</t>
  </si>
  <si>
    <t>口座名義人（カタカナ）</t>
  </si>
  <si>
    <t>提出日</t>
    <phoneticPr fontId="1"/>
  </si>
  <si>
    <t>交付申請額</t>
    <phoneticPr fontId="1"/>
  </si>
  <si>
    <t>変更交付申請有無</t>
    <rPh sb="0" eb="6">
      <t>ヘンコウコウフシンセイ</t>
    </rPh>
    <rPh sb="6" eb="8">
      <t>ウム</t>
    </rPh>
    <phoneticPr fontId="1"/>
  </si>
  <si>
    <t>提出日(変更)</t>
    <phoneticPr fontId="1"/>
  </si>
  <si>
    <t>変更理由</t>
    <rPh sb="0" eb="2">
      <t>ヘンコウ</t>
    </rPh>
    <rPh sb="2" eb="4">
      <t>リユウ</t>
    </rPh>
    <phoneticPr fontId="1"/>
  </si>
  <si>
    <t>変更交付申請額</t>
    <rPh sb="0" eb="6">
      <t>ヘンコウコウフシンセイ</t>
    </rPh>
    <rPh sb="6" eb="7">
      <t>ガク</t>
    </rPh>
    <phoneticPr fontId="1"/>
  </si>
  <si>
    <t>提出日（実績）</t>
    <rPh sb="0" eb="3">
      <t>テイシュツビ</t>
    </rPh>
    <rPh sb="4" eb="6">
      <t>ジッセキ</t>
    </rPh>
    <phoneticPr fontId="1"/>
  </si>
  <si>
    <t>補助所要額</t>
    <rPh sb="0" eb="2">
      <t>ホジョ</t>
    </rPh>
    <rPh sb="2" eb="5">
      <t>ショヨウガク</t>
    </rPh>
    <phoneticPr fontId="1"/>
  </si>
  <si>
    <t>□</t>
  </si>
  <si>
    <t>交付決定額</t>
    <rPh sb="0" eb="2">
      <t>コウフ</t>
    </rPh>
    <rPh sb="2" eb="4">
      <t>ケッテイ</t>
    </rPh>
    <rPh sb="4" eb="5">
      <t>ガク</t>
    </rPh>
    <phoneticPr fontId="1"/>
  </si>
  <si>
    <t>返還額</t>
    <rPh sb="0" eb="3">
      <t>ヘンカンガク</t>
    </rPh>
    <phoneticPr fontId="1"/>
  </si>
  <si>
    <t>交付決定文書番号</t>
    <rPh sb="0" eb="2">
      <t>コウフ</t>
    </rPh>
    <rPh sb="2" eb="4">
      <t>ケッテイ</t>
    </rPh>
    <rPh sb="4" eb="6">
      <t>ブンショ</t>
    </rPh>
    <rPh sb="6" eb="8">
      <t>バンゴウ</t>
    </rPh>
    <phoneticPr fontId="1"/>
  </si>
  <si>
    <t>メールアドレス</t>
    <phoneticPr fontId="1"/>
  </si>
  <si>
    <t>←選択して下さい
(本店・支店・出張所以外の場合は空白を選択)</t>
    <rPh sb="1" eb="3">
      <t>センタク</t>
    </rPh>
    <rPh sb="5" eb="6">
      <t>クダ</t>
    </rPh>
    <rPh sb="10" eb="12">
      <t>ホンテン</t>
    </rPh>
    <rPh sb="13" eb="15">
      <t>シテン</t>
    </rPh>
    <rPh sb="16" eb="18">
      <t>シュッチョウ</t>
    </rPh>
    <rPh sb="18" eb="19">
      <t>ジョ</t>
    </rPh>
    <rPh sb="19" eb="21">
      <t>イガイ</t>
    </rPh>
    <rPh sb="22" eb="24">
      <t>バアイ</t>
    </rPh>
    <rPh sb="25" eb="27">
      <t>クウハク</t>
    </rPh>
    <rPh sb="28" eb="30">
      <t>センタク</t>
    </rPh>
    <phoneticPr fontId="1"/>
  </si>
  <si>
    <t>本・支店名は、最大12文字まで表示されます。
本店・支店・出張所を選択して下さい。（左記３つ以外の場合は空白を選択）</t>
    <rPh sb="0" eb="1">
      <t>ホン</t>
    </rPh>
    <rPh sb="2" eb="5">
      <t>シテンメイ</t>
    </rPh>
    <rPh sb="7" eb="9">
      <t>サイダイ</t>
    </rPh>
    <rPh sb="11" eb="13">
      <t>モジ</t>
    </rPh>
    <rPh sb="15" eb="17">
      <t>ヒョウジ</t>
    </rPh>
    <rPh sb="23" eb="24">
      <t>ホン</t>
    </rPh>
    <rPh sb="24" eb="25">
      <t>テン</t>
    </rPh>
    <rPh sb="26" eb="28">
      <t>シテン</t>
    </rPh>
    <rPh sb="29" eb="32">
      <t>シュッチョウジョ</t>
    </rPh>
    <rPh sb="33" eb="35">
      <t>センタク</t>
    </rPh>
    <rPh sb="37" eb="38">
      <t>クダ</t>
    </rPh>
    <rPh sb="42" eb="44">
      <t>サキ</t>
    </rPh>
    <rPh sb="46" eb="48">
      <t>イガイ</t>
    </rPh>
    <rPh sb="49" eb="51">
      <t>バアイ</t>
    </rPh>
    <rPh sb="52" eb="54">
      <t>クウハク</t>
    </rPh>
    <rPh sb="55" eb="57">
      <t>センタク</t>
    </rPh>
    <phoneticPr fontId="1"/>
  </si>
  <si>
    <t>書類送付先</t>
    <rPh sb="0" eb="2">
      <t>ショルイ</t>
    </rPh>
    <rPh sb="2" eb="5">
      <t>ソウフサキ</t>
    </rPh>
    <phoneticPr fontId="1"/>
  </si>
  <si>
    <t>法人所在地が初期値として自動入力されます。
法人所在地とは別に書類の送付を希望する場合は上書き修正してください。</t>
    <rPh sb="0" eb="2">
      <t>ホウジン</t>
    </rPh>
    <rPh sb="2" eb="5">
      <t>ショザイチ</t>
    </rPh>
    <rPh sb="6" eb="9">
      <t>ショキチ</t>
    </rPh>
    <rPh sb="12" eb="14">
      <t>ジドウ</t>
    </rPh>
    <rPh sb="14" eb="16">
      <t>ニュウリョク</t>
    </rPh>
    <rPh sb="22" eb="24">
      <t>ホウジン</t>
    </rPh>
    <rPh sb="24" eb="27">
      <t>ショザイチ</t>
    </rPh>
    <rPh sb="29" eb="30">
      <t>ベツ</t>
    </rPh>
    <rPh sb="31" eb="33">
      <t>ショルイ</t>
    </rPh>
    <rPh sb="34" eb="36">
      <t>ソウフ</t>
    </rPh>
    <rPh sb="37" eb="39">
      <t>キボウ</t>
    </rPh>
    <rPh sb="41" eb="43">
      <t>バアイ</t>
    </rPh>
    <rPh sb="44" eb="46">
      <t>ウワガ</t>
    </rPh>
    <rPh sb="47" eb="49">
      <t>シュウセイ</t>
    </rPh>
    <phoneticPr fontId="1"/>
  </si>
  <si>
    <t>送付先住所</t>
    <rPh sb="0" eb="3">
      <t>ソウフサキ</t>
    </rPh>
    <rPh sb="3" eb="5">
      <t>ジュウショ</t>
    </rPh>
    <phoneticPr fontId="1"/>
  </si>
  <si>
    <t>送付先郵便番号</t>
    <rPh sb="0" eb="3">
      <t>ソウフサキ</t>
    </rPh>
    <rPh sb="3" eb="7">
      <t>ユウビンバンゴウ</t>
    </rPh>
    <phoneticPr fontId="1"/>
  </si>
  <si>
    <t>法 人 名</t>
    <rPh sb="0" eb="1">
      <t>ホウ</t>
    </rPh>
    <rPh sb="2" eb="3">
      <t>ヒト</t>
    </rPh>
    <rPh sb="4" eb="5">
      <t>メイ</t>
    </rPh>
    <phoneticPr fontId="1"/>
  </si>
  <si>
    <t>法　　人
所 在 地</t>
    <rPh sb="0" eb="1">
      <t>ホウ</t>
    </rPh>
    <rPh sb="3" eb="4">
      <t>ヒト</t>
    </rPh>
    <rPh sb="5" eb="6">
      <t>トコロ</t>
    </rPh>
    <rPh sb="7" eb="8">
      <t>ザイ</t>
    </rPh>
    <rPh sb="9" eb="10">
      <t>チ</t>
    </rPh>
    <phoneticPr fontId="1"/>
  </si>
  <si>
    <t xml:space="preserve">記  </t>
    <rPh sb="0" eb="1">
      <t>キ</t>
    </rPh>
    <phoneticPr fontId="1"/>
  </si>
  <si>
    <t>内訳</t>
    <rPh sb="0" eb="2">
      <t>ウチワケ</t>
    </rPh>
    <phoneticPr fontId="1"/>
  </si>
  <si>
    <t>合         計</t>
    <rPh sb="0" eb="1">
      <t>ゴウ</t>
    </rPh>
    <rPh sb="10" eb="11">
      <t>ケイ</t>
    </rPh>
    <phoneticPr fontId="1"/>
  </si>
  <si>
    <t>添付書類（提出書類一覧にある必要書類）</t>
    <rPh sb="0" eb="2">
      <t>テンプ</t>
    </rPh>
    <rPh sb="2" eb="4">
      <t>ショルイ</t>
    </rPh>
    <rPh sb="5" eb="7">
      <t>テイシュツ</t>
    </rPh>
    <rPh sb="7" eb="9">
      <t>ショルイ</t>
    </rPh>
    <rPh sb="9" eb="11">
      <t>イチラン</t>
    </rPh>
    <rPh sb="14" eb="16">
      <t>ヒツヨウ</t>
    </rPh>
    <rPh sb="16" eb="18">
      <t>ショルイ</t>
    </rPh>
    <phoneticPr fontId="1"/>
  </si>
  <si>
    <t xml:space="preserve">〔事務取扱者〕  </t>
    <rPh sb="1" eb="3">
      <t>ジム</t>
    </rPh>
    <rPh sb="3" eb="5">
      <t>トリアツカイ</t>
    </rPh>
    <rPh sb="5" eb="6">
      <t>シャ</t>
    </rPh>
    <phoneticPr fontId="1"/>
  </si>
  <si>
    <t xml:space="preserve">    </t>
    <phoneticPr fontId="1"/>
  </si>
  <si>
    <t>　</t>
    <phoneticPr fontId="1"/>
  </si>
  <si>
    <t>2  内訳</t>
    <rPh sb="3" eb="5">
      <t>ウチワケ</t>
    </rPh>
    <phoneticPr fontId="1"/>
  </si>
  <si>
    <t>宿舎
番号</t>
    <rPh sb="0" eb="2">
      <t>シュクシャ</t>
    </rPh>
    <rPh sb="3" eb="5">
      <t>バンゴウ</t>
    </rPh>
    <phoneticPr fontId="1"/>
  </si>
  <si>
    <t>宿舎住所 
（建物名・部屋番号まで記載すること）</t>
    <rPh sb="0" eb="2">
      <t>シュクシャ</t>
    </rPh>
    <rPh sb="2" eb="4">
      <t>ジュウショ</t>
    </rPh>
    <rPh sb="7" eb="9">
      <t>タテモノ</t>
    </rPh>
    <rPh sb="9" eb="10">
      <t>メイ</t>
    </rPh>
    <rPh sb="11" eb="13">
      <t>ヘヤ</t>
    </rPh>
    <rPh sb="13" eb="15">
      <t>バンゴウ</t>
    </rPh>
    <rPh sb="17" eb="19">
      <t>キサイ</t>
    </rPh>
    <phoneticPr fontId="1"/>
  </si>
  <si>
    <t>入居者氏名</t>
    <rPh sb="0" eb="3">
      <t>ニュウキョシャ</t>
    </rPh>
    <rPh sb="3" eb="5">
      <t>シメイ</t>
    </rPh>
    <phoneticPr fontId="1"/>
  </si>
  <si>
    <t>１</t>
    <phoneticPr fontId="1"/>
  </si>
  <si>
    <t>２</t>
  </si>
  <si>
    <t>３</t>
  </si>
  <si>
    <t>合           計</t>
    <rPh sb="0" eb="1">
      <t>ゴウケイ</t>
    </rPh>
    <phoneticPr fontId="1"/>
  </si>
  <si>
    <t>（注１）</t>
    <rPh sb="1" eb="2">
      <t>チュウ</t>
    </rPh>
    <phoneticPr fontId="1"/>
  </si>
  <si>
    <t>（注２）</t>
    <rPh sb="1" eb="2">
      <t>チュウ</t>
    </rPh>
    <phoneticPr fontId="1"/>
  </si>
  <si>
    <t>在留介護資格</t>
    <rPh sb="0" eb="2">
      <t>ザイリュウ</t>
    </rPh>
    <rPh sb="2" eb="4">
      <t>カイゴ</t>
    </rPh>
    <rPh sb="4" eb="6">
      <t>シカク</t>
    </rPh>
    <phoneticPr fontId="1"/>
  </si>
  <si>
    <t>特定技能（介護）</t>
    <rPh sb="0" eb="2">
      <t>トクテイ</t>
    </rPh>
    <rPh sb="2" eb="4">
      <t>ギノウ</t>
    </rPh>
    <rPh sb="5" eb="7">
      <t>カイゴ</t>
    </rPh>
    <phoneticPr fontId="1"/>
  </si>
  <si>
    <t>技能実習生（介護）</t>
    <rPh sb="0" eb="2">
      <t>ギノウ</t>
    </rPh>
    <rPh sb="2" eb="4">
      <t>ジッシュウ</t>
    </rPh>
    <rPh sb="4" eb="5">
      <t>セイ</t>
    </rPh>
    <rPh sb="6" eb="8">
      <t>カイゴ</t>
    </rPh>
    <phoneticPr fontId="1"/>
  </si>
  <si>
    <t>留学生</t>
    <rPh sb="0" eb="3">
      <t>リュウガクセイ</t>
    </rPh>
    <phoneticPr fontId="1"/>
  </si>
  <si>
    <t>次の要件を満たす外国人介護職員について、記入してください。（在留資格介護、特定技能（介護）、技能実習生（介護）、留学生、EPA介護福祉士候補者等）</t>
    <rPh sb="0" eb="1">
      <t>ツギ</t>
    </rPh>
    <rPh sb="2" eb="4">
      <t>ヨウケン</t>
    </rPh>
    <rPh sb="5" eb="6">
      <t>ミ</t>
    </rPh>
    <rPh sb="8" eb="11">
      <t>ガイコクジン</t>
    </rPh>
    <rPh sb="11" eb="13">
      <t>カイゴ</t>
    </rPh>
    <rPh sb="13" eb="15">
      <t>ショクイン</t>
    </rPh>
    <rPh sb="20" eb="22">
      <t>キニュウ</t>
    </rPh>
    <rPh sb="30" eb="32">
      <t>ザイリュウ</t>
    </rPh>
    <rPh sb="32" eb="34">
      <t>シカク</t>
    </rPh>
    <rPh sb="34" eb="36">
      <t>カイゴ</t>
    </rPh>
    <rPh sb="37" eb="39">
      <t>トクテイ</t>
    </rPh>
    <rPh sb="39" eb="41">
      <t>ギノウ</t>
    </rPh>
    <rPh sb="42" eb="44">
      <t>カイゴ</t>
    </rPh>
    <rPh sb="46" eb="48">
      <t>ギノウ</t>
    </rPh>
    <rPh sb="48" eb="51">
      <t>ジッシュウセイ</t>
    </rPh>
    <rPh sb="52" eb="54">
      <t>カイゴ</t>
    </rPh>
    <rPh sb="56" eb="59">
      <t>リュウガクセイ</t>
    </rPh>
    <rPh sb="63" eb="65">
      <t>カイゴ</t>
    </rPh>
    <rPh sb="65" eb="67">
      <t>フクシ</t>
    </rPh>
    <rPh sb="67" eb="68">
      <t>シ</t>
    </rPh>
    <rPh sb="68" eb="70">
      <t>コウホ</t>
    </rPh>
    <rPh sb="70" eb="71">
      <t>シャ</t>
    </rPh>
    <rPh sb="71" eb="72">
      <t>ナド</t>
    </rPh>
    <phoneticPr fontId="1"/>
  </si>
  <si>
    <t>EPA介護福祉士候補者</t>
  </si>
  <si>
    <t>宿舎番号</t>
    <rPh sb="0" eb="2">
      <t>シュクシャ</t>
    </rPh>
    <rPh sb="2" eb="4">
      <t>バンゴウ</t>
    </rPh>
    <phoneticPr fontId="1"/>
  </si>
  <si>
    <t>法  人  名</t>
    <rPh sb="0" eb="1">
      <t>ホウ</t>
    </rPh>
    <rPh sb="3" eb="4">
      <t>ヒト</t>
    </rPh>
    <rPh sb="6" eb="7">
      <t>メイ</t>
    </rPh>
    <phoneticPr fontId="1"/>
  </si>
  <si>
    <t>事業所名</t>
    <rPh sb="0" eb="3">
      <t>ジギョウショ</t>
    </rPh>
    <rPh sb="3" eb="4">
      <t>メイ</t>
    </rPh>
    <phoneticPr fontId="1"/>
  </si>
  <si>
    <t>開始日</t>
    <rPh sb="0" eb="3">
      <t>カイシビ</t>
    </rPh>
    <phoneticPr fontId="1"/>
  </si>
  <si>
    <t>終了日</t>
    <rPh sb="0" eb="3">
      <t>シュウリョウビ</t>
    </rPh>
    <phoneticPr fontId="1"/>
  </si>
  <si>
    <t>金</t>
    <rPh sb="0" eb="1">
      <t>キン</t>
    </rPh>
    <phoneticPr fontId="1"/>
  </si>
  <si>
    <t>4月分</t>
    <rPh sb="1" eb="2">
      <t>ガツ</t>
    </rPh>
    <rPh sb="2" eb="3">
      <t>ブン</t>
    </rPh>
    <phoneticPr fontId="1"/>
  </si>
  <si>
    <t>5月分</t>
    <rPh sb="1" eb="2">
      <t>ガツ</t>
    </rPh>
    <rPh sb="2" eb="3">
      <t>ブン</t>
    </rPh>
    <phoneticPr fontId="1"/>
  </si>
  <si>
    <t>6月分</t>
    <rPh sb="1" eb="2">
      <t>ガツ</t>
    </rPh>
    <rPh sb="2" eb="3">
      <t>ブン</t>
    </rPh>
    <phoneticPr fontId="1"/>
  </si>
  <si>
    <t>7月分</t>
    <rPh sb="1" eb="2">
      <t>ガツ</t>
    </rPh>
    <rPh sb="2" eb="3">
      <t>ブン</t>
    </rPh>
    <phoneticPr fontId="1"/>
  </si>
  <si>
    <t>8月分</t>
    <rPh sb="2" eb="3">
      <t>ブン</t>
    </rPh>
    <phoneticPr fontId="1"/>
  </si>
  <si>
    <t>9月分</t>
    <rPh sb="2" eb="3">
      <t>ブン</t>
    </rPh>
    <phoneticPr fontId="1"/>
  </si>
  <si>
    <t>10月分</t>
    <rPh sb="3" eb="4">
      <t>ブン</t>
    </rPh>
    <phoneticPr fontId="1"/>
  </si>
  <si>
    <t>11月分</t>
    <rPh sb="3" eb="4">
      <t>ブン</t>
    </rPh>
    <phoneticPr fontId="1"/>
  </si>
  <si>
    <t>12月分</t>
    <rPh sb="3" eb="4">
      <t>ブン</t>
    </rPh>
    <phoneticPr fontId="1"/>
  </si>
  <si>
    <t>1月分</t>
    <rPh sb="2" eb="3">
      <t>ブン</t>
    </rPh>
    <phoneticPr fontId="1"/>
  </si>
  <si>
    <t>2月分</t>
    <rPh sb="2" eb="3">
      <t>ブン</t>
    </rPh>
    <phoneticPr fontId="1"/>
  </si>
  <si>
    <t>3月分</t>
    <rPh sb="2" eb="3">
      <t>ブン</t>
    </rPh>
    <phoneticPr fontId="1"/>
  </si>
  <si>
    <t>合計  （円）</t>
    <rPh sb="0" eb="2">
      <t>ゴウケイ</t>
    </rPh>
    <rPh sb="5" eb="6">
      <t>エン</t>
    </rPh>
    <phoneticPr fontId="1"/>
  </si>
  <si>
    <t>賃借料</t>
    <rPh sb="0" eb="1">
      <t>チン</t>
    </rPh>
    <rPh sb="1" eb="2">
      <t>シャク</t>
    </rPh>
    <rPh sb="2" eb="3">
      <t>リョウ</t>
    </rPh>
    <phoneticPr fontId="1"/>
  </si>
  <si>
    <t>共益費（管理費）</t>
    <rPh sb="0" eb="3">
      <t>キョウエキヒ</t>
    </rPh>
    <rPh sb="4" eb="7">
      <t>カンリヒ</t>
    </rPh>
    <phoneticPr fontId="1"/>
  </si>
  <si>
    <t>支払年月日</t>
    <rPh sb="0" eb="2">
      <t>シハライ</t>
    </rPh>
    <rPh sb="2" eb="5">
      <t>ネンガッピ</t>
    </rPh>
    <phoneticPr fontId="1"/>
  </si>
  <si>
    <t>支   払   額</t>
    <rPh sb="0" eb="1">
      <t>シ</t>
    </rPh>
    <rPh sb="4" eb="5">
      <t>バライ</t>
    </rPh>
    <rPh sb="8" eb="9">
      <t>ガク</t>
    </rPh>
    <phoneticPr fontId="1"/>
  </si>
  <si>
    <t>備考</t>
    <rPh sb="0" eb="2">
      <t>ビコウ</t>
    </rPh>
    <phoneticPr fontId="1"/>
  </si>
  <si>
    <t>【注】</t>
    <phoneticPr fontId="1"/>
  </si>
  <si>
    <t>基準額　　1月あたり82,000円</t>
    <rPh sb="0" eb="2">
      <t>キジュン</t>
    </rPh>
    <rPh sb="2" eb="3">
      <t>ガク</t>
    </rPh>
    <rPh sb="6" eb="7">
      <t>ツキ</t>
    </rPh>
    <rPh sb="16" eb="17">
      <t>エン</t>
    </rPh>
    <phoneticPr fontId="1"/>
  </si>
  <si>
    <t xml:space="preserve">※ </t>
    <phoneticPr fontId="1"/>
  </si>
  <si>
    <t>　　※事業所が複数ある場合は、事業所毎にこの事業計画書を作成してください。</t>
    <phoneticPr fontId="1"/>
  </si>
  <si>
    <t>連絡先
（TEL）</t>
    <rPh sb="0" eb="3">
      <t>レンラクサキ</t>
    </rPh>
    <phoneticPr fontId="1"/>
  </si>
  <si>
    <t>　　・事業所名</t>
    <rPh sb="3" eb="6">
      <t>ジギョウショ</t>
    </rPh>
    <rPh sb="6" eb="7">
      <t>メイ</t>
    </rPh>
    <phoneticPr fontId="1"/>
  </si>
  <si>
    <t>　　・所在地</t>
    <rPh sb="3" eb="6">
      <t>ショザイチ</t>
    </rPh>
    <phoneticPr fontId="1"/>
  </si>
  <si>
    <t>代 表 者
職  名</t>
    <rPh sb="0" eb="1">
      <t>ダイ</t>
    </rPh>
    <rPh sb="2" eb="3">
      <t>オモテ</t>
    </rPh>
    <rPh sb="4" eb="5">
      <t>モノ</t>
    </rPh>
    <rPh sb="6" eb="7">
      <t>ショク</t>
    </rPh>
    <rPh sb="9" eb="10">
      <t>メイ</t>
    </rPh>
    <phoneticPr fontId="1"/>
  </si>
  <si>
    <t>区分</t>
    <rPh sb="0" eb="2">
      <t>クブン</t>
    </rPh>
    <phoneticPr fontId="1"/>
  </si>
  <si>
    <t>福祉避難所</t>
    <rPh sb="0" eb="2">
      <t>フクシ</t>
    </rPh>
    <rPh sb="2" eb="5">
      <t>ヒナンジョ</t>
    </rPh>
    <phoneticPr fontId="1"/>
  </si>
  <si>
    <t>災害協定等</t>
    <rPh sb="0" eb="2">
      <t>サイガイ</t>
    </rPh>
    <rPh sb="2" eb="4">
      <t>キョウテイ</t>
    </rPh>
    <rPh sb="4" eb="5">
      <t>トウ</t>
    </rPh>
    <phoneticPr fontId="1"/>
  </si>
  <si>
    <t>そのほか</t>
    <phoneticPr fontId="1"/>
  </si>
  <si>
    <t>介護学校</t>
    <rPh sb="0" eb="2">
      <t>カイゴ</t>
    </rPh>
    <rPh sb="2" eb="4">
      <t>ガッコウ</t>
    </rPh>
    <phoneticPr fontId="1"/>
  </si>
  <si>
    <t>所属</t>
    <rPh sb="0" eb="2">
      <t>ショゾク</t>
    </rPh>
    <phoneticPr fontId="1"/>
  </si>
  <si>
    <t>氏名</t>
    <rPh sb="0" eb="2">
      <t>シメイ</t>
    </rPh>
    <phoneticPr fontId="1"/>
  </si>
  <si>
    <t>４</t>
  </si>
  <si>
    <t>５</t>
  </si>
  <si>
    <t>６</t>
  </si>
  <si>
    <r>
      <t xml:space="preserve">宿舎住所
</t>
    </r>
    <r>
      <rPr>
        <sz val="9"/>
        <rFont val="ＭＳ 明朝"/>
        <family val="1"/>
        <charset val="128"/>
      </rPr>
      <t>（建物名・部屋番号も記載）</t>
    </r>
    <rPh sb="0" eb="2">
      <t>シュクシャ</t>
    </rPh>
    <rPh sb="2" eb="3">
      <t>ジュウ</t>
    </rPh>
    <rPh sb="3" eb="4">
      <t>ショ</t>
    </rPh>
    <rPh sb="6" eb="8">
      <t>タテモノ</t>
    </rPh>
    <rPh sb="8" eb="9">
      <t>ナ</t>
    </rPh>
    <rPh sb="10" eb="12">
      <t>ヘヤ</t>
    </rPh>
    <rPh sb="12" eb="14">
      <t>バンゴウ</t>
    </rPh>
    <rPh sb="15" eb="17">
      <t>キサイ</t>
    </rPh>
    <phoneticPr fontId="1"/>
  </si>
  <si>
    <t>補助期間</t>
    <rPh sb="2" eb="4">
      <t>キカン</t>
    </rPh>
    <phoneticPr fontId="1"/>
  </si>
  <si>
    <t xml:space="preserve"> ※事業所からの距離</t>
    <rPh sb="2" eb="5">
      <t>ジギョウショ</t>
    </rPh>
    <rPh sb="8" eb="10">
      <t>キョリ</t>
    </rPh>
    <phoneticPr fontId="1"/>
  </si>
  <si>
    <t xml:space="preserve">【氏名】
【補助対象期間】
</t>
    <rPh sb="1" eb="3">
      <t>シメイ</t>
    </rPh>
    <rPh sb="7" eb="9">
      <t>ホジョ</t>
    </rPh>
    <rPh sb="9" eb="11">
      <t>タイショウ</t>
    </rPh>
    <rPh sb="11" eb="13">
      <t>キカン</t>
    </rPh>
    <phoneticPr fontId="1"/>
  </si>
  <si>
    <t>同一宿舎に複数の補助対象者が居住している場合は、下欄または備考欄に氏名および補助対象期間をご記入ください。</t>
    <rPh sb="0" eb="2">
      <t>ドウイツ</t>
    </rPh>
    <rPh sb="2" eb="4">
      <t>シュクシャ</t>
    </rPh>
    <rPh sb="5" eb="7">
      <t>フクスウ</t>
    </rPh>
    <rPh sb="8" eb="10">
      <t>ホジョ</t>
    </rPh>
    <rPh sb="10" eb="12">
      <t>タイショウ</t>
    </rPh>
    <rPh sb="12" eb="13">
      <t>シャ</t>
    </rPh>
    <rPh sb="14" eb="16">
      <t>キョジュウ</t>
    </rPh>
    <rPh sb="20" eb="22">
      <t>バアイ</t>
    </rPh>
    <rPh sb="24" eb="26">
      <t>カラン</t>
    </rPh>
    <rPh sb="29" eb="31">
      <t>ビコウ</t>
    </rPh>
    <rPh sb="31" eb="32">
      <t>ラン</t>
    </rPh>
    <rPh sb="33" eb="35">
      <t>シメイ</t>
    </rPh>
    <rPh sb="38" eb="40">
      <t>ホジョ</t>
    </rPh>
    <rPh sb="40" eb="42">
      <t>タイショウ</t>
    </rPh>
    <rPh sb="42" eb="44">
      <t>キカン</t>
    </rPh>
    <rPh sb="46" eb="48">
      <t>キニュウ</t>
    </rPh>
    <phoneticPr fontId="1"/>
  </si>
  <si>
    <t>Ｎｏ．</t>
  </si>
  <si>
    <t>提出時</t>
  </si>
  <si>
    <t>チェック欄</t>
  </si>
  <si>
    <t>提出書類</t>
  </si>
  <si>
    <t>様式等</t>
  </si>
  <si>
    <t>備考</t>
  </si>
  <si>
    <t>注意点</t>
  </si>
  <si>
    <t>提出書類一覧</t>
  </si>
  <si>
    <t>本表</t>
  </si>
  <si>
    <t>事業所ごとに作成してください。</t>
  </si>
  <si>
    <t>宿舎ごとに作成してください。</t>
  </si>
  <si>
    <t>賃貸借契約書</t>
  </si>
  <si>
    <t>契約更新した場合は、更新後の契約書をご提出ください。</t>
  </si>
  <si>
    <t>入居者の住民票の写し</t>
  </si>
  <si>
    <t>「住民票の写し」原本</t>
  </si>
  <si>
    <t>各種協定書</t>
  </si>
  <si>
    <t>選定額 [d]
（cと基準額とを比較
して少ない額【注】</t>
    <rPh sb="0" eb="2">
      <t>センテイ</t>
    </rPh>
    <rPh sb="2" eb="3">
      <t>ガク</t>
    </rPh>
    <rPh sb="11" eb="13">
      <t>キジュン</t>
    </rPh>
    <rPh sb="13" eb="14">
      <t>ガク</t>
    </rPh>
    <rPh sb="16" eb="18">
      <t>ヒカク</t>
    </rPh>
    <rPh sb="24" eb="25">
      <t>ガク</t>
    </rPh>
    <phoneticPr fontId="1"/>
  </si>
  <si>
    <t>入居者負担額</t>
    <rPh sb="0" eb="3">
      <t>ニュウキョシャ</t>
    </rPh>
    <rPh sb="3" eb="5">
      <t>フタン</t>
    </rPh>
    <rPh sb="5" eb="6">
      <t>ガク</t>
    </rPh>
    <phoneticPr fontId="1"/>
  </si>
  <si>
    <t>勤務先</t>
    <rPh sb="0" eb="3">
      <t>キンムサキ</t>
    </rPh>
    <phoneticPr fontId="1"/>
  </si>
  <si>
    <t>雇用期間</t>
    <rPh sb="0" eb="2">
      <t>コヨウ</t>
    </rPh>
    <rPh sb="2" eb="4">
      <t>キカン</t>
    </rPh>
    <phoneticPr fontId="1"/>
  </si>
  <si>
    <t>（甲）</t>
    <phoneticPr fontId="1"/>
  </si>
  <si>
    <t xml:space="preserve">法　 人　 名： </t>
    <phoneticPr fontId="1"/>
  </si>
  <si>
    <t>代表者職氏名：</t>
    <phoneticPr fontId="1"/>
  </si>
  <si>
    <t>（乙）</t>
    <phoneticPr fontId="1"/>
  </si>
  <si>
    <t>氏　　　　名：</t>
    <phoneticPr fontId="1"/>
  </si>
  <si>
    <t>現　 住　 所：</t>
    <phoneticPr fontId="1"/>
  </si>
  <si>
    <t>を甲、</t>
    <rPh sb="1" eb="2">
      <t>コウ</t>
    </rPh>
    <phoneticPr fontId="1"/>
  </si>
  <si>
    <t>を乙と定め、甲は乙の雇用</t>
    <rPh sb="1" eb="2">
      <t>オツ</t>
    </rPh>
    <rPh sb="3" eb="4">
      <t>サダ</t>
    </rPh>
    <phoneticPr fontId="1"/>
  </si>
  <si>
    <t>について以下のとおり証明し、また借り上げ宿舎の入居に関して、甲乙間で以下のとおり確認する。</t>
    <phoneticPr fontId="1"/>
  </si>
  <si>
    <t>月額</t>
    <rPh sb="0" eb="2">
      <t>ツキガク</t>
    </rPh>
    <phoneticPr fontId="1"/>
  </si>
  <si>
    <r>
      <t xml:space="preserve">宿舎住所
</t>
    </r>
    <r>
      <rPr>
        <sz val="8"/>
        <rFont val="ＭＳ 明朝"/>
        <family val="1"/>
        <charset val="128"/>
      </rPr>
      <t>（建物名・部屋番号まで記入）</t>
    </r>
    <rPh sb="0" eb="2">
      <t>シュクシャ</t>
    </rPh>
    <rPh sb="2" eb="4">
      <t>ジュウショ</t>
    </rPh>
    <phoneticPr fontId="1"/>
  </si>
  <si>
    <t>（開始）令和</t>
    <phoneticPr fontId="1"/>
  </si>
  <si>
    <t>から</t>
    <phoneticPr fontId="1"/>
  </si>
  <si>
    <t>（終了）令和</t>
    <rPh sb="1" eb="3">
      <t>シュウリョウ</t>
    </rPh>
    <phoneticPr fontId="1"/>
  </si>
  <si>
    <t>（採用）令和</t>
    <rPh sb="1" eb="3">
      <t>サイヨウ</t>
    </rPh>
    <phoneticPr fontId="1"/>
  </si>
  <si>
    <t>（退職）令和</t>
    <rPh sb="1" eb="3">
      <t>タイショク</t>
    </rPh>
    <phoneticPr fontId="1"/>
  </si>
  <si>
    <t>1．申請法人情報</t>
    <rPh sb="2" eb="4">
      <t>シンセイ</t>
    </rPh>
    <rPh sb="4" eb="6">
      <t>ホウジン</t>
    </rPh>
    <rPh sb="6" eb="8">
      <t>ジョウホウ</t>
    </rPh>
    <phoneticPr fontId="1"/>
  </si>
  <si>
    <t>2．事務取扱者</t>
    <rPh sb="2" eb="7">
      <t>ジムトリアツカイシャ</t>
    </rPh>
    <phoneticPr fontId="1"/>
  </si>
  <si>
    <t>3．振込先口座</t>
    <rPh sb="2" eb="5">
      <t>フリコミサキ</t>
    </rPh>
    <rPh sb="5" eb="7">
      <t>コウザ</t>
    </rPh>
    <phoneticPr fontId="1"/>
  </si>
  <si>
    <t>（計画書提出時）</t>
    <rPh sb="1" eb="4">
      <t>ケイカクショ</t>
    </rPh>
    <rPh sb="4" eb="6">
      <t>テイシュツ</t>
    </rPh>
    <rPh sb="6" eb="7">
      <t>ジ</t>
    </rPh>
    <phoneticPr fontId="1"/>
  </si>
  <si>
    <t>1部提出してください。</t>
    <phoneticPr fontId="1"/>
  </si>
  <si>
    <t>（例：「３事業所ある場合は３部）</t>
    <phoneticPr fontId="1"/>
  </si>
  <si>
    <t>（例：３戸ある場合は３部）</t>
    <phoneticPr fontId="1"/>
  </si>
  <si>
    <t>入居者が記載された住民票（世帯一部または世帯全員）</t>
    <rPh sb="0" eb="3">
      <t>ニュウキョシャ</t>
    </rPh>
    <rPh sb="4" eb="6">
      <t>キサイ</t>
    </rPh>
    <rPh sb="9" eb="12">
      <t>ジュウミンヒョウ</t>
    </rPh>
    <rPh sb="13" eb="15">
      <t>セタイ</t>
    </rPh>
    <rPh sb="15" eb="17">
      <t>イチブ</t>
    </rPh>
    <rPh sb="20" eb="22">
      <t>セタイ</t>
    </rPh>
    <rPh sb="22" eb="24">
      <t>ゼンイン</t>
    </rPh>
    <phoneticPr fontId="1"/>
  </si>
  <si>
    <r>
      <t>マイナンバーの記載がある住民票は</t>
    </r>
    <r>
      <rPr>
        <b/>
        <u/>
        <sz val="14"/>
        <color rgb="FF000000"/>
        <rFont val="BIZ UDPゴシック"/>
        <family val="3"/>
        <charset val="128"/>
      </rPr>
      <t>受領できませんのでご注意ください。</t>
    </r>
    <rPh sb="7" eb="9">
      <t>キサイ</t>
    </rPh>
    <rPh sb="26" eb="28">
      <t>チュウイ</t>
    </rPh>
    <phoneticPr fontId="1"/>
  </si>
  <si>
    <t>A</t>
    <phoneticPr fontId="1"/>
  </si>
  <si>
    <t>B</t>
    <phoneticPr fontId="1"/>
  </si>
  <si>
    <t>【①　福祉避難所】</t>
    <phoneticPr fontId="1"/>
  </si>
  <si>
    <t>【②　災害時協定締結事業所】</t>
    <phoneticPr fontId="1"/>
  </si>
  <si>
    <t xml:space="preserve">※マイナンバー、続柄、住民票コード、本籍地の記載は不要。
</t>
    <rPh sb="8" eb="10">
      <t>ゾクガラ</t>
    </rPh>
    <phoneticPr fontId="1"/>
  </si>
  <si>
    <t>（令和７年4月1日以降かつ6か月以内に取得したもの）</t>
    <phoneticPr fontId="1"/>
  </si>
  <si>
    <t>Ⅰ</t>
    <phoneticPr fontId="1"/>
  </si>
  <si>
    <t>Ⅱ</t>
    <phoneticPr fontId="1"/>
  </si>
  <si>
    <t>Ⅲ</t>
    <phoneticPr fontId="1"/>
  </si>
  <si>
    <t>Ⅳ</t>
    <phoneticPr fontId="1"/>
  </si>
  <si>
    <t>■１～５の書類は計画書提出時に必要となります。</t>
    <rPh sb="5" eb="7">
      <t>ショルイ</t>
    </rPh>
    <rPh sb="8" eb="11">
      <t>ケイカクショ</t>
    </rPh>
    <rPh sb="11" eb="13">
      <t>テイシュツ</t>
    </rPh>
    <rPh sb="13" eb="14">
      <t>ジ</t>
    </rPh>
    <rPh sb="15" eb="17">
      <t>ヒツヨウ</t>
    </rPh>
    <phoneticPr fontId="1"/>
  </si>
  <si>
    <t>福祉避難所および災害時協定締結事業所として申請する場合のみ必要</t>
    <rPh sb="21" eb="23">
      <t>シンセイ</t>
    </rPh>
    <rPh sb="25" eb="27">
      <t>バアイ</t>
    </rPh>
    <rPh sb="29" eb="31">
      <t>ヒツヨウ</t>
    </rPh>
    <phoneticPr fontId="1"/>
  </si>
  <si>
    <t>事業計画書</t>
    <rPh sb="0" eb="2">
      <t>ジギョウ</t>
    </rPh>
    <rPh sb="2" eb="5">
      <t>ケイカクショ</t>
    </rPh>
    <phoneticPr fontId="1"/>
  </si>
  <si>
    <t>事業計画書（事業所別）</t>
    <rPh sb="0" eb="2">
      <t>ジギョウ</t>
    </rPh>
    <rPh sb="2" eb="5">
      <t>ケイカクショ</t>
    </rPh>
    <phoneticPr fontId="1"/>
  </si>
  <si>
    <t>事業計画内訳書（宿舎別）</t>
    <rPh sb="0" eb="2">
      <t>ジギョウ</t>
    </rPh>
    <rPh sb="2" eb="4">
      <t>ケイカク</t>
    </rPh>
    <phoneticPr fontId="1"/>
  </si>
  <si>
    <t>　　なお、提出時期は計画書提出時を原則としますが、現在区と協定締結に向けて協議中である場合に限り、後日提出を認めます。</t>
    <phoneticPr fontId="1"/>
  </si>
  <si>
    <t>法人名</t>
    <rPh sb="0" eb="2">
      <t>ホウジン</t>
    </rPh>
    <rPh sb="2" eb="3">
      <t>メイ</t>
    </rPh>
    <phoneticPr fontId="1"/>
  </si>
  <si>
    <t>記入担当者</t>
    <rPh sb="0" eb="5">
      <t>キニュウタントウシャ</t>
    </rPh>
    <phoneticPr fontId="1"/>
  </si>
  <si>
    <t>連絡先</t>
    <rPh sb="0" eb="3">
      <t>レンラクサキ</t>
    </rPh>
    <phoneticPr fontId="1"/>
  </si>
  <si>
    <t>□</t>
    <phoneticPr fontId="1"/>
  </si>
  <si>
    <t>雇用契約書（技能実習様式）</t>
    <phoneticPr fontId="1"/>
  </si>
  <si>
    <t>原本の写し</t>
    <phoneticPr fontId="1"/>
  </si>
  <si>
    <t>在留カード</t>
    <phoneticPr fontId="1"/>
  </si>
  <si>
    <t>カードの「写し」</t>
    <phoneticPr fontId="1"/>
  </si>
  <si>
    <t>雇用契約書（EPA様式）</t>
    <phoneticPr fontId="1"/>
  </si>
  <si>
    <t>特定技能「介護」に係る指定書</t>
    <phoneticPr fontId="1"/>
  </si>
  <si>
    <t>パスポート貼付部分</t>
    <rPh sb="5" eb="6">
      <t>ハ</t>
    </rPh>
    <rPh sb="6" eb="7">
      <t>ツ</t>
    </rPh>
    <rPh sb="7" eb="9">
      <t>ブブン</t>
    </rPh>
    <phoneticPr fontId="1"/>
  </si>
  <si>
    <t>ア</t>
    <phoneticPr fontId="1"/>
  </si>
  <si>
    <t>在学証明書その他、在学の事実を確認できる書類</t>
    <rPh sb="0" eb="2">
      <t>ザイガク</t>
    </rPh>
    <rPh sb="2" eb="5">
      <t>ショウメイショ</t>
    </rPh>
    <rPh sb="7" eb="8">
      <t>タ</t>
    </rPh>
    <rPh sb="9" eb="11">
      <t>ザイガク</t>
    </rPh>
    <rPh sb="12" eb="14">
      <t>ジジツ</t>
    </rPh>
    <rPh sb="15" eb="17">
      <t>カクニン</t>
    </rPh>
    <rPh sb="20" eb="22">
      <t>ショルイ</t>
    </rPh>
    <phoneticPr fontId="1"/>
  </si>
  <si>
    <t>在留資格（介護）を有する介護職員</t>
    <phoneticPr fontId="1"/>
  </si>
  <si>
    <t>特定技能（介護）を有する介護職員</t>
    <phoneticPr fontId="1"/>
  </si>
  <si>
    <t>共通</t>
    <rPh sb="0" eb="2">
      <t>キョウツウ</t>
    </rPh>
    <phoneticPr fontId="1"/>
  </si>
  <si>
    <t>学生</t>
    <rPh sb="0" eb="2">
      <t>ガクセイ</t>
    </rPh>
    <phoneticPr fontId="1"/>
  </si>
  <si>
    <t>在留資格『特定活動（EPA）』を有する介護職員</t>
    <phoneticPr fontId="1"/>
  </si>
  <si>
    <t>品川介護福祉専門学校学生</t>
    <rPh sb="0" eb="10">
      <t>シナガワカイゴフクシセンモンガッコウ</t>
    </rPh>
    <rPh sb="10" eb="12">
      <t>ガクセイ</t>
    </rPh>
    <phoneticPr fontId="1"/>
  </si>
  <si>
    <t>　　※災害時協定締結事業所は品川区と災害時協定を締結し災害時に利用者の安否確認および避難所等での介護サービスの提供等</t>
    <rPh sb="14" eb="17">
      <t>シナガワク</t>
    </rPh>
    <rPh sb="18" eb="20">
      <t>サイガイ</t>
    </rPh>
    <rPh sb="20" eb="21">
      <t>ジ</t>
    </rPh>
    <rPh sb="21" eb="23">
      <t>キョウテイ</t>
    </rPh>
    <rPh sb="24" eb="26">
      <t>テイケツ</t>
    </rPh>
    <rPh sb="27" eb="29">
      <t>サイガイ</t>
    </rPh>
    <rPh sb="29" eb="30">
      <t>ジ</t>
    </rPh>
    <rPh sb="31" eb="34">
      <t>リヨウシャ</t>
    </rPh>
    <rPh sb="35" eb="37">
      <t>アンピ</t>
    </rPh>
    <rPh sb="37" eb="39">
      <t>カクニン</t>
    </rPh>
    <rPh sb="42" eb="45">
      <t>ヒナンジョ</t>
    </rPh>
    <rPh sb="45" eb="46">
      <t>トウ</t>
    </rPh>
    <rPh sb="48" eb="50">
      <t>カイゴ</t>
    </rPh>
    <rPh sb="55" eb="58">
      <t>テイキョウトウ</t>
    </rPh>
    <phoneticPr fontId="1"/>
  </si>
  <si>
    <t>　　　　ならびに当該サービス利用者の安否確認および避難所等への誘導を行い事業所が対象です。</t>
    <rPh sb="8" eb="10">
      <t>トウガイ</t>
    </rPh>
    <rPh sb="31" eb="33">
      <t>ユウドウ</t>
    </rPh>
    <rPh sb="34" eb="35">
      <t>オコナ</t>
    </rPh>
    <rPh sb="36" eb="39">
      <t>ジギョウショ</t>
    </rPh>
    <rPh sb="40" eb="42">
      <t>タイショウ</t>
    </rPh>
    <phoneticPr fontId="1"/>
  </si>
  <si>
    <t>　　　　</t>
    <phoneticPr fontId="1"/>
  </si>
  <si>
    <t>（休暇等の状況）※取得の有無についていずれかに■</t>
    <rPh sb="1" eb="3">
      <t>キュウカ</t>
    </rPh>
    <rPh sb="3" eb="4">
      <t>トウ</t>
    </rPh>
    <rPh sb="5" eb="7">
      <t>ジョウキョウ</t>
    </rPh>
    <rPh sb="9" eb="11">
      <t>シュトク</t>
    </rPh>
    <rPh sb="12" eb="14">
      <t>ウム</t>
    </rPh>
    <phoneticPr fontId="1"/>
  </si>
  <si>
    <t>取得有</t>
    <rPh sb="0" eb="2">
      <t>シュトク</t>
    </rPh>
    <rPh sb="2" eb="3">
      <t>アリ</t>
    </rPh>
    <phoneticPr fontId="1"/>
  </si>
  <si>
    <t>取得無</t>
    <rPh sb="0" eb="2">
      <t>シュトク</t>
    </rPh>
    <rPh sb="2" eb="3">
      <t>ナ</t>
    </rPh>
    <phoneticPr fontId="1"/>
  </si>
  <si>
    <t>選択してください</t>
  </si>
  <si>
    <t>令和</t>
    <rPh sb="0" eb="2">
      <t>レイワ</t>
    </rPh>
    <phoneticPr fontId="1"/>
  </si>
  <si>
    <t>年</t>
    <rPh sb="0" eb="1">
      <t>ネン</t>
    </rPh>
    <phoneticPr fontId="1"/>
  </si>
  <si>
    <t>月</t>
    <rPh sb="0" eb="1">
      <t>ガツ</t>
    </rPh>
    <phoneticPr fontId="1"/>
  </si>
  <si>
    <t>～</t>
    <phoneticPr fontId="1"/>
  </si>
  <si>
    <t>C</t>
    <phoneticPr fontId="1"/>
  </si>
  <si>
    <t>入居確認および雇用証明書</t>
    <rPh sb="2" eb="4">
      <t>カクニン</t>
    </rPh>
    <rPh sb="7" eb="9">
      <t>コヨウ</t>
    </rPh>
    <rPh sb="9" eb="12">
      <t>ショウメイショ</t>
    </rPh>
    <phoneticPr fontId="1"/>
  </si>
  <si>
    <t>品川介護福祉専門学校生徒除く</t>
    <rPh sb="0" eb="2">
      <t>シナガワ</t>
    </rPh>
    <rPh sb="2" eb="4">
      <t>カイゴ</t>
    </rPh>
    <rPh sb="4" eb="10">
      <t>フクシセンモンガッコウ</t>
    </rPh>
    <rPh sb="10" eb="12">
      <t>セイト</t>
    </rPh>
    <rPh sb="12" eb="13">
      <t>ノゾ</t>
    </rPh>
    <phoneticPr fontId="1"/>
  </si>
  <si>
    <t>■外国人介護職員に関しては、AからCの書類に加え、特定技能『介護』や技能実習（介護職種）など、在留資格の種別に応じた</t>
    <rPh sb="1" eb="3">
      <t>ガイコク</t>
    </rPh>
    <rPh sb="3" eb="4">
      <t>ジン</t>
    </rPh>
    <rPh sb="4" eb="6">
      <t>カイゴ</t>
    </rPh>
    <rPh sb="6" eb="8">
      <t>ショクイン</t>
    </rPh>
    <rPh sb="9" eb="10">
      <t>カン</t>
    </rPh>
    <rPh sb="19" eb="21">
      <t>ショルイ</t>
    </rPh>
    <rPh sb="22" eb="23">
      <t>クワ</t>
    </rPh>
    <rPh sb="25" eb="27">
      <t>トクテイ</t>
    </rPh>
    <rPh sb="27" eb="29">
      <t>ギノウ</t>
    </rPh>
    <rPh sb="30" eb="32">
      <t>カイゴ</t>
    </rPh>
    <rPh sb="34" eb="36">
      <t>ギノウ</t>
    </rPh>
    <rPh sb="36" eb="38">
      <t>ジッシュウ</t>
    </rPh>
    <rPh sb="39" eb="41">
      <t>カイゴ</t>
    </rPh>
    <rPh sb="41" eb="43">
      <t>ショクシュ</t>
    </rPh>
    <rPh sb="47" eb="49">
      <t>ザイリュウ</t>
    </rPh>
    <rPh sb="49" eb="51">
      <t>シカク</t>
    </rPh>
    <rPh sb="52" eb="54">
      <t>シュベツ</t>
    </rPh>
    <rPh sb="55" eb="56">
      <t>オウ</t>
    </rPh>
    <phoneticPr fontId="1"/>
  </si>
  <si>
    <t>■品川介護福祉専門学校学生に関しては、Cを除くABの書類に加え、アの追加書類の提出が必要です。</t>
    <rPh sb="1" eb="3">
      <t>シナガワ</t>
    </rPh>
    <rPh sb="3" eb="5">
      <t>カイゴ</t>
    </rPh>
    <rPh sb="5" eb="7">
      <t>フクシ</t>
    </rPh>
    <rPh sb="7" eb="11">
      <t>センモンガッコウ</t>
    </rPh>
    <rPh sb="11" eb="13">
      <t>ガクセイ</t>
    </rPh>
    <rPh sb="14" eb="15">
      <t>カン</t>
    </rPh>
    <rPh sb="21" eb="22">
      <t>ノゾ</t>
    </rPh>
    <rPh sb="39" eb="41">
      <t>テイシュツ</t>
    </rPh>
    <rPh sb="42" eb="44">
      <t>ヒツヨウ</t>
    </rPh>
    <phoneticPr fontId="1"/>
  </si>
  <si>
    <t>　追加書類（ⅠからⅣ）のご提出が必要となります。なお、現時点での提出が難しい場合は、交付申請時までにご提出ください。</t>
    <phoneticPr fontId="1"/>
  </si>
  <si>
    <t>　なお、現時点での提出が難しい場合は、交付申請時までにご提出ください。</t>
    <phoneticPr fontId="1"/>
  </si>
  <si>
    <t>割　月　数</t>
    <rPh sb="0" eb="1">
      <t>ワ</t>
    </rPh>
    <rPh sb="2" eb="3">
      <t>ツキ</t>
    </rPh>
    <rPh sb="4" eb="5">
      <t>スウ</t>
    </rPh>
    <phoneticPr fontId="1"/>
  </si>
  <si>
    <t xml:space="preserve">その他
</t>
    <rPh sb="2" eb="3">
      <t>タ</t>
    </rPh>
    <phoneticPr fontId="1"/>
  </si>
  <si>
    <t>申請
区分</t>
    <rPh sb="0" eb="2">
      <t>シンセイ</t>
    </rPh>
    <rPh sb="3" eb="5">
      <t>クブン</t>
    </rPh>
    <phoneticPr fontId="1"/>
  </si>
  <si>
    <t>在留資格『留学』を有し、資格外活動許可を受けた留学生</t>
    <rPh sb="23" eb="26">
      <t>リュウガクセイ</t>
    </rPh>
    <phoneticPr fontId="1"/>
  </si>
  <si>
    <t>休暇・休職の状況</t>
    <rPh sb="0" eb="2">
      <t>キュウカ</t>
    </rPh>
    <rPh sb="3" eb="5">
      <t>キュウショク</t>
    </rPh>
    <rPh sb="6" eb="8">
      <t>ジョウキョウ</t>
    </rPh>
    <phoneticPr fontId="1"/>
  </si>
  <si>
    <t>休暇・休職の期間</t>
    <rPh sb="0" eb="2">
      <t>キュウカ</t>
    </rPh>
    <rPh sb="3" eb="5">
      <t>キュウショク</t>
    </rPh>
    <rPh sb="6" eb="8">
      <t>キカン</t>
    </rPh>
    <phoneticPr fontId="1"/>
  </si>
  <si>
    <r>
      <t>　　５の書類については、福祉避難所および災害時協定締結事業所</t>
    </r>
    <r>
      <rPr>
        <vertAlign val="superscript"/>
        <sz val="12"/>
        <color theme="1"/>
        <rFont val="BIZ UDPゴシック"/>
        <family val="3"/>
        <charset val="128"/>
      </rPr>
      <t>※</t>
    </r>
    <r>
      <rPr>
        <sz val="12"/>
        <color theme="1"/>
        <rFont val="BIZ UDPゴシック"/>
        <family val="3"/>
        <charset val="128"/>
      </rPr>
      <t>として申請する場合のみ必要となります。</t>
    </r>
    <rPh sb="4" eb="6">
      <t>ショルイ</t>
    </rPh>
    <rPh sb="42" eb="44">
      <t>ヒツヨウ</t>
    </rPh>
    <phoneticPr fontId="1"/>
  </si>
  <si>
    <t>　未確定の場合については、交付申請時までにはご提出が必要となります。</t>
    <rPh sb="1" eb="4">
      <t>ミカクテイ</t>
    </rPh>
    <rPh sb="5" eb="7">
      <t>バアイ</t>
    </rPh>
    <rPh sb="13" eb="15">
      <t>コウフ</t>
    </rPh>
    <rPh sb="15" eb="17">
      <t>シンセイ</t>
    </rPh>
    <rPh sb="17" eb="18">
      <t>ジ</t>
    </rPh>
    <rPh sb="23" eb="25">
      <t>テイシュツ</t>
    </rPh>
    <rPh sb="26" eb="28">
      <t>ヒツヨウ</t>
    </rPh>
    <phoneticPr fontId="1"/>
  </si>
  <si>
    <t>事業所種別</t>
    <rPh sb="0" eb="3">
      <t>ジギョウショ</t>
    </rPh>
    <rPh sb="3" eb="5">
      <t>シュベツ</t>
    </rPh>
    <phoneticPr fontId="1"/>
  </si>
  <si>
    <t>⑦　補助期間開始日以降、3か月以上の長期にわたる休暇・休職を取得している場合、（産休・育休等によるものを除く）その期間は補助対象期間外となる。</t>
    <rPh sb="2" eb="6">
      <t>ホジョキカン</t>
    </rPh>
    <rPh sb="6" eb="9">
      <t>カイシビ</t>
    </rPh>
    <rPh sb="9" eb="11">
      <t>イコウ</t>
    </rPh>
    <rPh sb="14" eb="15">
      <t>ゲツ</t>
    </rPh>
    <rPh sb="15" eb="17">
      <t>イジョウ</t>
    </rPh>
    <rPh sb="18" eb="20">
      <t>チョウキ</t>
    </rPh>
    <rPh sb="24" eb="26">
      <t>キュウカ</t>
    </rPh>
    <rPh sb="27" eb="29">
      <t>キュウショク</t>
    </rPh>
    <rPh sb="30" eb="32">
      <t>シュトク</t>
    </rPh>
    <rPh sb="36" eb="38">
      <t>バアイ</t>
    </rPh>
    <rPh sb="40" eb="42">
      <t>サンキュウ</t>
    </rPh>
    <rPh sb="43" eb="45">
      <t>イクキュウ</t>
    </rPh>
    <rPh sb="45" eb="46">
      <t>トウ</t>
    </rPh>
    <rPh sb="57" eb="59">
      <t>キカン</t>
    </rPh>
    <rPh sb="60" eb="62">
      <t>ホジョ</t>
    </rPh>
    <rPh sb="62" eb="64">
      <t>タイショウ</t>
    </rPh>
    <rPh sb="64" eb="67">
      <t>キカンガイ</t>
    </rPh>
    <phoneticPr fontId="1"/>
  </si>
  <si>
    <t>外国人介護職員</t>
    <rPh sb="0" eb="2">
      <t>ガイコク</t>
    </rPh>
    <rPh sb="2" eb="3">
      <t>ジン</t>
    </rPh>
    <rPh sb="3" eb="5">
      <t>カイゴ</t>
    </rPh>
    <rPh sb="5" eb="7">
      <t>ショクイン</t>
    </rPh>
    <phoneticPr fontId="1"/>
  </si>
  <si>
    <t>介護老人福祉施設</t>
  </si>
  <si>
    <t>通所介護</t>
  </si>
  <si>
    <t>（介護予防）短期入所生活介護</t>
  </si>
  <si>
    <t>定期巡回・随時対応型訪問介護看護</t>
  </si>
  <si>
    <t>夜間対応型訪問介護</t>
  </si>
  <si>
    <t>（介護予防）認知症対応型通所介護</t>
  </si>
  <si>
    <t>（介護予防）小規模多機能型居宅介護</t>
  </si>
  <si>
    <t>看護小規模多機能型居宅介護（介護保険法第８条第２３項第１号に規定するサービスをいう。）</t>
  </si>
  <si>
    <t>（介護予防）認知症対応型共同生活介護</t>
  </si>
  <si>
    <t>地域密着型特定施設入居者生活介護</t>
  </si>
  <si>
    <t>地域密着型介護老人福祉施設入所者生活介護</t>
  </si>
  <si>
    <t>地域密着型通所介護</t>
  </si>
  <si>
    <t>品川介護福祉専門学校</t>
    <rPh sb="0" eb="2">
      <t>シナガワ</t>
    </rPh>
    <rPh sb="2" eb="4">
      <t>カイゴ</t>
    </rPh>
    <rPh sb="4" eb="10">
      <t>フクシセンモンガッコウ</t>
    </rPh>
    <phoneticPr fontId="1"/>
  </si>
  <si>
    <t>入居確認および雇用証明書</t>
    <phoneticPr fontId="1"/>
  </si>
  <si>
    <t>④ 当該法人の役員ではない。</t>
    <phoneticPr fontId="1"/>
  </si>
  <si>
    <t>⑤ 住居手当を受給していない。また、同居人（同一世帯の世帯員等）がいる場合、その同居人も住居手当を受給していない。</t>
    <phoneticPr fontId="1"/>
  </si>
  <si>
    <t>■ABCの書類は、現時点で宿舎および入居者が確定している場合には提出が必須です。</t>
    <phoneticPr fontId="1"/>
  </si>
  <si>
    <t>提出時チェック欄に■を付してください。</t>
    <phoneticPr fontId="1"/>
  </si>
  <si>
    <r>
      <t>合計</t>
    </r>
    <r>
      <rPr>
        <b/>
        <sz val="11"/>
        <rFont val="ＭＳ 明朝"/>
        <family val="1"/>
        <charset val="128"/>
      </rPr>
      <t xml:space="preserve"> [a]</t>
    </r>
    <rPh sb="0" eb="2">
      <t>ゴウケイ</t>
    </rPh>
    <phoneticPr fontId="1"/>
  </si>
  <si>
    <r>
      <t>入居者負担額</t>
    </r>
    <r>
      <rPr>
        <b/>
        <sz val="11"/>
        <rFont val="ＭＳ 明朝"/>
        <family val="1"/>
        <charset val="128"/>
      </rPr>
      <t xml:space="preserve"> [b]</t>
    </r>
    <rPh sb="0" eb="3">
      <t>ニュウキョシャ</t>
    </rPh>
    <rPh sb="3" eb="5">
      <t>フタン</t>
    </rPh>
    <rPh sb="5" eb="6">
      <t>ガク</t>
    </rPh>
    <phoneticPr fontId="1"/>
  </si>
  <si>
    <r>
      <t>法人負担額</t>
    </r>
    <r>
      <rPr>
        <b/>
        <sz val="11"/>
        <rFont val="ＭＳ 明朝"/>
        <family val="1"/>
        <charset val="128"/>
      </rPr>
      <t xml:space="preserve"> [c]</t>
    </r>
    <r>
      <rPr>
        <sz val="11"/>
        <rFont val="ＭＳ 明朝"/>
        <family val="1"/>
        <charset val="128"/>
      </rPr>
      <t xml:space="preserve">
 （a-b）</t>
    </r>
    <rPh sb="0" eb="2">
      <t>ホウジン</t>
    </rPh>
    <rPh sb="2" eb="4">
      <t>フタン</t>
    </rPh>
    <rPh sb="4" eb="5">
      <t>ガク</t>
    </rPh>
    <phoneticPr fontId="1"/>
  </si>
  <si>
    <t>提出日</t>
    <rPh sb="0" eb="2">
      <t>テイシュツ</t>
    </rPh>
    <rPh sb="2" eb="3">
      <t>ビ</t>
    </rPh>
    <phoneticPr fontId="1"/>
  </si>
  <si>
    <t>計画書の提出日をご入力ください。（入力例：2025/4/1）</t>
    <rPh sb="0" eb="3">
      <t>ケイカクショ</t>
    </rPh>
    <rPh sb="4" eb="7">
      <t>テイシュツビ</t>
    </rPh>
    <rPh sb="9" eb="11">
      <t>ニュウリョク</t>
    </rPh>
    <rPh sb="17" eb="20">
      <t>ニュウリョクレイ</t>
    </rPh>
    <phoneticPr fontId="1"/>
  </si>
  <si>
    <t>礼金および更新料等</t>
    <rPh sb="0" eb="2">
      <t>レイキン</t>
    </rPh>
    <rPh sb="5" eb="8">
      <t>コウシンリョウ</t>
    </rPh>
    <rPh sb="8" eb="9">
      <t>トウ</t>
    </rPh>
    <phoneticPr fontId="1"/>
  </si>
  <si>
    <t>年</t>
    <rPh sb="0" eb="1">
      <t>ネン</t>
    </rPh>
    <phoneticPr fontId="1"/>
  </si>
  <si>
    <t>月</t>
    <rPh sb="0" eb="1">
      <t>ツキ</t>
    </rPh>
    <phoneticPr fontId="1"/>
  </si>
  <si>
    <t>月</t>
    <rPh sb="0" eb="1">
      <t>ツキ</t>
    </rPh>
    <phoneticPr fontId="1"/>
  </si>
  <si>
    <t>年度品川区介護職員等宿舎借り上げ経費補助事業計画書　入力シート</t>
    <rPh sb="22" eb="25">
      <t>ケイカクショ</t>
    </rPh>
    <phoneticPr fontId="1"/>
  </si>
  <si>
    <t>品川区介護職員等宿舎借り上げ経費補助事業　提出書類一覧</t>
    <rPh sb="0" eb="2">
      <t>シナガワ</t>
    </rPh>
    <rPh sb="2" eb="3">
      <t>ク</t>
    </rPh>
    <rPh sb="3" eb="5">
      <t>カイゴ</t>
    </rPh>
    <rPh sb="5" eb="7">
      <t>ショクイン</t>
    </rPh>
    <rPh sb="7" eb="8">
      <t>トウ</t>
    </rPh>
    <rPh sb="8" eb="10">
      <t>シュクシャ</t>
    </rPh>
    <rPh sb="10" eb="11">
      <t>カ</t>
    </rPh>
    <rPh sb="12" eb="13">
      <t>ア</t>
    </rPh>
    <rPh sb="14" eb="16">
      <t>ケイヒ</t>
    </rPh>
    <rPh sb="16" eb="18">
      <t>ホジョ</t>
    </rPh>
    <rPh sb="18" eb="20">
      <t>ジギョウ</t>
    </rPh>
    <rPh sb="21" eb="23">
      <t>テイシュツ</t>
    </rPh>
    <rPh sb="23" eb="25">
      <t>ショルイ</t>
    </rPh>
    <rPh sb="25" eb="27">
      <t>イチラン</t>
    </rPh>
    <phoneticPr fontId="1"/>
  </si>
  <si>
    <t>　　※上限４戸を超えて申請する場合は、必要に応じて行を増やしてください。</t>
    <rPh sb="3" eb="5">
      <t>ジョウゲン</t>
    </rPh>
    <rPh sb="6" eb="7">
      <t>ト</t>
    </rPh>
    <rPh sb="8" eb="9">
      <t>コ</t>
    </rPh>
    <rPh sb="11" eb="13">
      <t>シンセイ</t>
    </rPh>
    <rPh sb="15" eb="17">
      <t>バアイ</t>
    </rPh>
    <rPh sb="19" eb="21">
      <t>ヒツヨウ</t>
    </rPh>
    <rPh sb="22" eb="23">
      <t>オウ</t>
    </rPh>
    <rPh sb="25" eb="26">
      <t>ギョウ</t>
    </rPh>
    <rPh sb="27" eb="28">
      <t>フ</t>
    </rPh>
    <phoneticPr fontId="1"/>
  </si>
  <si>
    <t>外国人介護職員
（注２）</t>
    <rPh sb="0" eb="2">
      <t>ガイコク</t>
    </rPh>
    <rPh sb="2" eb="3">
      <t>ヒト</t>
    </rPh>
    <rPh sb="3" eb="5">
      <t>カイゴ</t>
    </rPh>
    <rPh sb="5" eb="7">
      <t>ショクイン</t>
    </rPh>
    <rPh sb="9" eb="10">
      <t>チュウ</t>
    </rPh>
    <phoneticPr fontId="1"/>
  </si>
  <si>
    <t>第１号様式</t>
    <rPh sb="0" eb="1">
      <t>ダイ</t>
    </rPh>
    <rPh sb="2" eb="3">
      <t>ゴウ</t>
    </rPh>
    <rPh sb="3" eb="5">
      <t>ヨウシキ</t>
    </rPh>
    <phoneticPr fontId="1"/>
  </si>
  <si>
    <t>別紙１
（第１号様式）</t>
    <rPh sb="0" eb="2">
      <t>ベッシ</t>
    </rPh>
    <rPh sb="5" eb="6">
      <t>ダイ</t>
    </rPh>
    <rPh sb="7" eb="8">
      <t>ゴウ</t>
    </rPh>
    <rPh sb="8" eb="10">
      <t>ヨウシキ</t>
    </rPh>
    <phoneticPr fontId="1"/>
  </si>
  <si>
    <t>別紙２
（第１号様式）</t>
    <rPh sb="0" eb="2">
      <t>ベッシ</t>
    </rPh>
    <rPh sb="5" eb="6">
      <t>ダイ</t>
    </rPh>
    <rPh sb="7" eb="8">
      <t>ゴウ</t>
    </rPh>
    <rPh sb="8" eb="10">
      <t>ヨウシキ</t>
    </rPh>
    <phoneticPr fontId="1"/>
  </si>
  <si>
    <t>別紙様式1</t>
    <rPh sb="0" eb="2">
      <t>ベッシ</t>
    </rPh>
    <rPh sb="2" eb="4">
      <t>ヨウシキ</t>
    </rPh>
    <phoneticPr fontId="1"/>
  </si>
  <si>
    <t>別紙様式１</t>
    <rPh sb="0" eb="2">
      <t>ベッシ</t>
    </rPh>
    <rPh sb="2" eb="4">
      <t>ヨウシキ</t>
    </rPh>
    <phoneticPr fontId="1"/>
  </si>
  <si>
    <t>（提出先）品川区長　あて</t>
    <rPh sb="1" eb="3">
      <t>テイシュツ</t>
    </rPh>
    <rPh sb="3" eb="4">
      <t>サキ</t>
    </rPh>
    <rPh sb="5" eb="8">
      <t>シナガワク</t>
    </rPh>
    <rPh sb="8" eb="9">
      <t>チョウ</t>
    </rPh>
    <phoneticPr fontId="1"/>
  </si>
  <si>
    <t>事業計画書（事業所別） [別紙１（第１号様式）]</t>
    <rPh sb="0" eb="2">
      <t>ジギョウ</t>
    </rPh>
    <rPh sb="2" eb="5">
      <t>ケイカクショ</t>
    </rPh>
    <rPh sb="6" eb="9">
      <t>ジギョウショ</t>
    </rPh>
    <rPh sb="9" eb="10">
      <t>ベツ</t>
    </rPh>
    <rPh sb="13" eb="15">
      <t>ベッシ</t>
    </rPh>
    <rPh sb="17" eb="18">
      <t>ダイ</t>
    </rPh>
    <rPh sb="19" eb="20">
      <t>ゴウ</t>
    </rPh>
    <rPh sb="20" eb="22">
      <t>ヨウシキ</t>
    </rPh>
    <phoneticPr fontId="1"/>
  </si>
  <si>
    <t>事業計画書（宿舎別） [別紙２（第２号様式）]</t>
    <rPh sb="0" eb="2">
      <t>ジギョウ</t>
    </rPh>
    <rPh sb="2" eb="5">
      <t>ケイカクショ</t>
    </rPh>
    <rPh sb="6" eb="8">
      <t>シュクシャ</t>
    </rPh>
    <rPh sb="8" eb="9">
      <t>ベツ</t>
    </rPh>
    <rPh sb="12" eb="14">
      <t>ベッシ</t>
    </rPh>
    <rPh sb="16" eb="17">
      <t>ダイ</t>
    </rPh>
    <rPh sb="18" eb="19">
      <t>ゴウ</t>
    </rPh>
    <rPh sb="19" eb="21">
      <t>ヨウシキ</t>
    </rPh>
    <phoneticPr fontId="1"/>
  </si>
  <si>
    <t>担当者</t>
    <rPh sb="0" eb="3">
      <t>タントウシャ</t>
    </rPh>
    <phoneticPr fontId="1"/>
  </si>
  <si>
    <t>この申請書は、宿舎一戸につき一枚作成してください。なお、宿舎・入居者に変更があった場合には、別葉（別紙２（第１号様式））を作成してください。</t>
    <rPh sb="7" eb="9">
      <t>シュクシャ</t>
    </rPh>
    <rPh sb="10" eb="11">
      <t>ト</t>
    </rPh>
    <rPh sb="28" eb="30">
      <t>シュクシャ</t>
    </rPh>
    <rPh sb="31" eb="34">
      <t>ニュウキョシャ</t>
    </rPh>
    <rPh sb="35" eb="37">
      <t>ヘンコウ</t>
    </rPh>
    <rPh sb="41" eb="43">
      <t>バアイ</t>
    </rPh>
    <rPh sb="46" eb="48">
      <t>ベツヨウ</t>
    </rPh>
    <rPh sb="49" eb="51">
      <t>ベッシ</t>
    </rPh>
    <rPh sb="53" eb="54">
      <t>ダイ</t>
    </rPh>
    <rPh sb="55" eb="56">
      <t>ゴウ</t>
    </rPh>
    <rPh sb="56" eb="58">
      <t>ヨウシキ</t>
    </rPh>
    <rPh sb="61" eb="63">
      <t>サクセイ</t>
    </rPh>
    <phoneticPr fontId="1"/>
  </si>
  <si>
    <t>1  補助対象額</t>
    <rPh sb="3" eb="5">
      <t>ホジョ</t>
    </rPh>
    <rPh sb="5" eb="7">
      <t>タイショウ</t>
    </rPh>
    <rPh sb="7" eb="8">
      <t>ガク</t>
    </rPh>
    <phoneticPr fontId="1"/>
  </si>
  <si>
    <t>別紙２（第１号様式）の「１ 補助対象額」を、対応する宿舎番号の欄に記入してください。なお、宿舎・入居者の変更により同一宿舎番号の宿舎別申請書が複数ある場合は、その合計額を記入してください。</t>
    <rPh sb="0" eb="2">
      <t>ベッシ</t>
    </rPh>
    <rPh sb="4" eb="5">
      <t>ダイ</t>
    </rPh>
    <rPh sb="6" eb="7">
      <t>ゴウ</t>
    </rPh>
    <rPh sb="7" eb="9">
      <t>ヨウシキ</t>
    </rPh>
    <rPh sb="14" eb="16">
      <t>ホジョ</t>
    </rPh>
    <rPh sb="16" eb="18">
      <t>タイショウ</t>
    </rPh>
    <rPh sb="18" eb="19">
      <t>ガク</t>
    </rPh>
    <rPh sb="22" eb="24">
      <t>タイオウ</t>
    </rPh>
    <rPh sb="26" eb="28">
      <t>シュクシャ</t>
    </rPh>
    <rPh sb="28" eb="30">
      <t>バンゴウ</t>
    </rPh>
    <rPh sb="31" eb="32">
      <t>ラン</t>
    </rPh>
    <rPh sb="33" eb="35">
      <t>キニュウ</t>
    </rPh>
    <rPh sb="45" eb="47">
      <t>シュクシャ</t>
    </rPh>
    <rPh sb="48" eb="51">
      <t>ニュウキョシャ</t>
    </rPh>
    <rPh sb="52" eb="54">
      <t>ヘンコウ</t>
    </rPh>
    <rPh sb="57" eb="59">
      <t>ドウイツ</t>
    </rPh>
    <rPh sb="59" eb="61">
      <t>シュクシャ</t>
    </rPh>
    <rPh sb="61" eb="63">
      <t>バンゴウ</t>
    </rPh>
    <rPh sb="64" eb="66">
      <t>シュクシャ</t>
    </rPh>
    <rPh sb="66" eb="67">
      <t>ベツ</t>
    </rPh>
    <rPh sb="67" eb="70">
      <t>シンセイショ</t>
    </rPh>
    <rPh sb="71" eb="73">
      <t>フクスウ</t>
    </rPh>
    <rPh sb="75" eb="77">
      <t>バアイ</t>
    </rPh>
    <rPh sb="81" eb="83">
      <t>ゴウケイ</t>
    </rPh>
    <rPh sb="83" eb="84">
      <t>ガク</t>
    </rPh>
    <rPh sb="85" eb="87">
      <t>キニュウ</t>
    </rPh>
    <phoneticPr fontId="1"/>
  </si>
  <si>
    <t>（提出先）品川区長　あて</t>
    <rPh sb="1" eb="3">
      <t>テイシ_x0000__x0001_</t>
    </rPh>
    <rPh sb="3" eb="4">
      <t>_x0002__x0005_</t>
    </rPh>
    <rPh sb="5" eb="7">
      <t>_x0003__x0001__x0007__x0005_</t>
    </rPh>
    <rPh sb="7" eb="8">
      <t/>
    </rPh>
    <phoneticPr fontId="1"/>
  </si>
  <si>
    <t>補助対象額   
 （1,000円未満切捨）</t>
    <rPh sb="0" eb="2">
      <t>ホジョ</t>
    </rPh>
    <rPh sb="2" eb="4">
      <t>タイショウ</t>
    </rPh>
    <rPh sb="4" eb="5">
      <t>ガク</t>
    </rPh>
    <rPh sb="16" eb="17">
      <t>エン</t>
    </rPh>
    <rPh sb="17" eb="19">
      <t>ミマン</t>
    </rPh>
    <rPh sb="19" eb="21">
      <t>キリス</t>
    </rPh>
    <phoneticPr fontId="1"/>
  </si>
  <si>
    <t>補助期間</t>
    <rPh sb="0" eb="2">
      <t>ホジョ</t>
    </rPh>
    <rPh sb="2" eb="4">
      <t>キカン</t>
    </rPh>
    <phoneticPr fontId="1"/>
  </si>
  <si>
    <r>
      <t>③ 法人と入居契約等を締結し勤務先の福祉避難所または災害時協定等締結事務所において災害対策上の業務に従事するものである。</t>
    </r>
    <r>
      <rPr>
        <sz val="10"/>
        <rFont val="ＭＳ 明朝"/>
        <family val="1"/>
        <charset val="128"/>
      </rPr>
      <t>（要綱第３条第３号の事業者除く）</t>
    </r>
    <rPh sb="2" eb="4">
      <t>ホウジン</t>
    </rPh>
    <rPh sb="5" eb="7">
      <t>ニュウキョ</t>
    </rPh>
    <rPh sb="7" eb="10">
      <t>ケイヤクトウ</t>
    </rPh>
    <rPh sb="11" eb="13">
      <t>テイケツ</t>
    </rPh>
    <rPh sb="14" eb="17">
      <t>キンムサキ</t>
    </rPh>
    <rPh sb="18" eb="23">
      <t>フクシヒナンジョ</t>
    </rPh>
    <rPh sb="26" eb="29">
      <t>サイガイジ</t>
    </rPh>
    <rPh sb="29" eb="31">
      <t>キョウテイ</t>
    </rPh>
    <rPh sb="31" eb="32">
      <t>トウ</t>
    </rPh>
    <rPh sb="32" eb="34">
      <t>テイケツ</t>
    </rPh>
    <rPh sb="34" eb="37">
      <t>ジムショ</t>
    </rPh>
    <rPh sb="41" eb="43">
      <t>サイガイ</t>
    </rPh>
    <rPh sb="43" eb="46">
      <t>タイサクジョウ</t>
    </rPh>
    <rPh sb="47" eb="49">
      <t>ギョウム</t>
    </rPh>
    <rPh sb="50" eb="52">
      <t>ジュウジ</t>
    </rPh>
    <rPh sb="61" eb="63">
      <t>ヨウコウ</t>
    </rPh>
    <rPh sb="63" eb="64">
      <t>ダイ</t>
    </rPh>
    <rPh sb="65" eb="66">
      <t>ジョウ</t>
    </rPh>
    <rPh sb="66" eb="67">
      <t>ダイ</t>
    </rPh>
    <rPh sb="68" eb="69">
      <t>ゴウ</t>
    </rPh>
    <rPh sb="70" eb="73">
      <t>ジギョウシャ</t>
    </rPh>
    <rPh sb="73" eb="74">
      <t>ノゾ</t>
    </rPh>
    <phoneticPr fontId="1"/>
  </si>
  <si>
    <t>令和７年度 品川区介護職員等宿舎借り上げ経費補助事業 事業計画書</t>
    <rPh sb="13" eb="14">
      <t>ナド</t>
    </rPh>
    <phoneticPr fontId="1"/>
  </si>
  <si>
    <t>令和７年度 品川区介護職員等宿舎借り上げ経費補助事業  事業計画書（事業所別）</t>
    <rPh sb="0" eb="2">
      <t>レイワ</t>
    </rPh>
    <rPh sb="3" eb="5">
      <t>ネンド</t>
    </rPh>
    <rPh sb="4" eb="5">
      <t>ド</t>
    </rPh>
    <rPh sb="6" eb="8">
      <t>シナガワ</t>
    </rPh>
    <rPh sb="8" eb="9">
      <t>ク</t>
    </rPh>
    <rPh sb="9" eb="13">
      <t>カイ</t>
    </rPh>
    <rPh sb="13" eb="14">
      <t>ナド</t>
    </rPh>
    <rPh sb="14" eb="16">
      <t>シュクシャ</t>
    </rPh>
    <rPh sb="16" eb="17">
      <t>カ</t>
    </rPh>
    <rPh sb="18" eb="19">
      <t>ア</t>
    </rPh>
    <rPh sb="20" eb="22">
      <t>ケイヒ</t>
    </rPh>
    <rPh sb="22" eb="24">
      <t>ホジョ</t>
    </rPh>
    <rPh sb="24" eb="26">
      <t>ジギョウ</t>
    </rPh>
    <rPh sb="28" eb="30">
      <t>ジギョウ</t>
    </rPh>
    <rPh sb="30" eb="33">
      <t>ケイカクショ</t>
    </rPh>
    <rPh sb="34" eb="37">
      <t>ジギョウショ</t>
    </rPh>
    <rPh sb="37" eb="38">
      <t>ベツ</t>
    </rPh>
    <phoneticPr fontId="1"/>
  </si>
  <si>
    <t>令和７年度 品川区介護職員等宿舎借り上げ経費補助事業 事業計画書（宿舎別）</t>
    <rPh sb="0" eb="2">
      <t>レイワ</t>
    </rPh>
    <rPh sb="3" eb="5">
      <t>ネンド</t>
    </rPh>
    <rPh sb="4" eb="5">
      <t>ガンネン</t>
    </rPh>
    <rPh sb="6" eb="8">
      <t>シナガワ</t>
    </rPh>
    <rPh sb="8" eb="9">
      <t>ク</t>
    </rPh>
    <rPh sb="9" eb="11">
      <t>カイゴ</t>
    </rPh>
    <rPh sb="11" eb="13">
      <t>ショクイン</t>
    </rPh>
    <rPh sb="13" eb="14">
      <t>ナド</t>
    </rPh>
    <rPh sb="14" eb="16">
      <t>シュクシャ</t>
    </rPh>
    <rPh sb="16" eb="17">
      <t>カ</t>
    </rPh>
    <rPh sb="18" eb="19">
      <t>ア</t>
    </rPh>
    <rPh sb="20" eb="22">
      <t>ケイヒ</t>
    </rPh>
    <rPh sb="22" eb="24">
      <t>ホジョ</t>
    </rPh>
    <rPh sb="24" eb="26">
      <t>ジギョウ</t>
    </rPh>
    <rPh sb="27" eb="29">
      <t>ジギョウ</t>
    </rPh>
    <rPh sb="29" eb="32">
      <t>ケイカクショ</t>
    </rPh>
    <phoneticPr fontId="1"/>
  </si>
  <si>
    <t>例：「災害発生時における福祉避難所の設置運営に関する協定書」</t>
    <rPh sb="0" eb="1">
      <t>レイ</t>
    </rPh>
    <phoneticPr fontId="1"/>
  </si>
  <si>
    <t>例：「災害時における利用者の安否確認等に関する覚書」</t>
    <rPh sb="0" eb="1">
      <t>レイ</t>
    </rPh>
    <phoneticPr fontId="1"/>
  </si>
  <si>
    <t>補助対象額
（注１）</t>
    <rPh sb="0" eb="2">
      <t>ホジョ</t>
    </rPh>
    <rPh sb="2" eb="4">
      <t>タイショウ</t>
    </rPh>
    <rPh sb="4" eb="5">
      <t>ガク</t>
    </rPh>
    <rPh sb="7" eb="8">
      <t>チュウ</t>
    </rPh>
    <phoneticPr fontId="1"/>
  </si>
  <si>
    <t>補助対象額</t>
    <rPh sb="0" eb="2">
      <t>ホジョ</t>
    </rPh>
    <phoneticPr fontId="1"/>
  </si>
  <si>
    <t>② 非常勤職員については、①の職種として勤務し、かつ所定労働時間として20時間勤務実績があること</t>
    <rPh sb="2" eb="5">
      <t>ヒジョウキン</t>
    </rPh>
    <rPh sb="5" eb="7">
      <t>ショクイン</t>
    </rPh>
    <rPh sb="20" eb="22">
      <t>キンム</t>
    </rPh>
    <rPh sb="26" eb="28">
      <t>ショテイ</t>
    </rPh>
    <rPh sb="28" eb="30">
      <t>ロウドウ</t>
    </rPh>
    <rPh sb="30" eb="32">
      <t>ジカン</t>
    </rPh>
    <rPh sb="37" eb="39">
      <t>ジカン</t>
    </rPh>
    <rPh sb="39" eb="41">
      <t>キンム</t>
    </rPh>
    <rPh sb="41" eb="43">
      <t>ジッセキ</t>
    </rPh>
    <phoneticPr fontId="1"/>
  </si>
  <si>
    <t>銀行</t>
  </si>
  <si>
    <t>下記のいずれかに該当し、月の途中で補助終了（開始）となる場合は対象月の日割り額を算出してください。</t>
    <rPh sb="0" eb="2">
      <t>カキ</t>
    </rPh>
    <rPh sb="8" eb="10">
      <t>ガイトウ</t>
    </rPh>
    <rPh sb="12" eb="13">
      <t>ツキ</t>
    </rPh>
    <rPh sb="14" eb="16">
      <t>トチュウ</t>
    </rPh>
    <rPh sb="17" eb="19">
      <t>ホジョ</t>
    </rPh>
    <rPh sb="19" eb="21">
      <t>シュウリョウ</t>
    </rPh>
    <rPh sb="22" eb="24">
      <t>カイシ</t>
    </rPh>
    <rPh sb="28" eb="30">
      <t>バアイ</t>
    </rPh>
    <rPh sb="31" eb="34">
      <t>タイショウツキ</t>
    </rPh>
    <rPh sb="35" eb="37">
      <t>ヒワ</t>
    </rPh>
    <rPh sb="38" eb="39">
      <t>ガク</t>
    </rPh>
    <rPh sb="40" eb="42">
      <t>サンシュツ</t>
    </rPh>
    <phoneticPr fontId="1"/>
  </si>
  <si>
    <t>　　・転居や退去により補助終了となる場合の補助終了月</t>
    <rPh sb="3" eb="5">
      <t>テンキョ</t>
    </rPh>
    <rPh sb="6" eb="8">
      <t>タイキョ</t>
    </rPh>
    <rPh sb="11" eb="13">
      <t>ホジョ</t>
    </rPh>
    <rPh sb="13" eb="15">
      <t>シュウリョウ</t>
    </rPh>
    <rPh sb="18" eb="20">
      <t>バアイ</t>
    </rPh>
    <rPh sb="21" eb="23">
      <t>ホジョ</t>
    </rPh>
    <rPh sb="23" eb="25">
      <t>シュウリョウ</t>
    </rPh>
    <rPh sb="25" eb="26">
      <t>ツキ</t>
    </rPh>
    <phoneticPr fontId="1"/>
  </si>
  <si>
    <t>●計算シート（日割り計算）</t>
    <rPh sb="1" eb="3">
      <t>ケイサン</t>
    </rPh>
    <rPh sb="7" eb="9">
      <t>ヒワリ</t>
    </rPh>
    <rPh sb="10" eb="12">
      <t>ケイサン</t>
    </rPh>
    <phoneticPr fontId="61"/>
  </si>
  <si>
    <t>を入力してください</t>
    <rPh sb="1" eb="3">
      <t>ニュウリョク</t>
    </rPh>
    <phoneticPr fontId="61"/>
  </si>
  <si>
    <t>①日割り計算をする月の期間を入力してください。</t>
    <rPh sb="1" eb="3">
      <t>ヒワ</t>
    </rPh>
    <rPh sb="4" eb="6">
      <t>ケイサン</t>
    </rPh>
    <rPh sb="9" eb="10">
      <t>ツキ</t>
    </rPh>
    <rPh sb="11" eb="13">
      <t>キカン</t>
    </rPh>
    <rPh sb="14" eb="16">
      <t>ニュウリョク</t>
    </rPh>
    <phoneticPr fontId="61"/>
  </si>
  <si>
    <t>期間</t>
    <rPh sb="0" eb="2">
      <t>キカン</t>
    </rPh>
    <phoneticPr fontId="61"/>
  </si>
  <si>
    <t>月</t>
    <rPh sb="0" eb="1">
      <t>ガツ</t>
    </rPh>
    <phoneticPr fontId="61"/>
  </si>
  <si>
    <t>日</t>
    <rPh sb="0" eb="1">
      <t>ニチ</t>
    </rPh>
    <phoneticPr fontId="61"/>
  </si>
  <si>
    <t>～</t>
    <phoneticPr fontId="61"/>
  </si>
  <si>
    <t>居住日数</t>
    <rPh sb="0" eb="2">
      <t>キョジュウ</t>
    </rPh>
    <rPh sb="2" eb="4">
      <t>ニッスウ</t>
    </rPh>
    <phoneticPr fontId="61"/>
  </si>
  <si>
    <t>②1ヶ月の賃料と共益費を入力してください。</t>
    <rPh sb="3" eb="4">
      <t>ゲツ</t>
    </rPh>
    <rPh sb="5" eb="7">
      <t>チンリョウ</t>
    </rPh>
    <rPh sb="8" eb="11">
      <t>キョウエキヒ</t>
    </rPh>
    <rPh sb="12" eb="14">
      <t>ニュウリョク</t>
    </rPh>
    <phoneticPr fontId="61"/>
  </si>
  <si>
    <t>賃料</t>
    <rPh sb="0" eb="2">
      <t>チンリョウ</t>
    </rPh>
    <phoneticPr fontId="61"/>
  </si>
  <si>
    <t>共益費</t>
    <rPh sb="0" eb="3">
      <t>キョウエキヒ</t>
    </rPh>
    <phoneticPr fontId="61"/>
  </si>
  <si>
    <t>③対象月の実際に支払った額がわかれば入力してください。</t>
    <rPh sb="1" eb="3">
      <t>タイショウ</t>
    </rPh>
    <rPh sb="3" eb="4">
      <t>ツキ</t>
    </rPh>
    <rPh sb="5" eb="7">
      <t>ジッサイ</t>
    </rPh>
    <rPh sb="8" eb="10">
      <t>シハラ</t>
    </rPh>
    <rPh sb="12" eb="13">
      <t>ガク</t>
    </rPh>
    <rPh sb="18" eb="20">
      <t>ニュウリョク</t>
    </rPh>
    <phoneticPr fontId="61"/>
  </si>
  <si>
    <t>日割額</t>
    <rPh sb="0" eb="2">
      <t>ヒワリ</t>
    </rPh>
    <rPh sb="2" eb="3">
      <t>ガク</t>
    </rPh>
    <phoneticPr fontId="61"/>
  </si>
  <si>
    <r>
      <t>実支払額</t>
    </r>
    <r>
      <rPr>
        <sz val="10"/>
        <color theme="1"/>
        <rFont val="ＭＳ 明朝"/>
        <family val="1"/>
        <charset val="128"/>
      </rPr>
      <t>（不明な場合は空欄）</t>
    </r>
    <rPh sb="0" eb="1">
      <t>ジツ</t>
    </rPh>
    <rPh sb="1" eb="3">
      <t>シハライ</t>
    </rPh>
    <rPh sb="3" eb="4">
      <t>ガク</t>
    </rPh>
    <rPh sb="5" eb="7">
      <t>フメイ</t>
    </rPh>
    <rPh sb="8" eb="10">
      <t>バアイ</t>
    </rPh>
    <rPh sb="11" eb="13">
      <t>クウラン</t>
    </rPh>
    <phoneticPr fontId="61"/>
  </si>
  <si>
    <t>様式転記内容</t>
    <phoneticPr fontId="61"/>
  </si>
  <si>
    <t xml:space="preserve"> 比較して少ない金額</t>
    <rPh sb="1" eb="3">
      <t>ヒカク</t>
    </rPh>
    <rPh sb="5" eb="6">
      <t>スク</t>
    </rPh>
    <rPh sb="8" eb="10">
      <t>キンガク</t>
    </rPh>
    <phoneticPr fontId="61"/>
  </si>
  <si>
    <t>第１号様式（第１1条関係）</t>
    <rPh sb="0" eb="1">
      <t>ダイ</t>
    </rPh>
    <rPh sb="2" eb="3">
      <t>ゴウ</t>
    </rPh>
    <rPh sb="3" eb="5">
      <t>ヨウシキ</t>
    </rPh>
    <rPh sb="6" eb="7">
      <t>ダイ</t>
    </rPh>
    <rPh sb="9" eb="10">
      <t>ジョウ</t>
    </rPh>
    <rPh sb="10" eb="12">
      <t>カンケイ</t>
    </rPh>
    <phoneticPr fontId="1"/>
  </si>
  <si>
    <t xml:space="preserve">  品川区介護職員等宿舎借り上げ経費補助事業実施要綱第11条に基づき、下記のとおり提出いたします。</t>
    <rPh sb="16" eb="18">
      <t>ケイヒ</t>
    </rPh>
    <rPh sb="18" eb="20">
      <t>ホジョ</t>
    </rPh>
    <rPh sb="22" eb="24">
      <t>ジッシ</t>
    </rPh>
    <rPh sb="24" eb="26">
      <t>ヨウコウ</t>
    </rPh>
    <rPh sb="26" eb="27">
      <t>ダイ</t>
    </rPh>
    <rPh sb="29" eb="30">
      <t>ジョウ</t>
    </rPh>
    <rPh sb="31" eb="32">
      <t>モト</t>
    </rPh>
    <rPh sb="41" eb="43">
      <t>テイシュツ</t>
    </rPh>
    <phoneticPr fontId="1"/>
  </si>
  <si>
    <t xml:space="preserve">補助対象額 </t>
    <rPh sb="0" eb="2">
      <t>ホジョ</t>
    </rPh>
    <rPh sb="2" eb="4">
      <t>タイショウ</t>
    </rPh>
    <rPh sb="4" eb="5">
      <t>ガク</t>
    </rPh>
    <phoneticPr fontId="1"/>
  </si>
  <si>
    <t>別紙１（第１号様式）（第１１条関係）</t>
    <rPh sb="0" eb="2">
      <t>ベッシ</t>
    </rPh>
    <rPh sb="4" eb="5">
      <t>ダイ</t>
    </rPh>
    <rPh sb="6" eb="7">
      <t>ゴウ</t>
    </rPh>
    <rPh sb="7" eb="9">
      <t>ヨウシキ</t>
    </rPh>
    <rPh sb="11" eb="12">
      <t>ダイ</t>
    </rPh>
    <rPh sb="14" eb="15">
      <t>ジョウ</t>
    </rPh>
    <rPh sb="15" eb="17">
      <t>カンケイ</t>
    </rPh>
    <phoneticPr fontId="1"/>
  </si>
  <si>
    <t>別紙２（第１号様式）（第１１条関係）</t>
    <rPh sb="0" eb="2">
      <t>ベッシ</t>
    </rPh>
    <rPh sb="4" eb="5">
      <t>ダイ</t>
    </rPh>
    <rPh sb="6" eb="7">
      <t>ゴウ</t>
    </rPh>
    <rPh sb="7" eb="9">
      <t>ヨウシキ</t>
    </rPh>
    <phoneticPr fontId="1"/>
  </si>
  <si>
    <t>① 品川区介護職員等宿舎借り上げ経費補助事業実施要綱別表１に定める介護保険サービス事業所に勤務し、職種は、介護職員、訪問介護員、サービス提供責任者、生活相談員、介護支援専門員および計画作成担当者のいずれかである。</t>
    <rPh sb="9" eb="10">
      <t>ナド</t>
    </rPh>
    <rPh sb="16" eb="18">
      <t>ケイヒ</t>
    </rPh>
    <rPh sb="18" eb="20">
      <t>ホジョ</t>
    </rPh>
    <rPh sb="22" eb="24">
      <t>ジッシ</t>
    </rPh>
    <phoneticPr fontId="1"/>
  </si>
  <si>
    <t>⑥ 品川区介護職員等宿舎借り上げ経費補助事業実施要綱第２２条に定める補助金の交付を受給していない。また、同居人（同一世帯の世帯員等）がいる場合、その同居人も同補助金を受給していない。</t>
    <rPh sb="9" eb="10">
      <t>ナド</t>
    </rPh>
    <rPh sb="16" eb="18">
      <t>ケイヒ</t>
    </rPh>
    <rPh sb="18" eb="20">
      <t>ホジョ</t>
    </rPh>
    <rPh sb="20" eb="22">
      <t>ジギョウ</t>
    </rPh>
    <rPh sb="22" eb="24">
      <t>ジッシ</t>
    </rPh>
    <rPh sb="29" eb="30">
      <t>ジョウ</t>
    </rPh>
    <rPh sb="34" eb="37">
      <t>ホジョキン</t>
    </rPh>
    <rPh sb="38" eb="40">
      <t>コウフ</t>
    </rPh>
    <rPh sb="41" eb="43">
      <t>ジュキュウ</t>
    </rPh>
    <rPh sb="74" eb="77">
      <t>ドウキョニン</t>
    </rPh>
    <rPh sb="78" eb="79">
      <t>ドウ</t>
    </rPh>
    <rPh sb="79" eb="82">
      <t>ホジョキン</t>
    </rPh>
    <phoneticPr fontId="1"/>
  </si>
  <si>
    <t>ご担当者の方と連絡がつく電話番号をご入力下さい。</t>
    <rPh sb="7" eb="9">
      <t>レンラク</t>
    </rPh>
    <rPh sb="12" eb="16">
      <t>デンワバンゴウ</t>
    </rPh>
    <rPh sb="20" eb="21">
      <t>クダ</t>
    </rPh>
    <phoneticPr fontId="1"/>
  </si>
  <si>
    <t>ご担当者の方と連絡がつくe-mailをアドレスご入力下さい。</t>
    <rPh sb="7" eb="9">
      <t>レンラク</t>
    </rPh>
    <rPh sb="26" eb="27">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</si>
</sst>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00"/>
    <numFmt numFmtId="177" formatCode="000"/>
    <numFmt numFmtId="178" formatCode="0000000"/>
    <numFmt numFmtId="179" formatCode="yyyy&quot;年&quot;m&quot;月&quot;d&quot;日&quot;;@"/>
    <numFmt numFmtId="180" formatCode="&quot;金&quot;########&quot;円&quot;"/>
    <numFmt numFmtId="181" formatCode="&quot;金&quot;#,##0_ &quot;円&quot;"/>
    <numFmt numFmtId="182" formatCode="&quot;金&quot;#,##0;[Red]\-#,##0"/>
    <numFmt numFmtId="183" formatCode="0.0&quot;㎞&quot;"/>
    <numFmt numFmtId="184" formatCode="#,##0_ "/>
    <numFmt numFmtId="185" formatCode="0&quot;月&quot;"/>
    <numFmt numFmtId="186" formatCode="#&quot;月分&quot;"/>
  </numFmts>
  <fonts count="66">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11"/>
      <color rgb="FFFF0000"/>
      <name val="游ゴシック"/>
      <family val="2"/>
      <charset val="128"/>
      <scheme val="minor"/>
    </font>
    <font>
      <sz val="12"/>
      <color theme="1"/>
      <name val="ＭＳ Ｐ明朝"/>
      <family val="1"/>
      <charset val="128"/>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11"/>
      <color rgb="FFFF0000"/>
      <name val="游ゴシック"/>
      <family val="3"/>
      <charset val="128"/>
      <scheme val="minor"/>
    </font>
    <font>
      <b/>
      <sz val="11"/>
      <name val="游ゴシック"/>
      <family val="3"/>
      <charset val="128"/>
      <scheme val="minor"/>
    </font>
    <font>
      <sz val="11"/>
      <color theme="0"/>
      <name val="游ゴシック"/>
      <family val="2"/>
      <charset val="128"/>
      <scheme val="minor"/>
    </font>
    <font>
      <sz val="9"/>
      <color rgb="FFFF0000"/>
      <name val="游ゴシック"/>
      <family val="2"/>
      <charset val="128"/>
      <scheme val="minor"/>
    </font>
    <font>
      <sz val="9"/>
      <color rgb="FFFF0000"/>
      <name val="游ゴシック"/>
      <family val="3"/>
      <charset val="128"/>
      <scheme val="minor"/>
    </font>
    <font>
      <b/>
      <sz val="8"/>
      <color theme="1"/>
      <name val="游ゴシック"/>
      <family val="3"/>
      <charset val="128"/>
      <scheme val="minor"/>
    </font>
    <font>
      <sz val="12"/>
      <name val="游ゴシック"/>
      <family val="2"/>
      <charset val="128"/>
      <scheme val="minor"/>
    </font>
    <font>
      <sz val="11"/>
      <name val="游ゴシック"/>
      <family val="2"/>
      <charset val="128"/>
      <scheme val="minor"/>
    </font>
    <font>
      <sz val="10"/>
      <name val="ＭＳ 明朝"/>
      <family val="1"/>
      <charset val="128"/>
    </font>
    <font>
      <sz val="9"/>
      <name val="ＭＳ 明朝"/>
      <family val="1"/>
      <charset val="128"/>
    </font>
    <font>
      <b/>
      <sz val="11"/>
      <color rgb="FF000000"/>
      <name val="BIZ UDPゴシック"/>
      <family val="3"/>
      <charset val="128"/>
    </font>
    <font>
      <b/>
      <sz val="9"/>
      <color rgb="FF000000"/>
      <name val="BIZ UDPゴシック"/>
      <family val="3"/>
      <charset val="128"/>
    </font>
    <font>
      <sz val="11"/>
      <color rgb="FF000000"/>
      <name val="BIZ UDPゴシック"/>
      <family val="3"/>
      <charset val="128"/>
    </font>
    <font>
      <sz val="14"/>
      <color rgb="FF000000"/>
      <name val="BIZ UDPゴシック"/>
      <family val="3"/>
      <charset val="128"/>
    </font>
    <font>
      <sz val="10"/>
      <color rgb="FF000000"/>
      <name val="BIZ UDPゴシック"/>
      <family val="3"/>
      <charset val="128"/>
    </font>
    <font>
      <b/>
      <u val="double"/>
      <sz val="12"/>
      <color rgb="FF000000"/>
      <name val="BIZ UDPゴシック"/>
      <family val="3"/>
      <charset val="128"/>
    </font>
    <font>
      <sz val="12"/>
      <color rgb="FF000000"/>
      <name val="BIZ UDPゴシック"/>
      <family val="3"/>
      <charset val="128"/>
    </font>
    <font>
      <b/>
      <u/>
      <sz val="14"/>
      <color rgb="FF000000"/>
      <name val="BIZ UDPゴシック"/>
      <family val="3"/>
      <charset val="128"/>
    </font>
    <font>
      <u/>
      <sz val="12"/>
      <color rgb="FF000000"/>
      <name val="BIZ UDPゴシック"/>
      <family val="3"/>
      <charset val="128"/>
    </font>
    <font>
      <sz val="11"/>
      <name val="ＭＳ 明朝"/>
      <family val="1"/>
      <charset val="128"/>
    </font>
    <font>
      <sz val="10.5"/>
      <name val="ＭＳ 明朝"/>
      <family val="1"/>
      <charset val="128"/>
    </font>
    <font>
      <sz val="16"/>
      <name val="ＭＳ 明朝"/>
      <family val="1"/>
      <charset val="128"/>
    </font>
    <font>
      <sz val="11"/>
      <name val="ＭＳ 明朝"/>
      <family val="3"/>
      <charset val="128"/>
    </font>
    <font>
      <sz val="11"/>
      <name val="ＭＳ ゴシック"/>
      <family val="3"/>
      <charset val="128"/>
    </font>
    <font>
      <sz val="12"/>
      <name val="ＭＳ 明朝"/>
      <family val="1"/>
      <charset val="128"/>
    </font>
    <font>
      <sz val="8"/>
      <name val="ＭＳ 明朝"/>
      <family val="1"/>
      <charset val="128"/>
    </font>
    <font>
      <b/>
      <sz val="18"/>
      <color theme="1"/>
      <name val="BIZ UDPゴシック"/>
      <family val="3"/>
      <charset val="128"/>
    </font>
    <font>
      <sz val="12"/>
      <color theme="1"/>
      <name val="BIZ UDPゴシック"/>
      <family val="3"/>
      <charset val="128"/>
    </font>
    <font>
      <sz val="11"/>
      <color theme="1"/>
      <name val="BIZ UDPゴシック"/>
      <family val="3"/>
      <charset val="128"/>
    </font>
    <font>
      <sz val="18"/>
      <color theme="1"/>
      <name val="BIZ UDPゴシック"/>
      <family val="3"/>
      <charset val="128"/>
    </font>
    <font>
      <vertAlign val="superscript"/>
      <sz val="12"/>
      <color theme="1"/>
      <name val="BIZ UDPゴシック"/>
      <family val="3"/>
      <charset val="128"/>
    </font>
    <font>
      <b/>
      <u/>
      <sz val="12"/>
      <color rgb="FF000000"/>
      <name val="BIZ UDPゴシック"/>
      <family val="3"/>
      <charset val="128"/>
    </font>
    <font>
      <b/>
      <sz val="12"/>
      <color rgb="FF000000"/>
      <name val="BIZ UDPゴシック"/>
      <family val="3"/>
      <charset val="128"/>
    </font>
    <font>
      <b/>
      <sz val="11"/>
      <color indexed="81"/>
      <name val="MS P ゴシック"/>
      <family val="3"/>
      <charset val="128"/>
    </font>
    <font>
      <sz val="14"/>
      <name val="ＭＳ 明朝"/>
      <family val="1"/>
      <charset val="128"/>
    </font>
    <font>
      <sz val="18"/>
      <name val="ＭＳ 明朝"/>
      <family val="1"/>
      <charset val="128"/>
    </font>
    <font>
      <b/>
      <sz val="14"/>
      <name val="ＭＳ 明朝"/>
      <family val="1"/>
      <charset val="128"/>
    </font>
    <font>
      <sz val="12"/>
      <color theme="1"/>
      <name val="ＭＳ 明朝"/>
      <family val="1"/>
      <charset val="128"/>
    </font>
    <font>
      <sz val="20"/>
      <name val="ＭＳ 明朝"/>
      <family val="1"/>
      <charset val="128"/>
    </font>
    <font>
      <sz val="14"/>
      <color theme="1"/>
      <name val="ＭＳ 明朝"/>
      <family val="1"/>
      <charset val="128"/>
    </font>
    <font>
      <sz val="12"/>
      <color rgb="FFFF0000"/>
      <name val="ＭＳ 明朝"/>
      <family val="1"/>
      <charset val="128"/>
    </font>
    <font>
      <sz val="11"/>
      <color theme="1"/>
      <name val="ＭＳ 明朝"/>
      <family val="1"/>
      <charset val="128"/>
    </font>
    <font>
      <sz val="11"/>
      <color rgb="FFFF0000"/>
      <name val="ＭＳ 明朝"/>
      <family val="1"/>
      <charset val="128"/>
    </font>
    <font>
      <sz val="13"/>
      <name val="ＭＳ 明朝"/>
      <family val="1"/>
      <charset val="128"/>
    </font>
    <font>
      <sz val="7.5"/>
      <name val="ＭＳ 明朝"/>
      <family val="1"/>
      <charset val="128"/>
    </font>
    <font>
      <b/>
      <sz val="11"/>
      <name val="ＭＳ 明朝"/>
      <family val="1"/>
      <charset val="128"/>
    </font>
    <font>
      <b/>
      <i/>
      <sz val="12"/>
      <name val="ＭＳ ゴシック"/>
      <family val="3"/>
      <charset val="128"/>
    </font>
    <font>
      <sz val="12"/>
      <color theme="1"/>
      <name val="游ゴシック"/>
      <family val="2"/>
      <charset val="128"/>
      <scheme val="minor"/>
    </font>
    <font>
      <sz val="12"/>
      <color theme="1"/>
      <name val="游ゴシック"/>
      <family val="3"/>
      <charset val="128"/>
      <scheme val="minor"/>
    </font>
    <font>
      <b/>
      <sz val="12"/>
      <color theme="1"/>
      <name val="游ゴシック"/>
      <family val="3"/>
      <charset val="128"/>
      <scheme val="minor"/>
    </font>
    <font>
      <u/>
      <sz val="12"/>
      <color theme="10"/>
      <name val="游ゴシック"/>
      <family val="3"/>
      <charset val="128"/>
      <scheme val="minor"/>
    </font>
    <font>
      <b/>
      <sz val="14"/>
      <color theme="1"/>
      <name val="ＭＳ 明朝"/>
      <family val="1"/>
      <charset val="128"/>
    </font>
    <font>
      <sz val="6"/>
      <name val="游ゴシック"/>
      <family val="3"/>
      <charset val="128"/>
      <scheme val="minor"/>
    </font>
    <font>
      <b/>
      <sz val="12"/>
      <color theme="1"/>
      <name val="ＭＳ 明朝"/>
      <family val="1"/>
      <charset val="128"/>
    </font>
    <font>
      <sz val="10"/>
      <color theme="1"/>
      <name val="ＭＳ 明朝"/>
      <family val="1"/>
      <charset val="128"/>
    </font>
    <font>
      <b/>
      <sz val="12"/>
      <color indexed="81"/>
      <name val="MS P ゴシック"/>
      <family val="3"/>
      <charset val="128"/>
    </font>
    <font>
      <b/>
      <u/>
      <sz val="11"/>
      <color indexed="81"/>
      <name val="MS P ゴシック"/>
      <family val="3"/>
      <charset val="128"/>
    </font>
  </fonts>
  <fills count="11">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D4E6F4"/>
        <bgColor indexed="64"/>
      </patternFill>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CCFF"/>
        <bgColor indexed="64"/>
      </patternFill>
    </fill>
  </fills>
  <borders count="1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double">
        <color indexed="64"/>
      </top>
      <bottom style="medium">
        <color indexed="64"/>
      </bottom>
      <diagonal/>
    </border>
    <border>
      <left/>
      <right style="medium">
        <color indexed="64"/>
      </right>
      <top/>
      <bottom/>
      <diagonal/>
    </border>
    <border>
      <left style="thin">
        <color indexed="64"/>
      </left>
      <right/>
      <top/>
      <bottom style="double">
        <color indexed="64"/>
      </bottom>
      <diagonal/>
    </border>
    <border>
      <left style="medium">
        <color auto="1"/>
      </left>
      <right/>
      <top/>
      <bottom/>
      <diagonal/>
    </border>
    <border>
      <left style="thin">
        <color indexed="64"/>
      </left>
      <right/>
      <top/>
      <bottom style="dashed">
        <color auto="1"/>
      </bottom>
      <diagonal/>
    </border>
    <border>
      <left/>
      <right style="medium">
        <color indexed="64"/>
      </right>
      <top/>
      <bottom style="dashed">
        <color auto="1"/>
      </bottom>
      <diagonal/>
    </border>
    <border>
      <left style="medium">
        <color auto="1"/>
      </left>
      <right/>
      <top style="dashed">
        <color auto="1"/>
      </top>
      <bottom style="dashed">
        <color auto="1"/>
      </bottom>
      <diagonal/>
    </border>
    <border>
      <left style="thin">
        <color indexed="64"/>
      </left>
      <right/>
      <top style="dashed">
        <color auto="1"/>
      </top>
      <bottom style="dashed">
        <color auto="1"/>
      </bottom>
      <diagonal/>
    </border>
    <border>
      <left style="thin">
        <color indexed="64"/>
      </left>
      <right style="thin">
        <color indexed="64"/>
      </right>
      <top style="dashed">
        <color auto="1"/>
      </top>
      <bottom style="dashed">
        <color auto="1"/>
      </bottom>
      <diagonal/>
    </border>
    <border>
      <left/>
      <right style="medium">
        <color indexed="64"/>
      </right>
      <top style="dashed">
        <color auto="1"/>
      </top>
      <bottom style="dashed">
        <color auto="1"/>
      </bottom>
      <diagonal/>
    </border>
    <border>
      <left style="thin">
        <color indexed="64"/>
      </left>
      <right style="thin">
        <color indexed="64"/>
      </right>
      <top style="dotted">
        <color indexed="64"/>
      </top>
      <bottom style="dashed">
        <color auto="1"/>
      </bottom>
      <diagonal/>
    </border>
    <border>
      <left style="thin">
        <color indexed="64"/>
      </left>
      <right style="thin">
        <color indexed="64"/>
      </right>
      <top/>
      <bottom style="dashed">
        <color auto="1"/>
      </bottom>
      <diagonal/>
    </border>
    <border>
      <left style="thin">
        <color indexed="64"/>
      </left>
      <right/>
      <top style="dashed">
        <color auto="1"/>
      </top>
      <bottom style="double">
        <color indexed="64"/>
      </bottom>
      <diagonal/>
    </border>
    <border>
      <left style="thin">
        <color indexed="64"/>
      </left>
      <right style="thin">
        <color indexed="64"/>
      </right>
      <top/>
      <bottom style="double">
        <color indexed="64"/>
      </bottom>
      <diagonal/>
    </border>
    <border>
      <left/>
      <right style="medium">
        <color auto="1"/>
      </right>
      <top style="dashed">
        <color auto="1"/>
      </top>
      <bottom style="double">
        <color indexed="64"/>
      </bottom>
      <diagonal/>
    </border>
    <border>
      <left style="thin">
        <color indexed="64"/>
      </left>
      <right style="thin">
        <color indexed="64"/>
      </right>
      <top style="dashed">
        <color auto="1"/>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auto="1"/>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hair">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auto="1"/>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auto="1"/>
      </left>
      <right/>
      <top/>
      <bottom style="dashed">
        <color auto="1"/>
      </bottom>
      <diagonal/>
    </border>
    <border>
      <left style="thin">
        <color indexed="64"/>
      </left>
      <right style="thin">
        <color indexed="64"/>
      </right>
      <top style="medium">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dashed">
        <color auto="1"/>
      </top>
      <bottom/>
      <diagonal/>
    </border>
    <border>
      <left/>
      <right style="medium">
        <color indexed="64"/>
      </right>
      <top style="dashed">
        <color auto="1"/>
      </top>
      <bottom/>
      <diagonal/>
    </border>
    <border>
      <left style="medium">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style="double">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thin">
        <color auto="1"/>
      </left>
      <right style="thin">
        <color indexed="64"/>
      </right>
      <top style="thin">
        <color auto="1"/>
      </top>
      <bottom style="thin">
        <color rgb="FFFF0000"/>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7">
    <xf numFmtId="0" fontId="0" fillId="0" borderId="0">
      <alignment vertical="center"/>
    </xf>
    <xf numFmtId="0" fontId="3" fillId="0" borderId="0" applyNumberFormat="0" applyFill="0" applyBorder="0" applyAlignment="0" applyProtection="0">
      <alignment vertical="center"/>
    </xf>
    <xf numFmtId="38" fontId="2" fillId="0" borderId="0" applyFont="0" applyFill="0" applyBorder="0" applyAlignment="0" applyProtection="0">
      <alignment vertical="center"/>
    </xf>
    <xf numFmtId="0" fontId="3" fillId="0" borderId="0" applyNumberFormat="0" applyFill="0" applyBorder="0" applyAlignment="0" applyProtection="0">
      <alignment vertical="center"/>
    </xf>
    <xf numFmtId="38" fontId="2"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572">
    <xf numFmtId="0" fontId="0" fillId="0" borderId="0" xfId="0">
      <alignment vertical="center"/>
    </xf>
    <xf numFmtId="14" fontId="0" fillId="0" borderId="0" xfId="0" applyNumberFormat="1">
      <alignment vertical="center"/>
    </xf>
    <xf numFmtId="0" fontId="10" fillId="7" borderId="0" xfId="0" applyFont="1" applyFill="1">
      <alignment vertical="center"/>
    </xf>
    <xf numFmtId="0" fontId="10" fillId="7" borderId="0" xfId="0" applyFont="1" applyFill="1" applyAlignment="1">
      <alignment horizontal="right" vertical="center"/>
    </xf>
    <xf numFmtId="0" fontId="6" fillId="0" borderId="0" xfId="0" applyFont="1">
      <alignment vertical="center"/>
    </xf>
    <xf numFmtId="0" fontId="6" fillId="3" borderId="4" xfId="0" applyFont="1" applyFill="1" applyBorder="1">
      <alignment vertical="center"/>
    </xf>
    <xf numFmtId="0" fontId="6" fillId="3" borderId="5" xfId="0" applyFont="1" applyFill="1" applyBorder="1">
      <alignment vertical="center"/>
    </xf>
    <xf numFmtId="0" fontId="6" fillId="3" borderId="6" xfId="0" applyFont="1" applyFill="1" applyBorder="1">
      <alignment vertical="center"/>
    </xf>
    <xf numFmtId="0" fontId="6" fillId="3" borderId="12" xfId="0" applyFont="1" applyFill="1" applyBorder="1">
      <alignment vertical="center"/>
    </xf>
    <xf numFmtId="0" fontId="6" fillId="3" borderId="14" xfId="0" applyFont="1" applyFill="1" applyBorder="1">
      <alignment vertical="center"/>
    </xf>
    <xf numFmtId="0" fontId="6" fillId="3" borderId="13" xfId="0" applyFont="1" applyFill="1" applyBorder="1">
      <alignment vertical="center"/>
    </xf>
    <xf numFmtId="0" fontId="6" fillId="3" borderId="8" xfId="0" applyFont="1" applyFill="1" applyBorder="1">
      <alignment vertical="center"/>
    </xf>
    <xf numFmtId="0" fontId="6" fillId="3" borderId="1" xfId="0" applyFont="1" applyFill="1" applyBorder="1">
      <alignment vertical="center"/>
    </xf>
    <xf numFmtId="0" fontId="6" fillId="3" borderId="9" xfId="0" applyFont="1" applyFill="1" applyBorder="1">
      <alignment vertical="center"/>
    </xf>
    <xf numFmtId="38" fontId="0" fillId="0" borderId="0" xfId="0" applyNumberFormat="1">
      <alignment vertical="center"/>
    </xf>
    <xf numFmtId="0" fontId="8" fillId="0" borderId="0" xfId="0" applyFont="1" applyAlignment="1">
      <alignment horizontal="center" vertical="center"/>
    </xf>
    <xf numFmtId="0" fontId="11" fillId="0" borderId="0" xfId="0" applyFont="1">
      <alignment vertical="center"/>
    </xf>
    <xf numFmtId="0" fontId="15" fillId="0" borderId="0" xfId="0" applyFont="1">
      <alignment vertical="center"/>
    </xf>
    <xf numFmtId="0" fontId="16" fillId="0" borderId="0" xfId="0" applyFont="1">
      <alignment vertical="center"/>
    </xf>
    <xf numFmtId="0" fontId="17" fillId="0" borderId="38" xfId="0" applyFont="1" applyBorder="1" applyAlignment="1">
      <alignment horizontal="center" vertical="center"/>
    </xf>
    <xf numFmtId="0" fontId="17" fillId="0" borderId="32" xfId="0" applyFont="1" applyBorder="1" applyAlignment="1">
      <alignment horizontal="center" vertical="center"/>
    </xf>
    <xf numFmtId="0" fontId="20" fillId="0" borderId="94" xfId="0" applyFont="1" applyBorder="1" applyAlignment="1">
      <alignment vertical="center" wrapText="1"/>
    </xf>
    <xf numFmtId="0" fontId="20" fillId="0" borderId="58" xfId="0" applyFont="1" applyBorder="1" applyAlignment="1">
      <alignment vertical="center" wrapText="1"/>
    </xf>
    <xf numFmtId="0" fontId="24" fillId="0" borderId="11" xfId="0" applyFont="1" applyBorder="1" applyAlignment="1">
      <alignment vertical="center" wrapText="1"/>
    </xf>
    <xf numFmtId="0" fontId="27" fillId="0" borderId="15" xfId="0" applyFont="1" applyBorder="1" applyAlignment="1">
      <alignment vertical="center" wrapText="1"/>
    </xf>
    <xf numFmtId="0" fontId="28" fillId="0" borderId="0" xfId="0" applyFont="1" applyAlignment="1">
      <alignment horizontal="left" vertical="center"/>
    </xf>
    <xf numFmtId="0" fontId="28" fillId="0" borderId="0" xfId="0" applyFont="1">
      <alignment vertical="center"/>
    </xf>
    <xf numFmtId="0" fontId="28" fillId="0" borderId="1" xfId="0" applyFont="1" applyBorder="1">
      <alignment vertical="center"/>
    </xf>
    <xf numFmtId="0" fontId="28" fillId="0" borderId="9" xfId="0" applyFont="1" applyBorder="1">
      <alignment vertical="center"/>
    </xf>
    <xf numFmtId="0" fontId="28" fillId="0" borderId="0" xfId="0" applyFont="1" applyAlignment="1">
      <alignment horizontal="right" vertical="center"/>
    </xf>
    <xf numFmtId="0" fontId="33" fillId="0" borderId="0" xfId="0" applyFont="1">
      <alignment vertical="center"/>
    </xf>
    <xf numFmtId="0" fontId="33" fillId="0" borderId="0" xfId="0" applyFont="1" applyAlignment="1">
      <alignment horizontal="center" vertical="center" shrinkToFit="1"/>
    </xf>
    <xf numFmtId="0" fontId="17" fillId="0" borderId="0" xfId="0" applyFont="1">
      <alignment vertical="center"/>
    </xf>
    <xf numFmtId="0" fontId="33" fillId="0" borderId="1" xfId="0" applyFont="1" applyBorder="1">
      <alignment vertical="center"/>
    </xf>
    <xf numFmtId="0" fontId="33" fillId="0" borderId="0" xfId="0" applyFont="1" applyAlignment="1">
      <alignment horizontal="justify" vertical="center"/>
    </xf>
    <xf numFmtId="0" fontId="28" fillId="0" borderId="5" xfId="0" applyFont="1" applyBorder="1" applyAlignment="1">
      <alignment vertical="center" shrinkToFit="1"/>
    </xf>
    <xf numFmtId="0" fontId="28" fillId="0" borderId="6" xfId="0" applyFont="1" applyBorder="1" applyAlignment="1">
      <alignment vertical="center" shrinkToFit="1"/>
    </xf>
    <xf numFmtId="0" fontId="32" fillId="0" borderId="6" xfId="0" applyFont="1" applyBorder="1" applyAlignment="1">
      <alignment vertical="center" shrinkToFit="1"/>
    </xf>
    <xf numFmtId="0" fontId="5" fillId="2" borderId="5" xfId="0" applyFont="1" applyFill="1" applyBorder="1" applyAlignment="1" applyProtection="1">
      <alignment horizontal="center" vertical="center"/>
      <protection locked="0"/>
    </xf>
    <xf numFmtId="0" fontId="17" fillId="0" borderId="0" xfId="0" applyFont="1" applyAlignment="1">
      <alignment horizontal="center" vertical="center" shrinkToFit="1"/>
    </xf>
    <xf numFmtId="0" fontId="35" fillId="0" borderId="0" xfId="0" applyFont="1" applyAlignment="1">
      <alignment horizontal="center" vertical="center"/>
    </xf>
    <xf numFmtId="0" fontId="22" fillId="0" borderId="82" xfId="0" applyFont="1" applyBorder="1" applyAlignment="1">
      <alignment vertical="center" wrapText="1"/>
    </xf>
    <xf numFmtId="0" fontId="21" fillId="0" borderId="82" xfId="0" applyFont="1" applyBorder="1" applyAlignment="1">
      <alignment horizontal="center" vertical="center" wrapText="1"/>
    </xf>
    <xf numFmtId="0" fontId="36" fillId="0" borderId="0" xfId="0" applyFont="1" applyAlignment="1">
      <alignment horizontal="left" vertical="center"/>
    </xf>
    <xf numFmtId="0" fontId="37" fillId="0" borderId="0" xfId="0" applyFont="1" applyAlignment="1">
      <alignment horizontal="right" vertical="center"/>
    </xf>
    <xf numFmtId="0" fontId="37" fillId="0" borderId="8" xfId="0" applyFont="1" applyBorder="1" applyAlignment="1">
      <alignment horizontal="right" vertical="center"/>
    </xf>
    <xf numFmtId="0" fontId="37" fillId="0" borderId="4" xfId="0" applyFont="1" applyBorder="1" applyAlignment="1">
      <alignment horizontal="right" vertical="center"/>
    </xf>
    <xf numFmtId="0" fontId="36" fillId="0" borderId="2" xfId="0" applyFont="1" applyBorder="1">
      <alignment vertical="center"/>
    </xf>
    <xf numFmtId="0" fontId="37" fillId="0" borderId="3" xfId="0" applyFont="1" applyBorder="1" applyAlignment="1">
      <alignment horizontal="right" vertical="center"/>
    </xf>
    <xf numFmtId="0" fontId="5" fillId="2" borderId="1" xfId="0" applyFont="1" applyFill="1" applyBorder="1" applyAlignment="1" applyProtection="1">
      <alignment horizontal="center" vertical="center"/>
      <protection locked="0"/>
    </xf>
    <xf numFmtId="0" fontId="0" fillId="0" borderId="16" xfId="0" applyBorder="1">
      <alignment vertical="center"/>
    </xf>
    <xf numFmtId="0" fontId="5" fillId="2" borderId="41" xfId="0" applyFont="1" applyFill="1" applyBorder="1" applyAlignment="1" applyProtection="1">
      <alignment horizontal="center" vertical="center"/>
      <protection locked="0"/>
    </xf>
    <xf numFmtId="0" fontId="22" fillId="0" borderId="76" xfId="0" applyFont="1" applyBorder="1" applyAlignment="1">
      <alignment vertical="center" wrapText="1"/>
    </xf>
    <xf numFmtId="0" fontId="21" fillId="0" borderId="76"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77" xfId="0" applyFont="1" applyBorder="1" applyAlignment="1">
      <alignment horizontal="center" vertical="center" wrapText="1"/>
    </xf>
    <xf numFmtId="0" fontId="21" fillId="0" borderId="100" xfId="0" applyFont="1" applyBorder="1" applyAlignment="1">
      <alignment vertical="center" wrapText="1"/>
    </xf>
    <xf numFmtId="0" fontId="21" fillId="0" borderId="98" xfId="0" applyFont="1" applyBorder="1" applyAlignment="1">
      <alignment vertical="center" wrapText="1"/>
    </xf>
    <xf numFmtId="0" fontId="21" fillId="0" borderId="97" xfId="0" applyFont="1" applyBorder="1" applyAlignment="1">
      <alignment vertical="center" wrapText="1"/>
    </xf>
    <xf numFmtId="0" fontId="25" fillId="0" borderId="97" xfId="0" applyFont="1" applyBorder="1" applyAlignment="1">
      <alignment horizontal="left" vertical="center" wrapText="1"/>
    </xf>
    <xf numFmtId="0" fontId="25" fillId="0" borderId="98" xfId="0" applyFont="1" applyBorder="1" applyAlignment="1">
      <alignment horizontal="left" vertical="center" wrapText="1"/>
    </xf>
    <xf numFmtId="0" fontId="25" fillId="0" borderId="105" xfId="0" applyFont="1" applyBorder="1" applyAlignment="1">
      <alignment horizontal="left" vertical="center" wrapText="1"/>
    </xf>
    <xf numFmtId="0" fontId="37" fillId="0" borderId="0" xfId="0" applyFont="1">
      <alignment vertical="center"/>
    </xf>
    <xf numFmtId="0" fontId="21" fillId="0" borderId="107"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40" xfId="0" applyFont="1" applyBorder="1" applyAlignment="1">
      <alignment horizontal="center" vertical="center" wrapText="1"/>
    </xf>
    <xf numFmtId="0" fontId="25" fillId="0" borderId="108" xfId="0" applyFont="1" applyBorder="1" applyAlignment="1">
      <alignment horizontal="left" vertical="center" wrapText="1"/>
    </xf>
    <xf numFmtId="0" fontId="37" fillId="0" borderId="109" xfId="0" applyFont="1" applyBorder="1" applyAlignment="1">
      <alignment vertical="center" wrapText="1"/>
    </xf>
    <xf numFmtId="0" fontId="29" fillId="0" borderId="1" xfId="0" applyFont="1" applyBorder="1" applyAlignment="1">
      <alignment vertical="center" wrapText="1"/>
    </xf>
    <xf numFmtId="0" fontId="29" fillId="0" borderId="14" xfId="0" applyFont="1" applyBorder="1" applyAlignment="1">
      <alignment vertical="center" wrapText="1"/>
    </xf>
    <xf numFmtId="0" fontId="29" fillId="0" borderId="13" xfId="0" applyFont="1" applyBorder="1" applyAlignment="1">
      <alignment vertical="center" wrapText="1"/>
    </xf>
    <xf numFmtId="0" fontId="29" fillId="5" borderId="1" xfId="0" applyFont="1" applyFill="1" applyBorder="1" applyAlignment="1">
      <alignment vertical="center" wrapText="1"/>
    </xf>
    <xf numFmtId="0" fontId="29" fillId="8" borderId="9" xfId="0" applyFont="1" applyFill="1" applyBorder="1" applyAlignment="1">
      <alignment vertical="center" wrapText="1"/>
    </xf>
    <xf numFmtId="0" fontId="28" fillId="0" borderId="0" xfId="0" applyFont="1" applyAlignment="1">
      <alignment horizontal="center" vertical="center" shrinkToFit="1"/>
    </xf>
    <xf numFmtId="0" fontId="31" fillId="0" borderId="0" xfId="0" applyFont="1" applyAlignment="1">
      <alignment vertical="distributed" wrapText="1"/>
    </xf>
    <xf numFmtId="0" fontId="28" fillId="0" borderId="0" xfId="0" applyFont="1" applyAlignment="1">
      <alignment horizontal="center" vertical="center"/>
    </xf>
    <xf numFmtId="0" fontId="17" fillId="0" borderId="0" xfId="0" applyFont="1" applyAlignment="1">
      <alignment horizontal="center" vertical="center" wrapText="1"/>
    </xf>
    <xf numFmtId="0" fontId="17" fillId="0" borderId="14" xfId="0" applyFont="1" applyBorder="1" applyAlignment="1">
      <alignment horizontal="center" vertical="center" wrapText="1"/>
    </xf>
    <xf numFmtId="0" fontId="36" fillId="0" borderId="108" xfId="0" applyFont="1" applyBorder="1" applyAlignment="1">
      <alignment vertical="center" wrapText="1"/>
    </xf>
    <xf numFmtId="0" fontId="28" fillId="0" borderId="0" xfId="0" applyFont="1" applyAlignment="1">
      <alignment horizontal="center" vertical="center"/>
    </xf>
    <xf numFmtId="0" fontId="33" fillId="0" borderId="0" xfId="0" applyFont="1" applyAlignment="1">
      <alignment horizontal="left" vertical="top"/>
    </xf>
    <xf numFmtId="0" fontId="33" fillId="0" borderId="0" xfId="0" applyFont="1" applyAlignment="1"/>
    <xf numFmtId="0" fontId="28" fillId="0" borderId="0" xfId="0" applyFont="1" applyAlignment="1"/>
    <xf numFmtId="0" fontId="33" fillId="0" borderId="0" xfId="0" applyFont="1" applyAlignment="1">
      <alignment vertical="top"/>
    </xf>
    <xf numFmtId="0" fontId="33" fillId="0" borderId="0" xfId="0" applyFont="1" applyAlignment="1">
      <alignment horizontal="left"/>
    </xf>
    <xf numFmtId="49" fontId="33" fillId="0" borderId="0" xfId="0" applyNumberFormat="1" applyFont="1" applyAlignment="1">
      <alignment horizontal="right" vertical="center"/>
    </xf>
    <xf numFmtId="0" fontId="43" fillId="0" borderId="0" xfId="0" applyFont="1" applyAlignment="1">
      <alignment horizontal="center" vertical="center"/>
    </xf>
    <xf numFmtId="0" fontId="43" fillId="0" borderId="0" xfId="0" applyFont="1" applyAlignment="1">
      <alignment horizontal="centerContinuous" vertical="center"/>
    </xf>
    <xf numFmtId="0" fontId="17" fillId="0" borderId="0" xfId="0" applyFont="1" applyAlignment="1">
      <alignment horizontal="left" vertical="center"/>
    </xf>
    <xf numFmtId="0" fontId="43" fillId="0" borderId="0" xfId="0" applyFont="1" applyAlignment="1">
      <alignment horizontal="left" vertical="center"/>
    </xf>
    <xf numFmtId="0" fontId="33" fillId="0" borderId="1" xfId="0" applyFont="1" applyBorder="1" applyAlignment="1">
      <alignment horizontal="center" vertical="center"/>
    </xf>
    <xf numFmtId="0" fontId="33" fillId="0" borderId="0" xfId="0" applyFont="1" applyAlignment="1">
      <alignment vertical="center" wrapText="1"/>
    </xf>
    <xf numFmtId="0" fontId="33" fillId="0" borderId="5" xfId="0" applyFont="1" applyBorder="1" applyAlignment="1">
      <alignment horizontal="center" vertical="center" wrapText="1"/>
    </xf>
    <xf numFmtId="0" fontId="33" fillId="0" borderId="1" xfId="0" applyFont="1" applyBorder="1" applyAlignment="1">
      <alignment horizontal="center" vertical="center" wrapText="1"/>
    </xf>
    <xf numFmtId="0" fontId="17" fillId="0" borderId="0" xfId="0" applyFont="1" applyAlignment="1">
      <alignment horizontal="center" vertical="center"/>
    </xf>
    <xf numFmtId="0" fontId="33" fillId="0" borderId="0" xfId="0" applyFont="1" applyAlignment="1">
      <alignment horizontal="center" vertical="center" wrapText="1"/>
    </xf>
    <xf numFmtId="0" fontId="17" fillId="0" borderId="0" xfId="0" applyFont="1" applyAlignment="1">
      <alignment horizontal="distributed" vertical="center"/>
    </xf>
    <xf numFmtId="0" fontId="17" fillId="0" borderId="0" xfId="0" applyFont="1" applyAlignment="1">
      <alignment horizontal="left" vertical="center" indent="1"/>
    </xf>
    <xf numFmtId="0" fontId="44" fillId="0" borderId="0" xfId="0" applyFont="1">
      <alignment vertical="center"/>
    </xf>
    <xf numFmtId="0" fontId="30" fillId="0" borderId="0" xfId="0" applyFont="1" applyAlignment="1">
      <alignment horizontal="center" vertical="center"/>
    </xf>
    <xf numFmtId="0" fontId="28" fillId="0" borderId="0" xfId="0" applyFont="1" applyAlignment="1">
      <alignment horizontal="centerContinuous" vertical="center"/>
    </xf>
    <xf numFmtId="0" fontId="43" fillId="0" borderId="0" xfId="0" applyFont="1">
      <alignment vertical="center"/>
    </xf>
    <xf numFmtId="0" fontId="43" fillId="0" borderId="0" xfId="0" applyFont="1" applyAlignment="1">
      <alignment vertical="center" wrapText="1"/>
    </xf>
    <xf numFmtId="0" fontId="17" fillId="0" borderId="0" xfId="0" applyFont="1" applyAlignment="1">
      <alignment horizontal="centerContinuous" vertical="center"/>
    </xf>
    <xf numFmtId="182" fontId="30" fillId="8" borderId="0" xfId="4" applyNumberFormat="1" applyFont="1" applyFill="1" applyBorder="1" applyAlignment="1">
      <alignment vertical="center"/>
    </xf>
    <xf numFmtId="0" fontId="33" fillId="0" borderId="0" xfId="0" applyFont="1" applyAlignment="1">
      <alignment horizontal="center" vertical="center"/>
    </xf>
    <xf numFmtId="0" fontId="17" fillId="0" borderId="0" xfId="0" applyFont="1" applyAlignment="1">
      <alignment horizontal="left" vertical="top" wrapText="1"/>
    </xf>
    <xf numFmtId="0" fontId="17" fillId="0" borderId="17" xfId="0" applyFont="1" applyBorder="1" applyAlignment="1">
      <alignment vertical="top" wrapText="1"/>
    </xf>
    <xf numFmtId="0" fontId="43" fillId="0" borderId="18" xfId="0" applyFont="1" applyBorder="1" applyAlignment="1">
      <alignment horizontal="center" vertical="center"/>
    </xf>
    <xf numFmtId="0" fontId="33" fillId="0" borderId="18" xfId="0" applyFont="1" applyBorder="1" applyAlignment="1">
      <alignment horizontal="center" vertical="center" wrapText="1"/>
    </xf>
    <xf numFmtId="0" fontId="43" fillId="0" borderId="18" xfId="0" applyFont="1" applyBorder="1" applyAlignment="1">
      <alignment horizontal="center" vertical="center" wrapText="1"/>
    </xf>
    <xf numFmtId="0" fontId="43" fillId="0" borderId="22" xfId="0" applyFont="1" applyBorder="1" applyAlignment="1">
      <alignment horizontal="center" vertical="center" wrapText="1"/>
    </xf>
    <xf numFmtId="0" fontId="43" fillId="5" borderId="1" xfId="0" applyFont="1" applyFill="1" applyBorder="1" applyAlignment="1">
      <alignment horizontal="center" vertical="center" wrapText="1"/>
    </xf>
    <xf numFmtId="0" fontId="43" fillId="5" borderId="82" xfId="0" applyFont="1" applyFill="1" applyBorder="1" applyAlignment="1">
      <alignment horizontal="center" vertical="center" shrinkToFit="1"/>
    </xf>
    <xf numFmtId="0" fontId="33" fillId="5" borderId="82" xfId="0" applyFont="1" applyFill="1" applyBorder="1" applyAlignment="1">
      <alignment horizontal="center" vertical="center" wrapText="1"/>
    </xf>
    <xf numFmtId="3" fontId="43" fillId="5" borderId="23" xfId="0" applyNumberFormat="1" applyFont="1" applyFill="1" applyBorder="1" applyAlignment="1">
      <alignment horizontal="right" vertical="center"/>
    </xf>
    <xf numFmtId="38" fontId="43" fillId="0" borderId="34" xfId="4" applyFont="1" applyFill="1" applyBorder="1" applyAlignment="1">
      <alignment horizontal="center" vertical="center"/>
    </xf>
    <xf numFmtId="0" fontId="43" fillId="0" borderId="25" xfId="0" applyFont="1" applyBorder="1" applyAlignment="1">
      <alignment horizontal="center" vertical="center" wrapText="1"/>
    </xf>
    <xf numFmtId="0" fontId="43" fillId="5" borderId="4" xfId="0" applyFont="1" applyFill="1" applyBorder="1" applyAlignment="1">
      <alignment horizontal="center" vertical="center" wrapText="1"/>
    </xf>
    <xf numFmtId="0" fontId="43" fillId="5" borderId="15" xfId="0" applyFont="1" applyFill="1" applyBorder="1" applyAlignment="1">
      <alignment horizontal="center" vertical="center" shrinkToFit="1"/>
    </xf>
    <xf numFmtId="0" fontId="33" fillId="5" borderId="8" xfId="0" applyFont="1" applyFill="1" applyBorder="1" applyAlignment="1">
      <alignment horizontal="center" vertical="center" wrapText="1"/>
    </xf>
    <xf numFmtId="3" fontId="43" fillId="5" borderId="8" xfId="0" applyNumberFormat="1" applyFont="1" applyFill="1" applyBorder="1" applyAlignment="1">
      <alignment horizontal="right" vertical="center" wrapText="1"/>
    </xf>
    <xf numFmtId="38" fontId="43" fillId="0" borderId="90" xfId="4" applyFont="1" applyFill="1" applyBorder="1" applyAlignment="1">
      <alignment horizontal="center" vertical="center"/>
    </xf>
    <xf numFmtId="0" fontId="43" fillId="5" borderId="10" xfId="0" applyFont="1" applyFill="1" applyBorder="1" applyAlignment="1">
      <alignment horizontal="center" vertical="center" shrinkToFit="1"/>
    </xf>
    <xf numFmtId="0" fontId="43" fillId="0" borderId="26" xfId="0" applyFont="1" applyBorder="1" applyAlignment="1">
      <alignment horizontal="center" vertical="center" wrapText="1"/>
    </xf>
    <xf numFmtId="0" fontId="43" fillId="5" borderId="27" xfId="0" applyFont="1" applyFill="1" applyBorder="1" applyAlignment="1">
      <alignment horizontal="center" vertical="center" wrapText="1"/>
    </xf>
    <xf numFmtId="0" fontId="33" fillId="5" borderId="47" xfId="0" applyFont="1" applyFill="1" applyBorder="1" applyAlignment="1">
      <alignment horizontal="center" vertical="center" wrapText="1"/>
    </xf>
    <xf numFmtId="3" fontId="43" fillId="5" borderId="47" xfId="0" applyNumberFormat="1" applyFont="1" applyFill="1" applyBorder="1" applyAlignment="1">
      <alignment horizontal="right" vertical="center" wrapText="1"/>
    </xf>
    <xf numFmtId="38" fontId="43" fillId="0" borderId="101" xfId="4" applyFont="1" applyFill="1" applyBorder="1" applyAlignment="1">
      <alignment horizontal="center" vertical="center"/>
    </xf>
    <xf numFmtId="0" fontId="43" fillId="0" borderId="45" xfId="0" applyFont="1" applyBorder="1" applyAlignment="1">
      <alignment horizontal="center" vertical="center" wrapText="1"/>
    </xf>
    <xf numFmtId="0" fontId="43" fillId="0" borderId="16" xfId="0" applyFont="1" applyBorder="1" applyAlignment="1">
      <alignment horizontal="center" vertical="center" wrapText="1"/>
    </xf>
    <xf numFmtId="3" fontId="43" fillId="0" borderId="29" xfId="0" applyNumberFormat="1" applyFont="1" applyFill="1" applyBorder="1" applyAlignment="1">
      <alignment horizontal="center" vertical="center" wrapText="1"/>
    </xf>
    <xf numFmtId="38" fontId="43" fillId="8" borderId="32" xfId="0" applyNumberFormat="1" applyFont="1" applyFill="1" applyBorder="1" applyAlignment="1">
      <alignment horizontal="center" vertical="center"/>
    </xf>
    <xf numFmtId="0" fontId="43" fillId="0" borderId="0" xfId="0" applyFont="1" applyAlignment="1">
      <alignment horizontal="left" vertical="center" wrapText="1"/>
    </xf>
    <xf numFmtId="0" fontId="28" fillId="0" borderId="0" xfId="0" applyFont="1" applyAlignment="1">
      <alignment horizontal="left" vertical="center" wrapText="1"/>
    </xf>
    <xf numFmtId="0" fontId="28" fillId="0" borderId="0" xfId="0" applyFont="1" applyAlignment="1">
      <alignment horizontal="center" vertical="center" wrapText="1"/>
    </xf>
    <xf numFmtId="0" fontId="45" fillId="0" borderId="0" xfId="0" applyFont="1" applyAlignment="1"/>
    <xf numFmtId="0" fontId="45" fillId="0" borderId="16" xfId="0" applyFont="1" applyBorder="1" applyAlignment="1"/>
    <xf numFmtId="0" fontId="45" fillId="0" borderId="16" xfId="0" applyFont="1" applyBorder="1" applyAlignment="1">
      <alignment wrapText="1"/>
    </xf>
    <xf numFmtId="0" fontId="45" fillId="0" borderId="0" xfId="0" applyFont="1" applyAlignment="1">
      <alignment wrapText="1"/>
    </xf>
    <xf numFmtId="0" fontId="33" fillId="0" borderId="84" xfId="0" applyFont="1" applyBorder="1" applyAlignment="1">
      <alignment horizontal="center" vertical="center"/>
    </xf>
    <xf numFmtId="0" fontId="43" fillId="0" borderId="23" xfId="0" applyFont="1" applyBorder="1" applyAlignment="1">
      <alignment horizontal="left" vertical="center"/>
    </xf>
    <xf numFmtId="0" fontId="43" fillId="0" borderId="24" xfId="0" applyFont="1" applyBorder="1" applyAlignment="1">
      <alignment horizontal="left" vertical="center"/>
    </xf>
    <xf numFmtId="0" fontId="33" fillId="0" borderId="24" xfId="0" applyFont="1" applyBorder="1">
      <alignment vertical="center"/>
    </xf>
    <xf numFmtId="0" fontId="33" fillId="0" borderId="24" xfId="0" applyFont="1" applyBorder="1" applyAlignment="1">
      <alignment vertical="center" wrapText="1"/>
    </xf>
    <xf numFmtId="0" fontId="33" fillId="0" borderId="48" xfId="0" applyFont="1" applyBorder="1">
      <alignment vertical="center"/>
    </xf>
    <xf numFmtId="0" fontId="33" fillId="0" borderId="48" xfId="0" applyFont="1" applyBorder="1" applyAlignment="1">
      <alignment horizontal="center" vertical="center"/>
    </xf>
    <xf numFmtId="0" fontId="43" fillId="0" borderId="83" xfId="0" applyFont="1" applyBorder="1" applyAlignment="1">
      <alignment horizontal="left" vertical="center"/>
    </xf>
    <xf numFmtId="0" fontId="43" fillId="0" borderId="36" xfId="0" applyFont="1" applyBorder="1" applyAlignment="1">
      <alignment horizontal="left" vertical="center"/>
    </xf>
    <xf numFmtId="0" fontId="33" fillId="0" borderId="36" xfId="0" applyFont="1" applyBorder="1">
      <alignment vertical="center"/>
    </xf>
    <xf numFmtId="0" fontId="28" fillId="0" borderId="0" xfId="0" applyFont="1" applyAlignment="1">
      <alignment vertical="center" wrapText="1"/>
    </xf>
    <xf numFmtId="0" fontId="28" fillId="0" borderId="37" xfId="0" applyFont="1" applyBorder="1" applyAlignment="1">
      <alignment horizontal="center" vertical="center" wrapText="1"/>
    </xf>
    <xf numFmtId="49" fontId="43" fillId="0" borderId="5" xfId="0" applyNumberFormat="1" applyFont="1" applyBorder="1" applyAlignment="1">
      <alignment horizontal="left" vertical="center"/>
    </xf>
    <xf numFmtId="0" fontId="28" fillId="0" borderId="5" xfId="0" applyFont="1" applyBorder="1" applyAlignment="1">
      <alignment vertical="center" wrapText="1"/>
    </xf>
    <xf numFmtId="0" fontId="33" fillId="0" borderId="5" xfId="0" applyFont="1" applyBorder="1">
      <alignment vertical="center"/>
    </xf>
    <xf numFmtId="0" fontId="18" fillId="0" borderId="0" xfId="0" applyFont="1">
      <alignment vertical="center"/>
    </xf>
    <xf numFmtId="0" fontId="33" fillId="0" borderId="39" xfId="0" applyFont="1" applyBorder="1" applyAlignment="1">
      <alignment horizontal="center" vertical="center"/>
    </xf>
    <xf numFmtId="0" fontId="43" fillId="0" borderId="77" xfId="0" applyFont="1" applyBorder="1" applyAlignment="1">
      <alignment horizontal="left" vertical="center"/>
    </xf>
    <xf numFmtId="0" fontId="43" fillId="0" borderId="41" xfId="0" applyFont="1" applyBorder="1" applyAlignment="1">
      <alignment horizontal="left" vertical="center"/>
    </xf>
    <xf numFmtId="0" fontId="33" fillId="0" borderId="41" xfId="0" applyFont="1" applyBorder="1">
      <alignment vertical="center"/>
    </xf>
    <xf numFmtId="0" fontId="33" fillId="0" borderId="41" xfId="0" applyFont="1" applyBorder="1" applyAlignment="1">
      <alignment vertical="center" wrapText="1"/>
    </xf>
    <xf numFmtId="0" fontId="33" fillId="0" borderId="48" xfId="0" applyFont="1" applyBorder="1" applyAlignment="1">
      <alignment vertical="center" wrapText="1"/>
    </xf>
    <xf numFmtId="0" fontId="33" fillId="0" borderId="43" xfId="0" applyFont="1" applyBorder="1">
      <alignment vertical="center"/>
    </xf>
    <xf numFmtId="179" fontId="46" fillId="0" borderId="0" xfId="0" applyNumberFormat="1" applyFont="1" applyAlignment="1">
      <alignment horizontal="right" vertical="center"/>
    </xf>
    <xf numFmtId="0" fontId="43" fillId="0" borderId="16" xfId="0" applyFont="1" applyBorder="1" applyAlignment="1">
      <alignment vertical="center" wrapText="1"/>
    </xf>
    <xf numFmtId="180" fontId="28" fillId="0" borderId="0" xfId="0" applyNumberFormat="1" applyFont="1">
      <alignment vertical="center"/>
    </xf>
    <xf numFmtId="181" fontId="47" fillId="0" borderId="1" xfId="0" applyNumberFormat="1" applyFont="1" applyBorder="1" applyAlignment="1">
      <alignment horizontal="right" vertical="center"/>
    </xf>
    <xf numFmtId="0" fontId="43" fillId="8" borderId="0" xfId="0" applyFont="1" applyFill="1" applyAlignment="1">
      <alignment horizontal="center" vertical="center"/>
    </xf>
    <xf numFmtId="0" fontId="33" fillId="0" borderId="0" xfId="0" applyFont="1" applyAlignment="1">
      <alignment horizontal="left" vertical="center"/>
    </xf>
    <xf numFmtId="0" fontId="33" fillId="5" borderId="16" xfId="0" applyFont="1" applyFill="1" applyBorder="1" applyAlignment="1">
      <alignment horizontal="center" vertical="center"/>
    </xf>
    <xf numFmtId="0" fontId="33" fillId="5" borderId="19" xfId="0" applyFont="1" applyFill="1" applyBorder="1" applyAlignment="1">
      <alignment horizontal="center" vertical="center"/>
    </xf>
    <xf numFmtId="0" fontId="28" fillId="0" borderId="0" xfId="0" applyFont="1" applyAlignment="1">
      <alignment horizontal="left" vertical="center" indent="1"/>
    </xf>
    <xf numFmtId="0" fontId="43" fillId="0" borderId="33" xfId="0" applyFont="1" applyBorder="1" applyAlignment="1">
      <alignment horizontal="center" vertical="center"/>
    </xf>
    <xf numFmtId="49" fontId="43" fillId="0" borderId="23" xfId="0" applyNumberFormat="1" applyFont="1" applyBorder="1" applyAlignment="1">
      <alignment horizontal="center" vertical="center" wrapText="1"/>
    </xf>
    <xf numFmtId="0" fontId="43" fillId="0" borderId="82" xfId="0" applyFont="1" applyBorder="1" applyAlignment="1">
      <alignment horizontal="center" vertical="center" wrapText="1"/>
    </xf>
    <xf numFmtId="0" fontId="43" fillId="0" borderId="23" xfId="0" applyFont="1" applyBorder="1" applyAlignment="1">
      <alignment horizontal="center" vertical="center" wrapText="1"/>
    </xf>
    <xf numFmtId="0" fontId="43" fillId="0" borderId="34" xfId="0" applyFont="1" applyBorder="1" applyAlignment="1">
      <alignment horizontal="center" vertical="center"/>
    </xf>
    <xf numFmtId="0" fontId="48" fillId="0" borderId="82" xfId="0" applyFont="1" applyBorder="1" applyAlignment="1">
      <alignment horizontal="center" vertical="center" wrapText="1"/>
    </xf>
    <xf numFmtId="0" fontId="43" fillId="0" borderId="81" xfId="0" quotePrefix="1" applyFont="1" applyBorder="1" applyAlignment="1">
      <alignment horizontal="center" vertical="center"/>
    </xf>
    <xf numFmtId="0" fontId="33" fillId="5" borderId="15" xfId="0" quotePrefix="1" applyFont="1" applyFill="1" applyBorder="1" applyAlignment="1">
      <alignment horizontal="center" vertical="center" wrapText="1"/>
    </xf>
    <xf numFmtId="38" fontId="33" fillId="5" borderId="49" xfId="4" quotePrefix="1" applyFont="1" applyFill="1" applyBorder="1" applyAlignment="1">
      <alignment horizontal="right" vertical="center"/>
    </xf>
    <xf numFmtId="38" fontId="33" fillId="5" borderId="50" xfId="4" quotePrefix="1" applyFont="1" applyFill="1" applyBorder="1" applyAlignment="1">
      <alignment horizontal="center" vertical="center"/>
    </xf>
    <xf numFmtId="38" fontId="33" fillId="5" borderId="50" xfId="4" quotePrefix="1" applyFont="1" applyFill="1" applyBorder="1" applyAlignment="1">
      <alignment horizontal="left" vertical="center" wrapText="1"/>
    </xf>
    <xf numFmtId="0" fontId="43" fillId="0" borderId="51" xfId="0" quotePrefix="1" applyFont="1" applyBorder="1" applyAlignment="1">
      <alignment horizontal="center" vertical="center"/>
    </xf>
    <xf numFmtId="0" fontId="33" fillId="5" borderId="53" xfId="0" quotePrefix="1" applyFont="1" applyFill="1" applyBorder="1" applyAlignment="1">
      <alignment horizontal="center" vertical="center" wrapText="1"/>
    </xf>
    <xf numFmtId="38" fontId="33" fillId="5" borderId="52" xfId="4" quotePrefix="1" applyFont="1" applyFill="1" applyBorder="1" applyAlignment="1">
      <alignment horizontal="right" vertical="center"/>
    </xf>
    <xf numFmtId="38" fontId="33" fillId="5" borderId="54" xfId="4" quotePrefix="1" applyFont="1" applyFill="1" applyBorder="1" applyAlignment="1">
      <alignment horizontal="center" vertical="center"/>
    </xf>
    <xf numFmtId="38" fontId="33" fillId="5" borderId="55" xfId="4" quotePrefix="1" applyFont="1" applyFill="1" applyBorder="1" applyAlignment="1">
      <alignment horizontal="center" vertical="center" wrapText="1"/>
    </xf>
    <xf numFmtId="38" fontId="33" fillId="5" borderId="54" xfId="4" quotePrefix="1" applyFont="1" applyFill="1" applyBorder="1" applyAlignment="1">
      <alignment horizontal="left" vertical="center" wrapText="1"/>
    </xf>
    <xf numFmtId="0" fontId="33" fillId="5" borderId="56" xfId="0" quotePrefix="1" applyFont="1" applyFill="1" applyBorder="1" applyAlignment="1">
      <alignment horizontal="center" vertical="center" wrapText="1"/>
    </xf>
    <xf numFmtId="38" fontId="33" fillId="5" borderId="53" xfId="4" quotePrefix="1" applyFont="1" applyFill="1" applyBorder="1" applyAlignment="1">
      <alignment horizontal="center" vertical="center" wrapText="1"/>
    </xf>
    <xf numFmtId="38" fontId="33" fillId="5" borderId="85" xfId="4" quotePrefix="1" applyFont="1" applyFill="1" applyBorder="1" applyAlignment="1">
      <alignment horizontal="right" vertical="center"/>
    </xf>
    <xf numFmtId="38" fontId="33" fillId="5" borderId="60" xfId="4" quotePrefix="1" applyFont="1" applyFill="1" applyBorder="1" applyAlignment="1">
      <alignment horizontal="center" vertical="center" wrapText="1"/>
    </xf>
    <xf numFmtId="38" fontId="33" fillId="5" borderId="86" xfId="4" quotePrefix="1" applyFont="1" applyFill="1" applyBorder="1" applyAlignment="1">
      <alignment horizontal="left" vertical="center" wrapText="1"/>
    </xf>
    <xf numFmtId="0" fontId="33" fillId="5" borderId="58" xfId="0" quotePrefix="1" applyFont="1" applyFill="1" applyBorder="1" applyAlignment="1">
      <alignment horizontal="center" vertical="center" wrapText="1"/>
    </xf>
    <xf numFmtId="38" fontId="33" fillId="5" borderId="57" xfId="4" quotePrefix="1" applyFont="1" applyFill="1" applyBorder="1" applyAlignment="1">
      <alignment horizontal="right" vertical="center"/>
    </xf>
    <xf numFmtId="38" fontId="33" fillId="5" borderId="59" xfId="4" quotePrefix="1" applyFont="1" applyFill="1" applyBorder="1" applyAlignment="1">
      <alignment horizontal="center" vertical="center"/>
    </xf>
    <xf numFmtId="38" fontId="33" fillId="5" borderId="59" xfId="4" quotePrefix="1" applyFont="1" applyFill="1" applyBorder="1" applyAlignment="1">
      <alignment horizontal="left" vertical="center" wrapText="1"/>
    </xf>
    <xf numFmtId="38" fontId="33" fillId="5" borderId="29" xfId="4" quotePrefix="1" applyFont="1" applyFill="1" applyBorder="1" applyAlignment="1">
      <alignment horizontal="right" vertical="center"/>
    </xf>
    <xf numFmtId="38" fontId="33" fillId="0" borderId="62" xfId="4" quotePrefix="1" applyFont="1" applyFill="1" applyBorder="1" applyAlignment="1">
      <alignment horizontal="center" vertical="center"/>
    </xf>
    <xf numFmtId="38" fontId="49" fillId="0" borderId="63" xfId="4" quotePrefix="1" applyFont="1" applyFill="1" applyBorder="1" applyAlignment="1">
      <alignment horizontal="center" vertical="center"/>
    </xf>
    <xf numFmtId="0" fontId="33" fillId="0" borderId="0" xfId="0" quotePrefix="1" applyFont="1" applyAlignment="1">
      <alignment horizontal="center" vertical="center"/>
    </xf>
    <xf numFmtId="0" fontId="33" fillId="0" borderId="43" xfId="0" quotePrefix="1" applyFont="1" applyBorder="1" applyAlignment="1">
      <alignment horizontal="center" vertical="center"/>
    </xf>
    <xf numFmtId="38" fontId="33" fillId="0" borderId="43" xfId="4" quotePrefix="1" applyFont="1" applyBorder="1" applyAlignment="1">
      <alignment horizontal="right" vertical="center"/>
    </xf>
    <xf numFmtId="38" fontId="33" fillId="0" borderId="43" xfId="4" quotePrefix="1" applyFont="1" applyBorder="1" applyAlignment="1">
      <alignment horizontal="center" vertical="center"/>
    </xf>
    <xf numFmtId="38" fontId="33" fillId="0" borderId="0" xfId="4" quotePrefix="1" applyFont="1" applyFill="1" applyBorder="1" applyAlignment="1">
      <alignment horizontal="center" vertical="center"/>
    </xf>
    <xf numFmtId="0" fontId="28" fillId="0" borderId="0" xfId="0" applyFont="1" applyAlignment="1">
      <alignment vertical="top" wrapText="1"/>
    </xf>
    <xf numFmtId="0" fontId="46" fillId="0" borderId="0" xfId="0" applyFont="1" applyAlignment="1">
      <alignment horizontal="center" vertical="center"/>
    </xf>
    <xf numFmtId="0" fontId="28" fillId="0" borderId="0" xfId="0" applyFont="1" applyAlignment="1">
      <alignment horizontal="left"/>
    </xf>
    <xf numFmtId="0" fontId="52" fillId="0" borderId="0" xfId="0" applyFont="1">
      <alignment vertical="center"/>
    </xf>
    <xf numFmtId="0" fontId="52" fillId="0" borderId="0" xfId="0" applyFont="1" applyAlignment="1">
      <alignment horizontal="left" vertical="center"/>
    </xf>
    <xf numFmtId="49" fontId="17" fillId="0" borderId="0" xfId="0" applyNumberFormat="1" applyFont="1" applyAlignment="1">
      <alignment horizontal="right" vertical="center"/>
    </xf>
    <xf numFmtId="0" fontId="17" fillId="0" borderId="64" xfId="0" applyFont="1" applyBorder="1" applyAlignment="1">
      <alignment horizontal="center" vertical="center"/>
    </xf>
    <xf numFmtId="0" fontId="43" fillId="5" borderId="87" xfId="0" applyFont="1" applyFill="1" applyBorder="1" applyAlignment="1">
      <alignment horizontal="center" vertical="center"/>
    </xf>
    <xf numFmtId="0" fontId="17" fillId="0" borderId="0" xfId="0" applyFont="1" applyAlignment="1">
      <alignment horizontal="left" vertical="center" wrapText="1"/>
    </xf>
    <xf numFmtId="0" fontId="33" fillId="0" borderId="64" xfId="0" applyFont="1" applyBorder="1" applyAlignment="1">
      <alignment horizontal="center" vertical="center" wrapText="1"/>
    </xf>
    <xf numFmtId="0" fontId="33" fillId="0" borderId="0" xfId="0" applyFont="1" applyAlignment="1">
      <alignment horizontal="right" vertical="center"/>
    </xf>
    <xf numFmtId="38" fontId="43" fillId="8" borderId="1" xfId="0" applyNumberFormat="1" applyFont="1" applyFill="1" applyBorder="1">
      <alignment vertical="center"/>
    </xf>
    <xf numFmtId="49" fontId="17" fillId="0" borderId="0" xfId="0" applyNumberFormat="1" applyFont="1" applyAlignment="1">
      <alignment horizontal="center" vertical="center"/>
    </xf>
    <xf numFmtId="0" fontId="53" fillId="0" borderId="0" xfId="0" applyFont="1" applyAlignment="1">
      <alignment horizontal="center" vertical="top" wrapText="1"/>
    </xf>
    <xf numFmtId="0" fontId="17" fillId="0" borderId="68" xfId="0" applyFont="1" applyBorder="1" applyAlignment="1">
      <alignment horizontal="center" vertical="center"/>
    </xf>
    <xf numFmtId="0" fontId="17" fillId="0" borderId="18" xfId="0" applyFont="1" applyBorder="1" applyAlignment="1">
      <alignment horizontal="center" vertical="center"/>
    </xf>
    <xf numFmtId="38" fontId="17" fillId="8" borderId="71" xfId="4" applyFont="1" applyFill="1" applyBorder="1" applyAlignment="1">
      <alignment horizontal="right" vertical="center"/>
    </xf>
    <xf numFmtId="38" fontId="17" fillId="8" borderId="72" xfId="4" applyFont="1" applyFill="1" applyBorder="1" applyAlignment="1">
      <alignment vertical="center"/>
    </xf>
    <xf numFmtId="49" fontId="28" fillId="5" borderId="74" xfId="0" applyNumberFormat="1" applyFont="1" applyFill="1" applyBorder="1" applyAlignment="1">
      <alignment horizontal="center" vertical="center"/>
    </xf>
    <xf numFmtId="38" fontId="33" fillId="5" borderId="2" xfId="4" applyFont="1" applyFill="1" applyBorder="1" applyAlignment="1">
      <alignment horizontal="center" vertical="center"/>
    </xf>
    <xf numFmtId="38" fontId="28" fillId="0" borderId="0" xfId="0" applyNumberFormat="1" applyFont="1">
      <alignment vertical="center"/>
    </xf>
    <xf numFmtId="38" fontId="17" fillId="0" borderId="76" xfId="4" applyFont="1" applyFill="1" applyBorder="1" applyAlignment="1">
      <alignment horizontal="right" vertical="center"/>
    </xf>
    <xf numFmtId="38" fontId="17" fillId="0" borderId="77" xfId="4" applyFont="1" applyFill="1" applyBorder="1" applyAlignment="1">
      <alignment horizontal="right" vertical="center"/>
    </xf>
    <xf numFmtId="38" fontId="17" fillId="8" borderId="78" xfId="4" applyFont="1" applyFill="1" applyBorder="1" applyAlignment="1">
      <alignment vertical="center"/>
    </xf>
    <xf numFmtId="38" fontId="17" fillId="8" borderId="71" xfId="4" applyFont="1" applyFill="1" applyBorder="1" applyAlignment="1">
      <alignment vertical="center"/>
    </xf>
    <xf numFmtId="38" fontId="17" fillId="8" borderId="2" xfId="4" applyFont="1" applyFill="1" applyBorder="1" applyAlignment="1">
      <alignment horizontal="right" vertical="center"/>
    </xf>
    <xf numFmtId="38" fontId="17" fillId="8" borderId="4" xfId="4" applyFont="1" applyFill="1" applyBorder="1" applyAlignment="1">
      <alignment horizontal="right" vertical="center"/>
    </xf>
    <xf numFmtId="38" fontId="17" fillId="8" borderId="10" xfId="4" applyFont="1" applyFill="1" applyBorder="1" applyAlignment="1">
      <alignment horizontal="right" vertical="center"/>
    </xf>
    <xf numFmtId="38" fontId="17" fillId="8" borderId="79" xfId="4" applyFont="1" applyFill="1" applyBorder="1" applyAlignment="1">
      <alignment vertical="center"/>
    </xf>
    <xf numFmtId="38" fontId="17" fillId="8" borderId="63" xfId="4" applyFont="1" applyFill="1" applyBorder="1" applyAlignment="1">
      <alignment horizontal="right" vertical="center"/>
    </xf>
    <xf numFmtId="38" fontId="17" fillId="8" borderId="80" xfId="4" applyFont="1" applyFill="1" applyBorder="1" applyAlignment="1">
      <alignment vertical="center"/>
    </xf>
    <xf numFmtId="0" fontId="28" fillId="0" borderId="17" xfId="0" applyFont="1" applyBorder="1" applyAlignment="1">
      <alignment horizontal="center" vertical="center"/>
    </xf>
    <xf numFmtId="0" fontId="54" fillId="0" borderId="0" xfId="0" applyFont="1" applyAlignment="1">
      <alignment horizontal="right" vertical="center"/>
    </xf>
    <xf numFmtId="0" fontId="54" fillId="0" borderId="0" xfId="0" applyFont="1">
      <alignment vertical="center"/>
    </xf>
    <xf numFmtId="38" fontId="28" fillId="0" borderId="0" xfId="0" applyNumberFormat="1" applyFont="1" applyAlignment="1">
      <alignment horizontal="right" vertical="center"/>
    </xf>
    <xf numFmtId="0" fontId="37" fillId="0" borderId="17" xfId="0" applyFont="1" applyBorder="1" applyAlignment="1">
      <alignment horizontal="center" vertical="center" textRotation="255"/>
    </xf>
    <xf numFmtId="0" fontId="0" fillId="0" borderId="43" xfId="0" applyBorder="1">
      <alignment vertical="center"/>
    </xf>
    <xf numFmtId="0" fontId="5" fillId="2" borderId="68" xfId="0" applyFont="1" applyFill="1" applyBorder="1" applyAlignment="1" applyProtection="1">
      <alignment horizontal="center" vertical="center"/>
      <protection locked="0"/>
    </xf>
    <xf numFmtId="0" fontId="22" fillId="0" borderId="68" xfId="0" applyFont="1" applyBorder="1" applyAlignment="1">
      <alignment vertical="center" wrapText="1"/>
    </xf>
    <xf numFmtId="0" fontId="21" fillId="0" borderId="68" xfId="0" applyFont="1" applyBorder="1" applyAlignment="1">
      <alignment horizontal="center" vertical="center" wrapText="1"/>
    </xf>
    <xf numFmtId="0" fontId="23" fillId="0" borderId="68" xfId="0" applyFont="1" applyBorder="1" applyAlignment="1">
      <alignment horizontal="center" vertical="center" wrapText="1"/>
    </xf>
    <xf numFmtId="0" fontId="25" fillId="0" borderId="113" xfId="0" applyFont="1" applyBorder="1" applyAlignment="1">
      <alignment horizontal="left" vertical="center" wrapText="1"/>
    </xf>
    <xf numFmtId="0" fontId="0" fillId="0" borderId="48" xfId="0" applyBorder="1">
      <alignment vertical="center"/>
    </xf>
    <xf numFmtId="0" fontId="43" fillId="0" borderId="0" xfId="0" applyFont="1" applyAlignment="1">
      <alignment vertical="center"/>
    </xf>
    <xf numFmtId="0" fontId="17" fillId="0" borderId="0" xfId="0" applyFont="1" applyAlignment="1">
      <alignment vertical="top" wrapText="1"/>
    </xf>
    <xf numFmtId="0" fontId="28" fillId="0" borderId="5" xfId="0" applyFont="1" applyBorder="1" applyAlignment="1">
      <alignment horizontal="center" vertical="center" shrinkToFit="1"/>
    </xf>
    <xf numFmtId="0" fontId="33" fillId="5" borderId="49" xfId="0" quotePrefix="1" applyFont="1" applyFill="1" applyBorder="1" applyAlignment="1">
      <alignment horizontal="left" vertical="center" wrapText="1"/>
    </xf>
    <xf numFmtId="0" fontId="33" fillId="5" borderId="52" xfId="0" quotePrefix="1" applyFont="1" applyFill="1" applyBorder="1" applyAlignment="1">
      <alignment horizontal="left" vertical="center" wrapText="1"/>
    </xf>
    <xf numFmtId="0" fontId="33" fillId="5" borderId="85" xfId="0" quotePrefix="1" applyFont="1" applyFill="1" applyBorder="1" applyAlignment="1">
      <alignment horizontal="left" vertical="center" wrapText="1"/>
    </xf>
    <xf numFmtId="0" fontId="33" fillId="5" borderId="57" xfId="0" quotePrefix="1" applyFont="1" applyFill="1" applyBorder="1" applyAlignment="1">
      <alignment horizontal="left" vertical="center" wrapText="1"/>
    </xf>
    <xf numFmtId="0" fontId="33" fillId="5" borderId="15" xfId="0" applyFont="1" applyFill="1" applyBorder="1" applyAlignment="1">
      <alignment horizontal="center" vertical="center" wrapText="1"/>
    </xf>
    <xf numFmtId="183" fontId="33" fillId="5" borderId="92" xfId="0" applyNumberFormat="1" applyFont="1" applyFill="1" applyBorder="1">
      <alignment vertical="center"/>
    </xf>
    <xf numFmtId="38" fontId="33" fillId="5" borderId="15" xfId="4" applyFont="1" applyFill="1" applyBorder="1" applyAlignment="1">
      <alignment horizontal="right" vertical="center"/>
    </xf>
    <xf numFmtId="38" fontId="33" fillId="5" borderId="2" xfId="4" applyFont="1" applyFill="1" applyBorder="1" applyAlignment="1">
      <alignment horizontal="right" vertical="center"/>
    </xf>
    <xf numFmtId="38" fontId="28" fillId="5" borderId="11" xfId="4" applyFont="1" applyFill="1" applyBorder="1" applyAlignment="1">
      <alignment horizontal="center" vertical="center"/>
    </xf>
    <xf numFmtId="0" fontId="28" fillId="5" borderId="5" xfId="0" applyFont="1" applyFill="1" applyBorder="1" applyAlignment="1">
      <alignment vertical="center" shrinkToFit="1"/>
    </xf>
    <xf numFmtId="0" fontId="28" fillId="0" borderId="0" xfId="0" applyFont="1" applyAlignment="1">
      <alignment vertical="distributed" wrapText="1"/>
    </xf>
    <xf numFmtId="0" fontId="33" fillId="0" borderId="0" xfId="0" applyFont="1" applyAlignment="1">
      <alignment vertical="distributed" wrapText="1"/>
    </xf>
    <xf numFmtId="0" fontId="57" fillId="2" borderId="1" xfId="0" applyFont="1" applyFill="1" applyBorder="1">
      <alignment vertical="center"/>
    </xf>
    <xf numFmtId="0" fontId="57" fillId="2" borderId="5" xfId="0" applyFont="1" applyFill="1" applyBorder="1">
      <alignment vertical="center"/>
    </xf>
    <xf numFmtId="0" fontId="27" fillId="8" borderId="15" xfId="0" applyFont="1" applyFill="1" applyBorder="1" applyAlignment="1">
      <alignment vertical="center" wrapText="1"/>
    </xf>
    <xf numFmtId="0" fontId="25" fillId="8" borderId="58" xfId="0" applyFont="1" applyFill="1" applyBorder="1" applyAlignment="1">
      <alignment vertical="center" wrapText="1"/>
    </xf>
    <xf numFmtId="0" fontId="50" fillId="0" borderId="0" xfId="5" applyFont="1">
      <alignment vertical="center"/>
    </xf>
    <xf numFmtId="0" fontId="60" fillId="0" borderId="0" xfId="5" applyFont="1">
      <alignment vertical="center"/>
    </xf>
    <xf numFmtId="0" fontId="50" fillId="10" borderId="0" xfId="5" applyFont="1" applyFill="1">
      <alignment vertical="center"/>
    </xf>
    <xf numFmtId="0" fontId="62" fillId="0" borderId="0" xfId="5" applyFont="1">
      <alignment vertical="center"/>
    </xf>
    <xf numFmtId="0" fontId="50" fillId="0" borderId="0" xfId="5" applyFont="1" applyAlignment="1">
      <alignment horizontal="center" vertical="center"/>
    </xf>
    <xf numFmtId="0" fontId="50" fillId="10" borderId="16" xfId="5" applyFont="1" applyFill="1" applyBorder="1" applyAlignment="1" applyProtection="1">
      <alignment horizontal="center" vertical="center"/>
      <protection locked="0"/>
    </xf>
    <xf numFmtId="0" fontId="50" fillId="0" borderId="16" xfId="5" applyFont="1" applyBorder="1" applyAlignment="1">
      <alignment horizontal="center" vertical="center"/>
    </xf>
    <xf numFmtId="0" fontId="50" fillId="0" borderId="2" xfId="5" applyFont="1" applyBorder="1">
      <alignment vertical="center"/>
    </xf>
    <xf numFmtId="185" fontId="50" fillId="0" borderId="2" xfId="5" applyNumberFormat="1" applyFont="1" applyBorder="1">
      <alignment vertical="center"/>
    </xf>
    <xf numFmtId="0" fontId="50" fillId="0" borderId="0" xfId="5" applyFont="1" applyAlignment="1" applyProtection="1">
      <alignment horizontal="center" vertical="center"/>
      <protection locked="0"/>
    </xf>
    <xf numFmtId="0" fontId="50" fillId="0" borderId="84" xfId="5" applyFont="1" applyBorder="1">
      <alignment vertical="center"/>
    </xf>
    <xf numFmtId="38" fontId="50" fillId="10" borderId="105" xfId="6" applyFont="1" applyFill="1" applyBorder="1" applyProtection="1">
      <alignment vertical="center"/>
      <protection locked="0"/>
    </xf>
    <xf numFmtId="38" fontId="50" fillId="0" borderId="0" xfId="6" applyFont="1">
      <alignment vertical="center"/>
    </xf>
    <xf numFmtId="0" fontId="50" fillId="0" borderId="114" xfId="5" applyFont="1" applyBorder="1">
      <alignment vertical="center"/>
    </xf>
    <xf numFmtId="38" fontId="50" fillId="10" borderId="109" xfId="6" applyFont="1" applyFill="1" applyBorder="1" applyProtection="1">
      <alignment vertical="center"/>
      <protection locked="0"/>
    </xf>
    <xf numFmtId="0" fontId="50" fillId="0" borderId="42" xfId="5" applyFont="1" applyBorder="1">
      <alignment vertical="center"/>
    </xf>
    <xf numFmtId="0" fontId="50" fillId="0" borderId="43" xfId="5" applyFont="1" applyBorder="1">
      <alignment vertical="center"/>
    </xf>
    <xf numFmtId="0" fontId="50" fillId="0" borderId="44" xfId="5" applyFont="1" applyBorder="1">
      <alignment vertical="center"/>
    </xf>
    <xf numFmtId="185" fontId="50" fillId="0" borderId="0" xfId="5" applyNumberFormat="1" applyFont="1">
      <alignment vertical="center"/>
    </xf>
    <xf numFmtId="0" fontId="50" fillId="0" borderId="48" xfId="5" applyFont="1" applyBorder="1">
      <alignment vertical="center"/>
    </xf>
    <xf numFmtId="186" fontId="50" fillId="0" borderId="0" xfId="5" applyNumberFormat="1" applyFont="1" applyAlignment="1">
      <alignment horizontal="center" vertical="center"/>
    </xf>
    <xf numFmtId="0" fontId="50" fillId="0" borderId="46" xfId="5" applyFont="1" applyBorder="1">
      <alignment vertical="center"/>
    </xf>
    <xf numFmtId="0" fontId="50" fillId="0" borderId="2" xfId="5" applyFont="1" applyBorder="1" applyAlignment="1">
      <alignment horizontal="center" vertical="center"/>
    </xf>
    <xf numFmtId="38" fontId="50" fillId="0" borderId="2" xfId="6" applyFont="1" applyBorder="1">
      <alignment vertical="center"/>
    </xf>
    <xf numFmtId="0" fontId="50" fillId="9" borderId="84" xfId="5" applyFont="1" applyFill="1" applyBorder="1">
      <alignment vertical="center"/>
    </xf>
    <xf numFmtId="38" fontId="50" fillId="9" borderId="105" xfId="6" applyFont="1" applyFill="1" applyBorder="1">
      <alignment vertical="center"/>
    </xf>
    <xf numFmtId="0" fontId="50" fillId="9" borderId="114" xfId="5" applyFont="1" applyFill="1" applyBorder="1">
      <alignment vertical="center"/>
    </xf>
    <xf numFmtId="38" fontId="50" fillId="9" borderId="109" xfId="6" applyFont="1" applyFill="1" applyBorder="1">
      <alignment vertical="center"/>
    </xf>
    <xf numFmtId="0" fontId="50" fillId="0" borderId="28" xfId="5" applyFont="1" applyBorder="1">
      <alignment vertical="center"/>
    </xf>
    <xf numFmtId="0" fontId="50" fillId="0" borderId="16" xfId="5" applyFont="1" applyBorder="1">
      <alignment vertical="center"/>
    </xf>
    <xf numFmtId="0" fontId="50" fillId="0" borderId="32" xfId="5" applyFont="1" applyBorder="1">
      <alignment vertical="center"/>
    </xf>
    <xf numFmtId="0" fontId="63" fillId="0" borderId="0" xfId="5" applyFont="1" applyAlignment="1">
      <alignment vertical="top"/>
    </xf>
    <xf numFmtId="0" fontId="21" fillId="0" borderId="10" xfId="0" applyFont="1" applyBorder="1" applyAlignment="1">
      <alignment horizontal="center" vertical="center" wrapText="1"/>
    </xf>
    <xf numFmtId="0" fontId="22" fillId="0" borderId="10" xfId="0" applyFont="1" applyBorder="1" applyAlignment="1">
      <alignment vertical="center" wrapText="1"/>
    </xf>
    <xf numFmtId="0" fontId="22" fillId="0" borderId="11" xfId="0" applyFont="1" applyBorder="1" applyAlignment="1">
      <alignment vertical="center" wrapText="1"/>
    </xf>
    <xf numFmtId="0" fontId="21"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8" xfId="0" applyFont="1" applyBorder="1" applyAlignment="1">
      <alignment horizontal="center" vertical="center" wrapText="1"/>
    </xf>
    <xf numFmtId="0" fontId="5" fillId="2" borderId="24" xfId="0" applyFont="1" applyFill="1" applyBorder="1" applyAlignment="1" applyProtection="1">
      <alignment horizontal="center" vertical="center"/>
      <protection locked="0"/>
    </xf>
    <xf numFmtId="0" fontId="43" fillId="0" borderId="4" xfId="0" applyNumberFormat="1" applyFont="1" applyBorder="1" applyAlignment="1">
      <alignment horizontal="left" vertical="center"/>
    </xf>
    <xf numFmtId="0" fontId="6" fillId="3" borderId="8" xfId="0" applyFont="1" applyFill="1" applyBorder="1" applyAlignment="1">
      <alignment horizontal="left" vertical="center"/>
    </xf>
    <xf numFmtId="0" fontId="6" fillId="3" borderId="1" xfId="0" applyFont="1" applyFill="1" applyBorder="1" applyAlignment="1">
      <alignment horizontal="left" vertical="center"/>
    </xf>
    <xf numFmtId="0" fontId="6" fillId="3" borderId="9" xfId="0" applyFont="1" applyFill="1" applyBorder="1" applyAlignment="1">
      <alignment horizontal="left" vertical="center"/>
    </xf>
    <xf numFmtId="0" fontId="14" fillId="3" borderId="8"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14" fillId="3" borderId="9" xfId="0" applyFont="1" applyFill="1" applyBorder="1" applyAlignment="1">
      <alignment horizontal="left" vertical="center" wrapText="1"/>
    </xf>
    <xf numFmtId="0" fontId="56" fillId="3" borderId="4" xfId="0" applyFont="1" applyFill="1" applyBorder="1" applyAlignment="1">
      <alignment horizontal="center" vertical="center"/>
    </xf>
    <xf numFmtId="0" fontId="57" fillId="3" borderId="5" xfId="0" applyFont="1" applyFill="1" applyBorder="1" applyAlignment="1">
      <alignment horizontal="center" vertical="center"/>
    </xf>
    <xf numFmtId="0" fontId="57" fillId="3" borderId="6" xfId="0" applyFont="1" applyFill="1" applyBorder="1" applyAlignment="1">
      <alignment horizontal="center" vertical="center"/>
    </xf>
    <xf numFmtId="0" fontId="57" fillId="2" borderId="4" xfId="0" applyFont="1" applyFill="1" applyBorder="1" applyAlignment="1" applyProtection="1">
      <alignment horizontal="left" vertical="center" wrapText="1"/>
      <protection locked="0" hidden="1"/>
    </xf>
    <xf numFmtId="0" fontId="57" fillId="2" borderId="5" xfId="0" applyFont="1" applyFill="1" applyBorder="1" applyAlignment="1" applyProtection="1">
      <alignment horizontal="left" vertical="center" wrapText="1"/>
      <protection locked="0" hidden="1"/>
    </xf>
    <xf numFmtId="0" fontId="57" fillId="2" borderId="6" xfId="0" applyFont="1" applyFill="1" applyBorder="1" applyAlignment="1" applyProtection="1">
      <alignment horizontal="left" vertical="center" wrapText="1"/>
      <protection locked="0" hidden="1"/>
    </xf>
    <xf numFmtId="0" fontId="57" fillId="2" borderId="4" xfId="0" applyFont="1" applyFill="1" applyBorder="1" applyAlignment="1" applyProtection="1">
      <alignment horizontal="left" vertical="center" wrapText="1"/>
      <protection locked="0"/>
    </xf>
    <xf numFmtId="0" fontId="57" fillId="2" borderId="5" xfId="0" applyFont="1" applyFill="1" applyBorder="1" applyAlignment="1" applyProtection="1">
      <alignment horizontal="left" vertical="center" wrapText="1"/>
      <protection locked="0"/>
    </xf>
    <xf numFmtId="0" fontId="57" fillId="2" borderId="6" xfId="0" applyFont="1" applyFill="1" applyBorder="1" applyAlignment="1" applyProtection="1">
      <alignment horizontal="left" vertical="center" wrapText="1"/>
      <protection locked="0"/>
    </xf>
    <xf numFmtId="0" fontId="56" fillId="2" borderId="4" xfId="0" applyFont="1" applyFill="1" applyBorder="1" applyAlignment="1" applyProtection="1">
      <alignment horizontal="left" vertical="center" shrinkToFit="1"/>
      <protection locked="0"/>
    </xf>
    <xf numFmtId="0" fontId="56" fillId="2" borderId="5" xfId="0" applyFont="1" applyFill="1" applyBorder="1" applyAlignment="1" applyProtection="1">
      <alignment horizontal="left" vertical="center" shrinkToFit="1"/>
      <protection locked="0"/>
    </xf>
    <xf numFmtId="0" fontId="56" fillId="2" borderId="6" xfId="0" applyFont="1" applyFill="1" applyBorder="1" applyAlignment="1" applyProtection="1">
      <alignment horizontal="left" vertical="center" shrinkToFit="1"/>
      <protection locked="0"/>
    </xf>
    <xf numFmtId="0" fontId="6" fillId="5" borderId="4" xfId="0" applyFont="1" applyFill="1" applyBorder="1" applyAlignment="1">
      <alignment horizontal="left" vertical="center"/>
    </xf>
    <xf numFmtId="0" fontId="6" fillId="5" borderId="5" xfId="0" applyFont="1" applyFill="1" applyBorder="1" applyAlignment="1">
      <alignment horizontal="left" vertical="center"/>
    </xf>
    <xf numFmtId="0" fontId="6" fillId="5" borderId="6" xfId="0" applyFont="1" applyFill="1" applyBorder="1" applyAlignment="1">
      <alignment horizontal="left" vertical="center"/>
    </xf>
    <xf numFmtId="0" fontId="56" fillId="3" borderId="8" xfId="0" applyFont="1" applyFill="1" applyBorder="1" applyAlignment="1">
      <alignment horizontal="center" vertical="center"/>
    </xf>
    <xf numFmtId="0" fontId="57" fillId="3" borderId="1" xfId="0" applyFont="1" applyFill="1" applyBorder="1" applyAlignment="1">
      <alignment horizontal="center" vertical="center"/>
    </xf>
    <xf numFmtId="0" fontId="57" fillId="3" borderId="9" xfId="0" applyFont="1" applyFill="1" applyBorder="1" applyAlignment="1">
      <alignment horizontal="center" vertical="center"/>
    </xf>
    <xf numFmtId="177" fontId="58" fillId="2" borderId="8" xfId="0" applyNumberFormat="1" applyFont="1" applyFill="1" applyBorder="1" applyAlignment="1" applyProtection="1">
      <alignment horizontal="center" vertical="center" shrinkToFit="1"/>
      <protection locked="0"/>
    </xf>
    <xf numFmtId="177" fontId="58" fillId="2" borderId="1" xfId="0" applyNumberFormat="1" applyFont="1" applyFill="1" applyBorder="1" applyAlignment="1" applyProtection="1">
      <alignment horizontal="center" vertical="center" shrinkToFit="1"/>
      <protection locked="0"/>
    </xf>
    <xf numFmtId="0" fontId="57" fillId="3" borderId="4" xfId="0" applyFont="1" applyFill="1" applyBorder="1" applyAlignment="1">
      <alignment horizontal="center" vertical="center"/>
    </xf>
    <xf numFmtId="176" fontId="58" fillId="2" borderId="1" xfId="0" applyNumberFormat="1" applyFont="1" applyFill="1" applyBorder="1" applyAlignment="1" applyProtection="1">
      <alignment horizontal="center" vertical="center" shrinkToFit="1"/>
      <protection locked="0"/>
    </xf>
    <xf numFmtId="176" fontId="58" fillId="2" borderId="9" xfId="0" applyNumberFormat="1" applyFont="1" applyFill="1" applyBorder="1" applyAlignment="1" applyProtection="1">
      <alignment horizontal="center" vertical="center" shrinkToFit="1"/>
      <protection locked="0"/>
    </xf>
    <xf numFmtId="0" fontId="58" fillId="4" borderId="4" xfId="0" applyFont="1" applyFill="1" applyBorder="1" applyAlignment="1">
      <alignment horizontal="center" vertical="center"/>
    </xf>
    <xf numFmtId="0" fontId="58" fillId="4" borderId="5" xfId="0" applyFont="1" applyFill="1" applyBorder="1" applyAlignment="1">
      <alignment horizontal="center" vertical="center"/>
    </xf>
    <xf numFmtId="0" fontId="58" fillId="4" borderId="6" xfId="0" applyFont="1" applyFill="1" applyBorder="1" applyAlignment="1">
      <alignment horizontal="center" vertical="center"/>
    </xf>
    <xf numFmtId="0" fontId="6" fillId="5" borderId="12"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13" xfId="0" applyFont="1" applyFill="1" applyBorder="1" applyAlignment="1">
      <alignment horizontal="left" vertical="center" wrapText="1"/>
    </xf>
    <xf numFmtId="0" fontId="6" fillId="5" borderId="8" xfId="0" applyFont="1" applyFill="1" applyBorder="1" applyAlignment="1">
      <alignment horizontal="left" vertical="center" wrapText="1"/>
    </xf>
    <xf numFmtId="0" fontId="6" fillId="5" borderId="1" xfId="0" applyFont="1" applyFill="1" applyBorder="1" applyAlignment="1">
      <alignment horizontal="left" vertical="center" wrapText="1"/>
    </xf>
    <xf numFmtId="0" fontId="6" fillId="5" borderId="9" xfId="0" applyFont="1" applyFill="1" applyBorder="1" applyAlignment="1">
      <alignment horizontal="left" vertical="center" wrapText="1"/>
    </xf>
    <xf numFmtId="0" fontId="59" fillId="2" borderId="11" xfId="3" applyFont="1" applyFill="1" applyBorder="1" applyAlignment="1" applyProtection="1">
      <alignment horizontal="left" vertical="center" shrinkToFit="1"/>
      <protection locked="0"/>
    </xf>
    <xf numFmtId="0" fontId="57" fillId="2" borderId="11" xfId="0" applyFont="1" applyFill="1" applyBorder="1" applyAlignment="1" applyProtection="1">
      <alignment horizontal="left" vertical="center" shrinkToFit="1"/>
      <protection locked="0"/>
    </xf>
    <xf numFmtId="0" fontId="57" fillId="2" borderId="4" xfId="0" applyNumberFormat="1" applyFont="1" applyFill="1" applyBorder="1" applyAlignment="1" applyProtection="1">
      <alignment horizontal="left" vertical="center" shrinkToFit="1"/>
      <protection locked="0"/>
    </xf>
    <xf numFmtId="0" fontId="57" fillId="2" borderId="5" xfId="0" applyNumberFormat="1" applyFont="1" applyFill="1" applyBorder="1" applyAlignment="1" applyProtection="1">
      <alignment horizontal="left" vertical="center" shrinkToFit="1"/>
      <protection locked="0"/>
    </xf>
    <xf numFmtId="0" fontId="57" fillId="2" borderId="6" xfId="0" applyNumberFormat="1" applyFont="1" applyFill="1" applyBorder="1" applyAlignment="1" applyProtection="1">
      <alignment horizontal="left" vertical="center" shrinkToFit="1"/>
      <protection locked="0"/>
    </xf>
    <xf numFmtId="58" fontId="57" fillId="2" borderId="4" xfId="0" applyNumberFormat="1" applyFont="1" applyFill="1" applyBorder="1" applyAlignment="1" applyProtection="1">
      <alignment horizontal="left" vertical="center" shrinkToFit="1"/>
      <protection locked="0"/>
    </xf>
    <xf numFmtId="58" fontId="57" fillId="2" borderId="5" xfId="0" applyNumberFormat="1" applyFont="1" applyFill="1" applyBorder="1" applyAlignment="1" applyProtection="1">
      <alignment horizontal="left" vertical="center" shrinkToFit="1"/>
      <protection locked="0"/>
    </xf>
    <xf numFmtId="58" fontId="57" fillId="2" borderId="6" xfId="0" applyNumberFormat="1" applyFont="1" applyFill="1" applyBorder="1" applyAlignment="1" applyProtection="1">
      <alignment horizontal="left" vertical="center" shrinkToFit="1"/>
      <protection locked="0"/>
    </xf>
    <xf numFmtId="0" fontId="0"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177" fontId="58" fillId="2" borderId="4" xfId="0" applyNumberFormat="1" applyFont="1" applyFill="1" applyBorder="1" applyAlignment="1" applyProtection="1">
      <alignment horizontal="center" vertical="center" shrinkToFit="1"/>
      <protection locked="0" hidden="1"/>
    </xf>
    <xf numFmtId="177" fontId="58" fillId="2" borderId="5" xfId="0" applyNumberFormat="1" applyFont="1" applyFill="1" applyBorder="1" applyAlignment="1" applyProtection="1">
      <alignment horizontal="center" vertical="center" shrinkToFit="1"/>
      <protection locked="0" hidden="1"/>
    </xf>
    <xf numFmtId="176" fontId="58" fillId="2" borderId="5" xfId="0" applyNumberFormat="1" applyFont="1" applyFill="1" applyBorder="1" applyAlignment="1" applyProtection="1">
      <alignment horizontal="center" vertical="center" shrinkToFit="1"/>
      <protection locked="0" hidden="1"/>
    </xf>
    <xf numFmtId="176" fontId="58" fillId="2" borderId="6" xfId="0" applyNumberFormat="1" applyFont="1" applyFill="1" applyBorder="1" applyAlignment="1" applyProtection="1">
      <alignment horizontal="center" vertical="center" shrinkToFit="1"/>
      <protection locked="0" hidden="1"/>
    </xf>
    <xf numFmtId="0" fontId="56" fillId="2" borderId="2" xfId="0" applyFont="1" applyFill="1" applyBorder="1" applyAlignment="1" applyProtection="1">
      <alignment horizontal="left" vertical="center" shrinkToFit="1"/>
      <protection locked="0"/>
    </xf>
    <xf numFmtId="0" fontId="4" fillId="4" borderId="2" xfId="0" applyFont="1" applyFill="1" applyBorder="1" applyAlignment="1">
      <alignment horizontal="left" vertical="center"/>
    </xf>
    <xf numFmtId="0" fontId="9" fillId="4" borderId="2" xfId="0" applyFont="1" applyFill="1" applyBorder="1" applyAlignment="1">
      <alignment horizontal="left" vertical="center"/>
    </xf>
    <xf numFmtId="0" fontId="57" fillId="2" borderId="2" xfId="0" applyFont="1" applyFill="1" applyBorder="1" applyAlignment="1" applyProtection="1">
      <alignment horizontal="left" vertical="center" shrinkToFit="1"/>
      <protection locked="0"/>
    </xf>
    <xf numFmtId="0" fontId="57" fillId="2" borderId="10" xfId="0" applyFont="1" applyFill="1" applyBorder="1" applyAlignment="1" applyProtection="1">
      <alignment horizontal="left" vertical="center" shrinkToFit="1"/>
      <protection locked="0"/>
    </xf>
    <xf numFmtId="0" fontId="56" fillId="6" borderId="2" xfId="0" applyFont="1" applyFill="1" applyBorder="1" applyAlignment="1" applyProtection="1">
      <alignment horizontal="center" vertical="center"/>
      <protection locked="0"/>
    </xf>
    <xf numFmtId="0" fontId="4" fillId="4" borderId="2" xfId="0" applyFont="1" applyFill="1" applyBorder="1" applyAlignment="1">
      <alignment horizontal="center" vertical="center"/>
    </xf>
    <xf numFmtId="178" fontId="56" fillId="2" borderId="2" xfId="0" applyNumberFormat="1" applyFont="1" applyFill="1" applyBorder="1" applyAlignment="1" applyProtection="1">
      <alignment horizontal="left" vertical="center" shrinkToFit="1"/>
      <protection locked="0"/>
    </xf>
    <xf numFmtId="0" fontId="6" fillId="3" borderId="4" xfId="0" applyFont="1" applyFill="1" applyBorder="1" applyAlignment="1">
      <alignment horizontal="left" vertical="center"/>
    </xf>
    <xf numFmtId="0" fontId="6" fillId="3" borderId="5" xfId="0" applyFont="1" applyFill="1" applyBorder="1" applyAlignment="1">
      <alignment horizontal="left" vertical="center"/>
    </xf>
    <xf numFmtId="0" fontId="6" fillId="3" borderId="6" xfId="0" applyFont="1" applyFill="1" applyBorder="1" applyAlignment="1">
      <alignment horizontal="left" vertical="center"/>
    </xf>
    <xf numFmtId="0" fontId="56" fillId="6" borderId="2" xfId="0" applyFont="1" applyFill="1" applyBorder="1" applyAlignment="1" applyProtection="1">
      <alignment vertical="center" shrinkToFit="1"/>
      <protection locked="0"/>
    </xf>
    <xf numFmtId="0" fontId="6" fillId="5" borderId="2" xfId="0" applyFont="1" applyFill="1" applyBorder="1" applyAlignment="1">
      <alignment horizontal="left" vertical="center" wrapText="1"/>
    </xf>
    <xf numFmtId="0" fontId="6" fillId="5" borderId="2" xfId="0" applyFont="1" applyFill="1" applyBorder="1" applyAlignment="1">
      <alignment horizontal="left" vertical="center"/>
    </xf>
    <xf numFmtId="0" fontId="8" fillId="5" borderId="2" xfId="0" applyFont="1" applyFill="1" applyBorder="1" applyAlignment="1">
      <alignment horizontal="left" vertical="center"/>
    </xf>
    <xf numFmtId="176" fontId="56" fillId="2" borderId="2" xfId="0" applyNumberFormat="1" applyFont="1" applyFill="1" applyBorder="1" applyAlignment="1" applyProtection="1">
      <alignment horizontal="left" vertical="center" shrinkToFit="1"/>
      <protection locked="0"/>
    </xf>
    <xf numFmtId="177" fontId="56" fillId="2" borderId="2" xfId="0" applyNumberFormat="1" applyFont="1" applyFill="1" applyBorder="1" applyAlignment="1" applyProtection="1">
      <alignment horizontal="left" vertical="center" shrinkToFit="1"/>
      <protection locked="0"/>
    </xf>
    <xf numFmtId="0" fontId="6" fillId="3" borderId="4" xfId="0" applyFont="1" applyFill="1" applyBorder="1" applyAlignment="1">
      <alignment horizontal="left" vertical="center" wrapText="1"/>
    </xf>
    <xf numFmtId="0" fontId="12" fillId="4" borderId="2" xfId="0" applyFont="1" applyFill="1" applyBorder="1" applyAlignment="1">
      <alignment horizontal="left" vertical="center" wrapText="1"/>
    </xf>
    <xf numFmtId="0" fontId="13" fillId="4" borderId="2" xfId="0" applyFont="1" applyFill="1" applyBorder="1" applyAlignment="1">
      <alignment horizontal="left" vertical="center"/>
    </xf>
    <xf numFmtId="0" fontId="21" fillId="0" borderId="98" xfId="0" applyFont="1" applyBorder="1" applyAlignment="1">
      <alignment horizontal="center" vertical="center" wrapText="1"/>
    </xf>
    <xf numFmtId="0" fontId="21" fillId="0" borderId="100" xfId="0" applyFont="1" applyBorder="1" applyAlignment="1">
      <alignment horizontal="center" vertical="center" wrapText="1"/>
    </xf>
    <xf numFmtId="0" fontId="21" fillId="0" borderId="96"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10" xfId="0" applyFont="1" applyBorder="1" applyAlignment="1">
      <alignment horizontal="center" vertical="center" wrapText="1"/>
    </xf>
    <xf numFmtId="0" fontId="40" fillId="0" borderId="98" xfId="0" applyFont="1" applyBorder="1" applyAlignment="1">
      <alignment horizontal="left" vertical="center" wrapText="1"/>
    </xf>
    <xf numFmtId="0" fontId="41" fillId="0" borderId="111" xfId="0" applyFont="1" applyBorder="1" applyAlignment="1">
      <alignment horizontal="left" vertical="center" wrapText="1"/>
    </xf>
    <xf numFmtId="0" fontId="21" fillId="2" borderId="10"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37" fillId="0" borderId="93" xfId="0" applyFont="1" applyBorder="1" applyAlignment="1">
      <alignment horizontal="center" vertical="center" textRotation="255"/>
    </xf>
    <xf numFmtId="0" fontId="37" fillId="0" borderId="99" xfId="0" applyFont="1" applyBorder="1" applyAlignment="1">
      <alignment horizontal="center" vertical="center" textRotation="255"/>
    </xf>
    <xf numFmtId="0" fontId="37" fillId="0" borderId="70" xfId="0" applyFont="1" applyBorder="1" applyAlignment="1">
      <alignment horizontal="center" vertical="center" textRotation="255"/>
    </xf>
    <xf numFmtId="0" fontId="21" fillId="0" borderId="10" xfId="0" applyFont="1" applyBorder="1" applyAlignment="1">
      <alignment horizontal="center" vertical="center" wrapText="1"/>
    </xf>
    <xf numFmtId="0" fontId="21" fillId="0" borderId="110" xfId="0" applyFont="1" applyBorder="1" applyAlignment="1">
      <alignment horizontal="center" vertical="center" wrapText="1"/>
    </xf>
    <xf numFmtId="0" fontId="38" fillId="0" borderId="42" xfId="0" applyFont="1" applyBorder="1" applyAlignment="1">
      <alignment horizontal="center" vertical="center" textRotation="255"/>
    </xf>
    <xf numFmtId="0" fontId="38" fillId="0" borderId="48" xfId="0" applyFont="1" applyBorder="1" applyAlignment="1">
      <alignment horizontal="center" vertical="center" textRotation="255"/>
    </xf>
    <xf numFmtId="0" fontId="38" fillId="0" borderId="28" xfId="0" applyFont="1" applyBorder="1" applyAlignment="1">
      <alignment horizontal="center" vertical="center" textRotation="255"/>
    </xf>
    <xf numFmtId="0" fontId="22" fillId="0" borderId="10" xfId="0" applyFont="1" applyBorder="1" applyAlignment="1">
      <alignment vertical="center" wrapText="1"/>
    </xf>
    <xf numFmtId="0" fontId="22" fillId="0" borderId="11" xfId="0" applyFont="1" applyBorder="1" applyAlignment="1">
      <alignment vertical="center" wrapText="1"/>
    </xf>
    <xf numFmtId="0" fontId="21" fillId="0" borderId="11" xfId="0" applyFont="1" applyBorder="1" applyAlignment="1">
      <alignment horizontal="center" vertical="center" wrapText="1"/>
    </xf>
    <xf numFmtId="0" fontId="5" fillId="2" borderId="10" xfId="0" applyFont="1" applyFill="1" applyBorder="1" applyAlignment="1" applyProtection="1">
      <alignment horizontal="center" vertical="center"/>
      <protection locked="0"/>
    </xf>
    <xf numFmtId="0" fontId="5" fillId="2" borderId="110" xfId="0" applyFont="1" applyFill="1" applyBorder="1" applyAlignment="1" applyProtection="1">
      <alignment horizontal="center" vertical="center"/>
      <protection locked="0"/>
    </xf>
    <xf numFmtId="0" fontId="22" fillId="0" borderId="10" xfId="0" applyFont="1" applyBorder="1" applyAlignment="1">
      <alignment horizontal="left" vertical="center" wrapText="1"/>
    </xf>
    <xf numFmtId="0" fontId="22" fillId="0" borderId="110" xfId="0" applyFont="1" applyBorder="1" applyAlignment="1">
      <alignment horizontal="left" vertical="center"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19" fillId="0" borderId="94" xfId="0" applyFont="1" applyBorder="1" applyAlignment="1">
      <alignment horizontal="center" vertical="center"/>
    </xf>
    <xf numFmtId="0" fontId="19" fillId="0" borderId="58" xfId="0" applyFont="1" applyBorder="1" applyAlignment="1">
      <alignment horizontal="center" vertical="center"/>
    </xf>
    <xf numFmtId="0" fontId="19" fillId="0" borderId="106" xfId="0" applyFont="1" applyBorder="1" applyAlignment="1">
      <alignment horizontal="center" vertical="center"/>
    </xf>
    <xf numFmtId="0" fontId="19" fillId="0" borderId="47" xfId="0" applyFont="1" applyBorder="1" applyAlignment="1">
      <alignment horizontal="center" vertical="center"/>
    </xf>
    <xf numFmtId="0" fontId="35" fillId="0" borderId="0" xfId="0" applyFont="1" applyAlignment="1">
      <alignment horizontal="center" vertical="center"/>
    </xf>
    <xf numFmtId="0" fontId="36" fillId="0" borderId="0" xfId="0" applyFont="1" applyAlignment="1">
      <alignment horizontal="left" vertical="center"/>
    </xf>
    <xf numFmtId="0" fontId="19" fillId="0" borderId="95" xfId="0" applyFont="1" applyBorder="1" applyAlignment="1">
      <alignment horizontal="center" vertical="center"/>
    </xf>
    <xf numFmtId="0" fontId="19" fillId="0" borderId="96" xfId="0" applyFont="1" applyBorder="1" applyAlignment="1">
      <alignment horizontal="center" vertical="center"/>
    </xf>
    <xf numFmtId="0" fontId="21" fillId="0" borderId="15" xfId="0" applyFont="1" applyBorder="1" applyAlignment="1">
      <alignment horizontal="center" vertical="center" wrapText="1"/>
    </xf>
    <xf numFmtId="0" fontId="21" fillId="0" borderId="58"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47" xfId="0" applyFont="1" applyBorder="1" applyAlignment="1">
      <alignment horizontal="center" vertical="center" wrapText="1"/>
    </xf>
    <xf numFmtId="0" fontId="21" fillId="2" borderId="15" xfId="0" applyFont="1" applyFill="1" applyBorder="1" applyAlignment="1">
      <alignment horizontal="center" vertical="center" wrapText="1"/>
    </xf>
    <xf numFmtId="0" fontId="21" fillId="2" borderId="58" xfId="0" applyFont="1" applyFill="1" applyBorder="1" applyAlignment="1">
      <alignment horizontal="center" vertical="center" wrapText="1"/>
    </xf>
    <xf numFmtId="0" fontId="23" fillId="0" borderId="8" xfId="0" applyFont="1" applyBorder="1" applyAlignment="1">
      <alignment horizontal="center" vertical="center" wrapText="1"/>
    </xf>
    <xf numFmtId="0" fontId="28" fillId="0" borderId="0" xfId="0" applyFont="1" applyAlignment="1">
      <alignment horizontal="center" vertical="center"/>
    </xf>
    <xf numFmtId="179" fontId="28" fillId="0" borderId="0" xfId="0" applyNumberFormat="1" applyFont="1" applyAlignment="1">
      <alignment horizontal="right" vertical="center"/>
    </xf>
    <xf numFmtId="0" fontId="44" fillId="0" borderId="0" xfId="0" applyFont="1" applyAlignment="1">
      <alignment horizontal="center" vertical="center"/>
    </xf>
    <xf numFmtId="0" fontId="30" fillId="0" borderId="0" xfId="0" applyFont="1" applyAlignment="1">
      <alignment horizontal="center" vertical="center"/>
    </xf>
    <xf numFmtId="58" fontId="43" fillId="0" borderId="0" xfId="0" applyNumberFormat="1" applyFont="1" applyAlignment="1">
      <alignment horizontal="center" vertical="center"/>
    </xf>
    <xf numFmtId="181" fontId="30" fillId="0" borderId="16" xfId="0" applyNumberFormat="1" applyFont="1" applyFill="1" applyBorder="1" applyAlignment="1">
      <alignment horizontal="center" vertical="center"/>
    </xf>
    <xf numFmtId="0" fontId="43" fillId="0" borderId="0" xfId="0" applyFont="1" applyAlignment="1">
      <alignment horizontal="center" vertical="center"/>
    </xf>
    <xf numFmtId="0" fontId="43" fillId="0" borderId="0" xfId="0" applyFont="1" applyAlignment="1">
      <alignment horizontal="left" vertical="center" wrapText="1"/>
    </xf>
    <xf numFmtId="0" fontId="28" fillId="0" borderId="0" xfId="0" applyFont="1" applyAlignment="1">
      <alignment horizontal="left" vertical="top"/>
    </xf>
    <xf numFmtId="0" fontId="43" fillId="0" borderId="28" xfId="0" applyFont="1" applyBorder="1" applyAlignment="1">
      <alignment horizontal="center" vertical="center" wrapText="1"/>
    </xf>
    <xf numFmtId="0" fontId="43" fillId="0" borderId="16" xfId="0" applyFont="1" applyBorder="1" applyAlignment="1">
      <alignment horizontal="center" vertical="center" wrapText="1"/>
    </xf>
    <xf numFmtId="0" fontId="43" fillId="0" borderId="18" xfId="0" applyFont="1" applyBorder="1" applyAlignment="1">
      <alignment horizontal="center" vertical="center" wrapText="1"/>
    </xf>
    <xf numFmtId="0" fontId="43" fillId="0" borderId="21" xfId="0" applyFont="1" applyBorder="1" applyAlignment="1">
      <alignment horizontal="center" vertical="center" wrapText="1"/>
    </xf>
    <xf numFmtId="0" fontId="28" fillId="0" borderId="0" xfId="0" applyFont="1" applyFill="1" applyAlignment="1">
      <alignment horizontal="left" vertical="center" wrapText="1"/>
    </xf>
    <xf numFmtId="0" fontId="50" fillId="0" borderId="0" xfId="0" applyFont="1" applyAlignment="1">
      <alignment horizontal="left" vertical="center" wrapText="1"/>
    </xf>
    <xf numFmtId="0" fontId="51" fillId="0" borderId="0" xfId="0" applyFont="1" applyAlignment="1">
      <alignment horizontal="left" vertical="center" wrapText="1"/>
    </xf>
    <xf numFmtId="49" fontId="33" fillId="0" borderId="0" xfId="0" applyNumberFormat="1" applyFont="1" applyAlignment="1">
      <alignment horizontal="right" vertical="center"/>
    </xf>
    <xf numFmtId="0" fontId="33" fillId="0" borderId="0" xfId="0" applyFont="1" applyAlignment="1">
      <alignment horizontal="center" vertical="center"/>
    </xf>
    <xf numFmtId="0" fontId="33" fillId="0" borderId="61" xfId="0" quotePrefix="1" applyFont="1" applyBorder="1" applyAlignment="1">
      <alignment horizontal="center" vertical="center"/>
    </xf>
    <xf numFmtId="0" fontId="33" fillId="0" borderId="45" xfId="0" quotePrefix="1" applyFont="1" applyBorder="1" applyAlignment="1">
      <alignment horizontal="center" vertical="center"/>
    </xf>
    <xf numFmtId="0" fontId="33" fillId="0" borderId="30" xfId="0" quotePrefix="1" applyFont="1" applyBorder="1" applyAlignment="1">
      <alignment horizontal="center" vertical="center"/>
    </xf>
    <xf numFmtId="0" fontId="54" fillId="0" borderId="0" xfId="0" applyFont="1" applyAlignment="1">
      <alignment horizontal="left" vertical="center" shrinkToFit="1"/>
    </xf>
    <xf numFmtId="38" fontId="17" fillId="0" borderId="10" xfId="4" applyFont="1" applyFill="1" applyBorder="1" applyAlignment="1">
      <alignment horizontal="right" vertical="center"/>
    </xf>
    <xf numFmtId="38" fontId="17" fillId="0" borderId="15" xfId="4" applyFont="1" applyFill="1" applyBorder="1" applyAlignment="1">
      <alignment horizontal="right" vertical="center"/>
    </xf>
    <xf numFmtId="38" fontId="17" fillId="0" borderId="11" xfId="4" applyFont="1" applyFill="1" applyBorder="1" applyAlignment="1">
      <alignment horizontal="right" vertical="center"/>
    </xf>
    <xf numFmtId="38" fontId="17" fillId="0" borderId="98" xfId="4" applyFont="1" applyFill="1" applyBorder="1" applyAlignment="1">
      <alignment horizontal="right" vertical="center"/>
    </xf>
    <xf numFmtId="38" fontId="17" fillId="0" borderId="100" xfId="4" applyFont="1" applyFill="1" applyBorder="1" applyAlignment="1">
      <alignment horizontal="right" vertical="center"/>
    </xf>
    <xf numFmtId="38" fontId="17" fillId="0" borderId="97" xfId="4" applyFont="1" applyFill="1" applyBorder="1" applyAlignment="1">
      <alignment horizontal="right" vertical="center"/>
    </xf>
    <xf numFmtId="38" fontId="17" fillId="8" borderId="112" xfId="4" applyFont="1" applyFill="1" applyBorder="1" applyAlignment="1">
      <alignment horizontal="right" vertical="center"/>
    </xf>
    <xf numFmtId="38" fontId="17" fillId="8" borderId="71" xfId="4" applyFont="1" applyFill="1" applyBorder="1" applyAlignment="1">
      <alignment horizontal="right" vertical="center"/>
    </xf>
    <xf numFmtId="38" fontId="17" fillId="8" borderId="75" xfId="4" applyFont="1" applyFill="1" applyBorder="1" applyAlignment="1">
      <alignment horizontal="right" vertical="center"/>
    </xf>
    <xf numFmtId="0" fontId="28" fillId="0" borderId="66"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13" xfId="0" applyFont="1" applyBorder="1" applyAlignment="1">
      <alignment horizontal="center" vertical="center"/>
    </xf>
    <xf numFmtId="0" fontId="28" fillId="0" borderId="37" xfId="0" applyFont="1" applyBorder="1" applyAlignment="1">
      <alignment horizontal="center" vertical="center"/>
    </xf>
    <xf numFmtId="0" fontId="28" fillId="0" borderId="5" xfId="0" applyFont="1" applyBorder="1" applyAlignment="1">
      <alignment horizontal="center" vertical="center"/>
    </xf>
    <xf numFmtId="0" fontId="28" fillId="0" borderId="61"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18" xfId="0" applyFont="1" applyBorder="1" applyAlignment="1">
      <alignment horizontal="left" vertical="center"/>
    </xf>
    <xf numFmtId="0" fontId="28" fillId="0" borderId="19" xfId="0" applyFont="1" applyBorder="1" applyAlignment="1">
      <alignment horizontal="left" vertical="center"/>
    </xf>
    <xf numFmtId="0" fontId="28" fillId="0" borderId="21" xfId="0" applyFont="1" applyBorder="1" applyAlignment="1">
      <alignment horizontal="left" vertical="center"/>
    </xf>
    <xf numFmtId="58" fontId="33" fillId="0" borderId="0" xfId="0" applyNumberFormat="1" applyFont="1" applyAlignment="1">
      <alignment horizontal="right" vertical="center"/>
    </xf>
    <xf numFmtId="0" fontId="28" fillId="0" borderId="39" xfId="0" applyFont="1" applyBorder="1" applyAlignment="1">
      <alignment horizontal="center" vertical="center"/>
    </xf>
    <xf numFmtId="0" fontId="28" fillId="0" borderId="41" xfId="0" applyFont="1" applyBorder="1" applyAlignment="1">
      <alignment horizontal="center" vertical="center"/>
    </xf>
    <xf numFmtId="0" fontId="28" fillId="0" borderId="40" xfId="0" applyFont="1" applyBorder="1" applyAlignment="1">
      <alignment horizontal="center" vertical="center"/>
    </xf>
    <xf numFmtId="0" fontId="28" fillId="0" borderId="48" xfId="0" applyFont="1" applyBorder="1" applyAlignment="1">
      <alignment horizontal="center" vertical="center"/>
    </xf>
    <xf numFmtId="0" fontId="28" fillId="0" borderId="3" xfId="0" applyFont="1" applyBorder="1" applyAlignment="1">
      <alignment horizontal="center" vertical="center"/>
    </xf>
    <xf numFmtId="0" fontId="28" fillId="0" borderId="37"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6" xfId="0" applyFont="1" applyBorder="1" applyAlignment="1">
      <alignment horizontal="center" vertical="center"/>
    </xf>
    <xf numFmtId="0" fontId="52" fillId="0" borderId="0" xfId="0" applyFont="1" applyAlignment="1">
      <alignment horizontal="left"/>
    </xf>
    <xf numFmtId="0" fontId="28" fillId="0" borderId="0" xfId="0" applyFont="1" applyAlignment="1">
      <alignment horizontal="right" vertical="center" wrapText="1"/>
    </xf>
    <xf numFmtId="0" fontId="33" fillId="0" borderId="16" xfId="0" applyFont="1" applyBorder="1" applyAlignment="1">
      <alignment horizontal="center" vertical="center"/>
    </xf>
    <xf numFmtId="0" fontId="33" fillId="0" borderId="16" xfId="0" applyFont="1" applyBorder="1" applyAlignment="1">
      <alignment horizontal="left" vertical="center" wrapText="1"/>
    </xf>
    <xf numFmtId="0" fontId="17" fillId="0" borderId="12" xfId="0" applyFont="1" applyBorder="1" applyAlignment="1">
      <alignment horizontal="left" vertical="top" wrapText="1"/>
    </xf>
    <xf numFmtId="0" fontId="17" fillId="0" borderId="14" xfId="0" applyFont="1" applyBorder="1" applyAlignment="1">
      <alignment horizontal="left" vertical="top" wrapText="1"/>
    </xf>
    <xf numFmtId="0" fontId="17" fillId="0" borderId="67" xfId="0" applyFont="1" applyBorder="1" applyAlignment="1">
      <alignment horizontal="left" vertical="top" wrapText="1"/>
    </xf>
    <xf numFmtId="0" fontId="17" fillId="0" borderId="8" xfId="0" applyFont="1" applyBorder="1" applyAlignment="1">
      <alignment horizontal="left" vertical="top" wrapText="1"/>
    </xf>
    <xf numFmtId="0" fontId="17" fillId="0" borderId="1" xfId="0" applyFont="1" applyBorder="1" applyAlignment="1">
      <alignment horizontal="left" vertical="top" wrapText="1"/>
    </xf>
    <xf numFmtId="0" fontId="17" fillId="0" borderId="90" xfId="0" applyFont="1" applyBorder="1" applyAlignment="1">
      <alignment horizontal="left" vertical="top" wrapText="1"/>
    </xf>
    <xf numFmtId="0" fontId="17" fillId="0" borderId="31" xfId="0" applyFont="1" applyBorder="1" applyAlignment="1">
      <alignment horizontal="left" vertical="top" wrapText="1"/>
    </xf>
    <xf numFmtId="0" fontId="17" fillId="0" borderId="16" xfId="0" applyFont="1" applyBorder="1" applyAlignment="1">
      <alignment horizontal="left" vertical="top" wrapText="1"/>
    </xf>
    <xf numFmtId="0" fontId="17" fillId="0" borderId="32" xfId="0" applyFont="1" applyBorder="1" applyAlignment="1">
      <alignment horizontal="left" vertical="top" wrapText="1"/>
    </xf>
    <xf numFmtId="58" fontId="33" fillId="5" borderId="37" xfId="0" applyNumberFormat="1" applyFont="1" applyFill="1" applyBorder="1" applyAlignment="1">
      <alignment horizontal="center" vertical="center"/>
    </xf>
    <xf numFmtId="0" fontId="33" fillId="5" borderId="5" xfId="0" applyFont="1" applyFill="1" applyBorder="1" applyAlignment="1">
      <alignment horizontal="center" vertical="center"/>
    </xf>
    <xf numFmtId="0" fontId="33" fillId="5" borderId="65" xfId="0" applyFont="1" applyFill="1" applyBorder="1" applyAlignment="1">
      <alignment horizontal="center" vertical="center" wrapText="1"/>
    </xf>
    <xf numFmtId="0" fontId="33" fillId="5" borderId="19" xfId="0" applyFont="1" applyFill="1" applyBorder="1" applyAlignment="1">
      <alignment horizontal="center" vertical="center" wrapText="1"/>
    </xf>
    <xf numFmtId="0" fontId="33" fillId="5" borderId="21" xfId="0" applyFont="1" applyFill="1" applyBorder="1" applyAlignment="1">
      <alignment horizontal="center" vertical="center" wrapText="1"/>
    </xf>
    <xf numFmtId="0" fontId="17" fillId="0" borderId="42" xfId="0" applyFont="1" applyBorder="1" applyAlignment="1">
      <alignment horizontal="center" vertical="center" wrapText="1"/>
    </xf>
    <xf numFmtId="0" fontId="17" fillId="0" borderId="44"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90" xfId="0" applyFont="1" applyBorder="1" applyAlignment="1">
      <alignment horizontal="center" vertical="center" wrapText="1"/>
    </xf>
    <xf numFmtId="0" fontId="33" fillId="5" borderId="88" xfId="0" quotePrefix="1" applyFont="1" applyFill="1" applyBorder="1" applyAlignment="1">
      <alignment horizontal="left" vertical="center" wrapText="1" indent="1"/>
    </xf>
    <xf numFmtId="0" fontId="33" fillId="5" borderId="89" xfId="0" applyFont="1" applyFill="1" applyBorder="1" applyAlignment="1">
      <alignment horizontal="left" vertical="center" wrapText="1" indent="1"/>
    </xf>
    <xf numFmtId="0" fontId="33" fillId="5" borderId="43" xfId="0" applyFont="1" applyFill="1" applyBorder="1" applyAlignment="1">
      <alignment horizontal="left" vertical="center" wrapText="1" indent="1"/>
    </xf>
    <xf numFmtId="0" fontId="33" fillId="5" borderId="44" xfId="0" applyFont="1" applyFill="1" applyBorder="1" applyAlignment="1">
      <alignment horizontal="left" vertical="center" wrapText="1" indent="1"/>
    </xf>
    <xf numFmtId="0" fontId="33" fillId="5" borderId="37" xfId="0" applyFont="1" applyFill="1" applyBorder="1" applyAlignment="1">
      <alignment horizontal="center" vertical="center" wrapText="1"/>
    </xf>
    <xf numFmtId="0" fontId="33" fillId="5" borderId="5" xfId="0" applyFont="1" applyFill="1" applyBorder="1" applyAlignment="1">
      <alignment horizontal="center" vertical="center" wrapText="1"/>
    </xf>
    <xf numFmtId="0" fontId="17" fillId="0" borderId="91" xfId="0" applyFont="1" applyBorder="1" applyAlignment="1">
      <alignment horizontal="left" vertical="center" wrapText="1"/>
    </xf>
    <xf numFmtId="0" fontId="17" fillId="0" borderId="92" xfId="0" applyFont="1" applyBorder="1" applyAlignment="1">
      <alignment horizontal="left" vertical="center"/>
    </xf>
    <xf numFmtId="0" fontId="17" fillId="0" borderId="48" xfId="0" applyFont="1" applyBorder="1" applyAlignment="1">
      <alignment horizontal="center" vertical="center"/>
    </xf>
    <xf numFmtId="0" fontId="17" fillId="0" borderId="46" xfId="0" applyFont="1" applyBorder="1" applyAlignment="1">
      <alignment horizontal="center" vertical="center"/>
    </xf>
    <xf numFmtId="0" fontId="28" fillId="0" borderId="102" xfId="0" applyFont="1" applyBorder="1" applyAlignment="1">
      <alignment horizontal="center" vertical="center"/>
    </xf>
    <xf numFmtId="0" fontId="28" fillId="0" borderId="35" xfId="0" applyFont="1" applyBorder="1" applyAlignment="1">
      <alignment horizontal="center" vertical="center"/>
    </xf>
    <xf numFmtId="0" fontId="28" fillId="0" borderId="103" xfId="0" applyFont="1" applyBorder="1" applyAlignment="1">
      <alignment horizontal="center" vertical="center"/>
    </xf>
    <xf numFmtId="0" fontId="28" fillId="0" borderId="36" xfId="0" applyFont="1" applyBorder="1" applyAlignment="1">
      <alignment horizontal="center" vertical="center"/>
    </xf>
    <xf numFmtId="0" fontId="17" fillId="0" borderId="69" xfId="0" applyFont="1" applyBorder="1" applyAlignment="1">
      <alignment horizontal="center" vertical="center" wrapText="1"/>
    </xf>
    <xf numFmtId="0" fontId="17" fillId="0" borderId="70" xfId="0" applyFont="1" applyBorder="1" applyAlignment="1">
      <alignment horizontal="center" vertical="center"/>
    </xf>
    <xf numFmtId="58" fontId="33" fillId="5" borderId="39" xfId="0" applyNumberFormat="1" applyFont="1" applyFill="1" applyBorder="1" applyAlignment="1">
      <alignment horizontal="center" vertical="center"/>
    </xf>
    <xf numFmtId="0" fontId="33" fillId="5" borderId="41" xfId="0" applyFont="1" applyFill="1" applyBorder="1" applyAlignment="1">
      <alignment horizontal="center" vertical="center"/>
    </xf>
    <xf numFmtId="0" fontId="33" fillId="0" borderId="0" xfId="0" applyFont="1" applyAlignment="1">
      <alignment horizontal="left" vertical="center"/>
    </xf>
    <xf numFmtId="0" fontId="17" fillId="0" borderId="16" xfId="0" applyFont="1" applyBorder="1" applyAlignment="1">
      <alignment horizontal="left" vertical="center" wrapText="1"/>
    </xf>
    <xf numFmtId="0" fontId="28" fillId="0" borderId="65"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28" fillId="0" borderId="73" xfId="0" applyFont="1" applyBorder="1" applyAlignment="1">
      <alignment horizontal="center" vertical="center"/>
    </xf>
    <xf numFmtId="0" fontId="28" fillId="0" borderId="1" xfId="0" applyFont="1" applyBorder="1" applyAlignment="1">
      <alignment horizontal="center" vertical="center"/>
    </xf>
    <xf numFmtId="0" fontId="28" fillId="0" borderId="9" xfId="0" applyFont="1" applyBorder="1" applyAlignment="1">
      <alignment horizontal="center" vertical="center"/>
    </xf>
    <xf numFmtId="0" fontId="33" fillId="0" borderId="1" xfId="0" applyFont="1" applyBorder="1" applyAlignment="1">
      <alignment horizontal="center" vertical="center"/>
    </xf>
    <xf numFmtId="0" fontId="55" fillId="0" borderId="0" xfId="0" applyFont="1" applyAlignment="1">
      <alignment vertical="center" shrinkToFit="1"/>
    </xf>
    <xf numFmtId="0" fontId="33" fillId="5" borderId="1" xfId="0" applyFont="1" applyFill="1" applyBorder="1" applyAlignment="1">
      <alignment horizontal="center" vertical="center"/>
    </xf>
    <xf numFmtId="0" fontId="29" fillId="0" borderId="12" xfId="0" applyFont="1" applyBorder="1" applyAlignment="1">
      <alignment horizontal="left" vertical="center" wrapText="1"/>
    </xf>
    <xf numFmtId="0" fontId="29" fillId="0" borderId="8" xfId="0" applyFont="1" applyBorder="1" applyAlignment="1">
      <alignment horizontal="left" vertical="center" wrapText="1"/>
    </xf>
    <xf numFmtId="0" fontId="29" fillId="0" borderId="12"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12" xfId="0" applyFont="1" applyBorder="1" applyAlignment="1">
      <alignment horizontal="center" vertical="center"/>
    </xf>
    <xf numFmtId="0" fontId="29" fillId="0" borderId="14" xfId="0" applyFont="1" applyBorder="1" applyAlignment="1">
      <alignment horizontal="center" vertical="center"/>
    </xf>
    <xf numFmtId="0" fontId="29" fillId="0" borderId="13" xfId="0" applyFont="1" applyBorder="1" applyAlignment="1">
      <alignment horizontal="center" vertical="center"/>
    </xf>
    <xf numFmtId="0" fontId="29" fillId="0" borderId="4"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8" fillId="0" borderId="5" xfId="0" applyFont="1" applyBorder="1" applyAlignment="1">
      <alignment horizontal="center" vertical="center" shrinkToFit="1"/>
    </xf>
    <xf numFmtId="0" fontId="28" fillId="0" borderId="12" xfId="0" applyFont="1" applyBorder="1" applyAlignment="1">
      <alignment horizontal="center" vertical="center" wrapText="1" shrinkToFit="1"/>
    </xf>
    <xf numFmtId="0" fontId="28" fillId="0" borderId="14" xfId="0" applyFont="1" applyBorder="1" applyAlignment="1">
      <alignment horizontal="center" vertical="center" wrapText="1" shrinkToFit="1"/>
    </xf>
    <xf numFmtId="0" fontId="28" fillId="0" borderId="7" xfId="0" applyFont="1" applyBorder="1" applyAlignment="1">
      <alignment horizontal="center" vertical="center" wrapText="1" shrinkToFit="1"/>
    </xf>
    <xf numFmtId="0" fontId="28" fillId="0" borderId="0" xfId="0" applyFont="1" applyAlignment="1">
      <alignment horizontal="center" vertical="center" wrapText="1" shrinkToFit="1"/>
    </xf>
    <xf numFmtId="0" fontId="28" fillId="0" borderId="8" xfId="0" applyFont="1" applyBorder="1" applyAlignment="1">
      <alignment horizontal="center" vertical="center" wrapText="1" shrinkToFit="1"/>
    </xf>
    <xf numFmtId="0" fontId="28" fillId="0" borderId="1" xfId="0" applyFont="1" applyBorder="1" applyAlignment="1">
      <alignment horizontal="center" vertical="center" wrapText="1" shrinkToFit="1"/>
    </xf>
    <xf numFmtId="0" fontId="29" fillId="0" borderId="12" xfId="0" applyFont="1" applyBorder="1" applyAlignment="1">
      <alignment horizontal="left" vertical="top" wrapText="1"/>
    </xf>
    <xf numFmtId="0" fontId="29" fillId="0" borderId="14" xfId="0" applyFont="1" applyBorder="1" applyAlignment="1">
      <alignment horizontal="left" vertical="top" wrapText="1"/>
    </xf>
    <xf numFmtId="0" fontId="29" fillId="0" borderId="13" xfId="0" applyFont="1" applyBorder="1" applyAlignment="1">
      <alignment horizontal="left" vertical="top"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29" fillId="0" borderId="4" xfId="0" applyFont="1" applyBorder="1" applyAlignment="1">
      <alignment horizontal="left" vertical="center"/>
    </xf>
    <xf numFmtId="0" fontId="29" fillId="0" borderId="5" xfId="0" applyFont="1" applyBorder="1" applyAlignment="1">
      <alignment horizontal="left" vertical="center"/>
    </xf>
    <xf numFmtId="0" fontId="29" fillId="0" borderId="6" xfId="0" applyFont="1" applyBorder="1" applyAlignment="1">
      <alignment horizontal="left" vertical="center"/>
    </xf>
    <xf numFmtId="0" fontId="28" fillId="0" borderId="10" xfId="0" applyFont="1" applyBorder="1" applyAlignment="1">
      <alignment horizontal="distributed" vertical="distributed" wrapText="1" indent="1" shrinkToFit="1"/>
    </xf>
    <xf numFmtId="0" fontId="28" fillId="0" borderId="4" xfId="0" applyFont="1" applyBorder="1" applyAlignment="1" applyProtection="1">
      <alignment horizontal="center" vertical="center" shrinkToFit="1"/>
      <protection locked="0"/>
    </xf>
    <xf numFmtId="0" fontId="28" fillId="0" borderId="5" xfId="0" applyFont="1" applyBorder="1" applyAlignment="1" applyProtection="1">
      <alignment horizontal="center" vertical="center" shrinkToFit="1"/>
      <protection locked="0"/>
    </xf>
    <xf numFmtId="0" fontId="28" fillId="0" borderId="4" xfId="0" applyFont="1" applyBorder="1" applyAlignment="1">
      <alignment horizontal="center" vertical="center" shrinkToFit="1"/>
    </xf>
    <xf numFmtId="0" fontId="28" fillId="0" borderId="104" xfId="0" applyFont="1" applyBorder="1" applyAlignment="1">
      <alignment horizontal="distributed" vertical="distributed" wrapText="1" indent="1" shrinkToFit="1"/>
    </xf>
    <xf numFmtId="0" fontId="33" fillId="5" borderId="2" xfId="0" applyFont="1" applyFill="1" applyBorder="1" applyAlignment="1">
      <alignment vertical="center" shrinkToFit="1"/>
    </xf>
    <xf numFmtId="0" fontId="31" fillId="0" borderId="0" xfId="0" applyFont="1" applyAlignment="1">
      <alignment vertical="distributed" wrapText="1"/>
    </xf>
    <xf numFmtId="0" fontId="28" fillId="0" borderId="12" xfId="0" applyFont="1" applyBorder="1" applyAlignment="1">
      <alignment horizontal="distributed" vertical="distributed" wrapText="1" indent="1" shrinkToFit="1"/>
    </xf>
    <xf numFmtId="0" fontId="28" fillId="0" borderId="14" xfId="0" applyFont="1" applyBorder="1" applyAlignment="1">
      <alignment horizontal="distributed" vertical="distributed" wrapText="1" indent="1" shrinkToFit="1"/>
    </xf>
    <xf numFmtId="0" fontId="28" fillId="0" borderId="13" xfId="0" applyFont="1" applyBorder="1" applyAlignment="1">
      <alignment horizontal="distributed" vertical="distributed" wrapText="1" indent="1" shrinkToFit="1"/>
    </xf>
    <xf numFmtId="58" fontId="28" fillId="0" borderId="0" xfId="0" applyNumberFormat="1" applyFont="1" applyAlignment="1">
      <alignment horizontal="center" vertical="center"/>
    </xf>
    <xf numFmtId="0" fontId="30" fillId="0" borderId="0" xfId="0" applyFont="1" applyAlignment="1">
      <alignment horizontal="center" vertical="center" shrinkToFit="1"/>
    </xf>
    <xf numFmtId="0" fontId="28" fillId="0" borderId="0" xfId="0" applyFont="1" applyAlignment="1">
      <alignment horizontal="center" vertical="center" shrinkToFit="1"/>
    </xf>
    <xf numFmtId="0" fontId="17" fillId="0" borderId="0" xfId="0" applyFont="1" applyAlignment="1">
      <alignment horizontal="left" vertical="center" shrinkToFit="1"/>
    </xf>
    <xf numFmtId="0" fontId="17" fillId="0" borderId="0" xfId="0" applyFont="1" applyAlignment="1">
      <alignment horizontal="center" vertical="center" shrinkToFit="1"/>
    </xf>
    <xf numFmtId="184" fontId="33" fillId="5" borderId="5" xfId="0" applyNumberFormat="1" applyFont="1" applyFill="1" applyBorder="1" applyAlignment="1">
      <alignment horizontal="center" vertical="center" shrinkToFit="1"/>
    </xf>
  </cellXfs>
  <cellStyles count="7">
    <cellStyle name="ハイパーリンク" xfId="3" builtinId="8"/>
    <cellStyle name="ハイパーリンク 2" xfId="1"/>
    <cellStyle name="桁区切り" xfId="4" builtinId="6"/>
    <cellStyle name="桁区切り 2" xfId="2"/>
    <cellStyle name="桁区切り 4" xfId="6"/>
    <cellStyle name="標準" xfId="0" builtinId="0"/>
    <cellStyle name="標準 3 2" xfId="5"/>
  </cellStyles>
  <dxfs count="0"/>
  <tableStyles count="0" defaultTableStyle="TableStyleMedium2" defaultPivotStyle="PivotStyleLight16"/>
  <colors>
    <mruColors>
      <color rgb="FFD4E6F4"/>
      <color rgb="FF0000FF"/>
      <color rgb="FFE4E4E4"/>
      <color rgb="FFF2F2F2"/>
      <color rgb="FFECF4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333375</xdr:colOff>
      <xdr:row>18</xdr:row>
      <xdr:rowOff>49324</xdr:rowOff>
    </xdr:from>
    <xdr:to>
      <xdr:col>6</xdr:col>
      <xdr:colOff>371475</xdr:colOff>
      <xdr:row>18</xdr:row>
      <xdr:rowOff>187185</xdr:rowOff>
    </xdr:to>
    <xdr:sp macro="" textlink="">
      <xdr:nvSpPr>
        <xdr:cNvPr id="2" name="フリーフォーム: 図形 1">
          <a:extLst>
            <a:ext uri="{FF2B5EF4-FFF2-40B4-BE49-F238E27FC236}">
              <a16:creationId xmlns:a16="http://schemas.microsoft.com/office/drawing/2014/main" id="{75053CB2-8D59-46BF-BAA8-44BC1D96BBA2}"/>
            </a:ext>
          </a:extLst>
        </xdr:cNvPr>
        <xdr:cNvSpPr/>
      </xdr:nvSpPr>
      <xdr:spPr>
        <a:xfrm>
          <a:off x="952500" y="3754549"/>
          <a:ext cx="2495550" cy="137861"/>
        </a:xfrm>
        <a:custGeom>
          <a:avLst/>
          <a:gdLst>
            <a:gd name="connsiteX0" fmla="*/ 0 w 2543175"/>
            <a:gd name="connsiteY0" fmla="*/ 0 h 142875"/>
            <a:gd name="connsiteX1" fmla="*/ 0 w 2543175"/>
            <a:gd name="connsiteY1" fmla="*/ 142875 h 142875"/>
            <a:gd name="connsiteX2" fmla="*/ 2543175 w 2543175"/>
            <a:gd name="connsiteY2" fmla="*/ 142875 h 142875"/>
            <a:gd name="connsiteX3" fmla="*/ 2543175 w 2543175"/>
            <a:gd name="connsiteY3" fmla="*/ 9525 h 142875"/>
            <a:gd name="connsiteX0" fmla="*/ 0 w 2543175"/>
            <a:gd name="connsiteY0" fmla="*/ 50633 h 133350"/>
            <a:gd name="connsiteX1" fmla="*/ 0 w 2543175"/>
            <a:gd name="connsiteY1" fmla="*/ 133350 h 133350"/>
            <a:gd name="connsiteX2" fmla="*/ 2543175 w 2543175"/>
            <a:gd name="connsiteY2" fmla="*/ 133350 h 133350"/>
            <a:gd name="connsiteX3" fmla="*/ 2543175 w 2543175"/>
            <a:gd name="connsiteY3" fmla="*/ 0 h 133350"/>
            <a:gd name="connsiteX0" fmla="*/ 0 w 2543175"/>
            <a:gd name="connsiteY0" fmla="*/ 20554 h 133350"/>
            <a:gd name="connsiteX1" fmla="*/ 0 w 2543175"/>
            <a:gd name="connsiteY1" fmla="*/ 133350 h 133350"/>
            <a:gd name="connsiteX2" fmla="*/ 2543175 w 2543175"/>
            <a:gd name="connsiteY2" fmla="*/ 133350 h 133350"/>
            <a:gd name="connsiteX3" fmla="*/ 2543175 w 2543175"/>
            <a:gd name="connsiteY3" fmla="*/ 0 h 133350"/>
            <a:gd name="connsiteX0" fmla="*/ 0 w 2543175"/>
            <a:gd name="connsiteY0" fmla="*/ 0 h 137861"/>
            <a:gd name="connsiteX1" fmla="*/ 0 w 2543175"/>
            <a:gd name="connsiteY1" fmla="*/ 137861 h 137861"/>
            <a:gd name="connsiteX2" fmla="*/ 2543175 w 2543175"/>
            <a:gd name="connsiteY2" fmla="*/ 137861 h 137861"/>
            <a:gd name="connsiteX3" fmla="*/ 2543175 w 2543175"/>
            <a:gd name="connsiteY3" fmla="*/ 4511 h 137861"/>
          </a:gdLst>
          <a:ahLst/>
          <a:cxnLst>
            <a:cxn ang="0">
              <a:pos x="connsiteX0" y="connsiteY0"/>
            </a:cxn>
            <a:cxn ang="0">
              <a:pos x="connsiteX1" y="connsiteY1"/>
            </a:cxn>
            <a:cxn ang="0">
              <a:pos x="connsiteX2" y="connsiteY2"/>
            </a:cxn>
            <a:cxn ang="0">
              <a:pos x="connsiteX3" y="connsiteY3"/>
            </a:cxn>
          </a:cxnLst>
          <a:rect l="l" t="t" r="r" b="b"/>
          <a:pathLst>
            <a:path w="2543175" h="137861">
              <a:moveTo>
                <a:pt x="0" y="0"/>
              </a:moveTo>
              <a:lnTo>
                <a:pt x="0" y="137861"/>
              </a:lnTo>
              <a:lnTo>
                <a:pt x="2543175" y="137861"/>
              </a:lnTo>
              <a:lnTo>
                <a:pt x="2543175" y="4511"/>
              </a:lnTo>
            </a:path>
          </a:pathLst>
        </a:custGeom>
        <a:ln>
          <a:headEnd type="none"/>
          <a:tailEnd type="none"/>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xdr:colOff>
      <xdr:row>18</xdr:row>
      <xdr:rowOff>180470</xdr:rowOff>
    </xdr:from>
    <xdr:to>
      <xdr:col>11</xdr:col>
      <xdr:colOff>29307</xdr:colOff>
      <xdr:row>20</xdr:row>
      <xdr:rowOff>3227</xdr:rowOff>
    </xdr:to>
    <xdr:sp macro="" textlink="">
      <xdr:nvSpPr>
        <xdr:cNvPr id="3" name="フリーフォーム: 図形 2">
          <a:extLst>
            <a:ext uri="{FF2B5EF4-FFF2-40B4-BE49-F238E27FC236}">
              <a16:creationId xmlns:a16="http://schemas.microsoft.com/office/drawing/2014/main" id="{C2C2818B-B216-43C2-9BAE-5AC7E98E00AF}"/>
            </a:ext>
          </a:extLst>
        </xdr:cNvPr>
        <xdr:cNvSpPr/>
      </xdr:nvSpPr>
      <xdr:spPr>
        <a:xfrm>
          <a:off x="2228851" y="3885695"/>
          <a:ext cx="3429731" cy="260907"/>
        </a:xfrm>
        <a:custGeom>
          <a:avLst/>
          <a:gdLst>
            <a:gd name="connsiteX0" fmla="*/ 0 w 3905250"/>
            <a:gd name="connsiteY0" fmla="*/ 135355 h 345908"/>
            <a:gd name="connsiteX1" fmla="*/ 0 w 3905250"/>
            <a:gd name="connsiteY1" fmla="*/ 345908 h 345908"/>
            <a:gd name="connsiteX2" fmla="*/ 3905250 w 3905250"/>
            <a:gd name="connsiteY2" fmla="*/ 345908 h 345908"/>
            <a:gd name="connsiteX3" fmla="*/ 3905250 w 3905250"/>
            <a:gd name="connsiteY3" fmla="*/ 0 h 345908"/>
            <a:gd name="connsiteX0" fmla="*/ 0 w 3905250"/>
            <a:gd name="connsiteY0" fmla="*/ 75493 h 286046"/>
            <a:gd name="connsiteX1" fmla="*/ 0 w 3905250"/>
            <a:gd name="connsiteY1" fmla="*/ 286046 h 286046"/>
            <a:gd name="connsiteX2" fmla="*/ 3905250 w 3905250"/>
            <a:gd name="connsiteY2" fmla="*/ 286046 h 286046"/>
            <a:gd name="connsiteX3" fmla="*/ 3905250 w 3905250"/>
            <a:gd name="connsiteY3" fmla="*/ 0 h 286046"/>
            <a:gd name="connsiteX0" fmla="*/ 0 w 3912112"/>
            <a:gd name="connsiteY0" fmla="*/ 0 h 210553"/>
            <a:gd name="connsiteX1" fmla="*/ 0 w 3912112"/>
            <a:gd name="connsiteY1" fmla="*/ 210553 h 210553"/>
            <a:gd name="connsiteX2" fmla="*/ 3905250 w 3912112"/>
            <a:gd name="connsiteY2" fmla="*/ 210553 h 210553"/>
            <a:gd name="connsiteX3" fmla="*/ 3912112 w 3912112"/>
            <a:gd name="connsiteY3" fmla="*/ 59744 h 210553"/>
          </a:gdLst>
          <a:ahLst/>
          <a:cxnLst>
            <a:cxn ang="0">
              <a:pos x="connsiteX0" y="connsiteY0"/>
            </a:cxn>
            <a:cxn ang="0">
              <a:pos x="connsiteX1" y="connsiteY1"/>
            </a:cxn>
            <a:cxn ang="0">
              <a:pos x="connsiteX2" y="connsiteY2"/>
            </a:cxn>
            <a:cxn ang="0">
              <a:pos x="connsiteX3" y="connsiteY3"/>
            </a:cxn>
          </a:cxnLst>
          <a:rect l="l" t="t" r="r" b="b"/>
          <a:pathLst>
            <a:path w="3912112" h="210553">
              <a:moveTo>
                <a:pt x="0" y="0"/>
              </a:moveTo>
              <a:lnTo>
                <a:pt x="0" y="210553"/>
              </a:lnTo>
              <a:lnTo>
                <a:pt x="3905250" y="210553"/>
              </a:lnTo>
              <a:cubicBezTo>
                <a:pt x="3905250" y="115204"/>
                <a:pt x="3912112" y="155093"/>
                <a:pt x="3912112" y="59744"/>
              </a:cubicBezTo>
            </a:path>
          </a:pathLst>
        </a:custGeom>
        <a:ln>
          <a:tailEnd type="arrow"/>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tint="0.59999389629810485"/>
    <pageSetUpPr fitToPage="1"/>
  </sheetPr>
  <dimension ref="A1:AP26"/>
  <sheetViews>
    <sheetView showGridLines="0" topLeftCell="A7" zoomScale="80" zoomScaleNormal="80" zoomScaleSheetLayoutView="100" workbookViewId="0">
      <selection activeCell="AJ18" sqref="AJ18"/>
    </sheetView>
  </sheetViews>
  <sheetFormatPr defaultColWidth="9" defaultRowHeight="18.75"/>
  <cols>
    <col min="1" max="35" width="2.625" customWidth="1"/>
    <col min="42" max="42" width="14.25" customWidth="1"/>
  </cols>
  <sheetData>
    <row r="1" spans="1:42" ht="32.450000000000003" customHeight="1">
      <c r="A1" s="2"/>
      <c r="B1" s="2"/>
      <c r="C1" s="3" t="s">
        <v>56</v>
      </c>
      <c r="D1" s="2">
        <v>7</v>
      </c>
      <c r="E1" s="2" t="s">
        <v>299</v>
      </c>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16" t="s">
        <v>98</v>
      </c>
    </row>
    <row r="3" spans="1:42">
      <c r="A3" s="4" t="s">
        <v>199</v>
      </c>
      <c r="B3" s="4"/>
      <c r="C3" s="4"/>
      <c r="D3" s="4"/>
      <c r="E3" s="4"/>
      <c r="F3" s="4"/>
      <c r="G3" s="4"/>
      <c r="H3" s="4"/>
      <c r="I3" s="4"/>
    </row>
    <row r="4" spans="1:42" ht="30" customHeight="1">
      <c r="A4" s="4"/>
      <c r="B4" s="5" t="s">
        <v>0</v>
      </c>
      <c r="C4" s="6"/>
      <c r="D4" s="6"/>
      <c r="E4" s="6"/>
      <c r="F4" s="6"/>
      <c r="G4" s="6"/>
      <c r="H4" s="6"/>
      <c r="I4" s="7"/>
      <c r="J4" s="323"/>
      <c r="K4" s="324"/>
      <c r="L4" s="324"/>
      <c r="M4" s="324"/>
      <c r="N4" s="324"/>
      <c r="O4" s="324"/>
      <c r="P4" s="324"/>
      <c r="Q4" s="324"/>
      <c r="R4" s="324"/>
      <c r="S4" s="324"/>
      <c r="T4" s="324"/>
      <c r="U4" s="324"/>
      <c r="V4" s="324"/>
      <c r="W4" s="324"/>
      <c r="X4" s="324"/>
      <c r="Y4" s="324"/>
      <c r="Z4" s="324"/>
      <c r="AA4" s="324"/>
      <c r="AB4" s="324"/>
      <c r="AC4" s="324"/>
      <c r="AD4" s="324"/>
      <c r="AE4" s="324"/>
      <c r="AF4" s="324"/>
      <c r="AG4" s="324"/>
      <c r="AH4" s="324"/>
      <c r="AI4" s="325"/>
      <c r="AJ4" s="326" t="s">
        <v>8</v>
      </c>
      <c r="AK4" s="327"/>
      <c r="AL4" s="327"/>
      <c r="AM4" s="327"/>
      <c r="AN4" s="327"/>
      <c r="AO4" s="327"/>
      <c r="AP4" s="328"/>
    </row>
    <row r="5" spans="1:42" ht="30" customHeight="1">
      <c r="A5" s="4"/>
      <c r="B5" s="8" t="s">
        <v>1</v>
      </c>
      <c r="C5" s="9"/>
      <c r="D5" s="9"/>
      <c r="E5" s="9"/>
      <c r="F5" s="9"/>
      <c r="G5" s="9"/>
      <c r="H5" s="9"/>
      <c r="I5" s="10"/>
      <c r="J5" s="329" t="s">
        <v>9</v>
      </c>
      <c r="K5" s="330"/>
      <c r="L5" s="331"/>
      <c r="M5" s="332"/>
      <c r="N5" s="333"/>
      <c r="O5" s="333"/>
      <c r="P5" s="264" t="s">
        <v>10</v>
      </c>
      <c r="Q5" s="335"/>
      <c r="R5" s="335"/>
      <c r="S5" s="335"/>
      <c r="T5" s="336"/>
      <c r="U5" s="337"/>
      <c r="V5" s="338"/>
      <c r="W5" s="338"/>
      <c r="X5" s="338"/>
      <c r="Y5" s="338"/>
      <c r="Z5" s="338"/>
      <c r="AA5" s="338"/>
      <c r="AB5" s="338"/>
      <c r="AC5" s="338"/>
      <c r="AD5" s="338"/>
      <c r="AE5" s="338"/>
      <c r="AF5" s="338"/>
      <c r="AG5" s="338"/>
      <c r="AH5" s="338"/>
      <c r="AI5" s="339"/>
      <c r="AJ5" s="326" t="s">
        <v>8</v>
      </c>
      <c r="AK5" s="327"/>
      <c r="AL5" s="327"/>
      <c r="AM5" s="327"/>
      <c r="AN5" s="327"/>
      <c r="AO5" s="327"/>
      <c r="AP5" s="328"/>
    </row>
    <row r="6" spans="1:42" ht="53.45" customHeight="1">
      <c r="A6" s="4"/>
      <c r="B6" s="11"/>
      <c r="C6" s="12"/>
      <c r="D6" s="12"/>
      <c r="E6" s="12"/>
      <c r="F6" s="12"/>
      <c r="G6" s="12"/>
      <c r="H6" s="12"/>
      <c r="I6" s="13"/>
      <c r="J6" s="334" t="s">
        <v>11</v>
      </c>
      <c r="K6" s="315"/>
      <c r="L6" s="316"/>
      <c r="M6" s="320"/>
      <c r="N6" s="321"/>
      <c r="O6" s="321"/>
      <c r="P6" s="321"/>
      <c r="Q6" s="321"/>
      <c r="R6" s="321"/>
      <c r="S6" s="321"/>
      <c r="T6" s="321"/>
      <c r="U6" s="321"/>
      <c r="V6" s="321"/>
      <c r="W6" s="321"/>
      <c r="X6" s="321"/>
      <c r="Y6" s="321"/>
      <c r="Z6" s="321"/>
      <c r="AA6" s="321"/>
      <c r="AB6" s="321"/>
      <c r="AC6" s="321"/>
      <c r="AD6" s="321"/>
      <c r="AE6" s="321"/>
      <c r="AF6" s="321"/>
      <c r="AG6" s="321"/>
      <c r="AH6" s="321"/>
      <c r="AI6" s="322"/>
      <c r="AJ6" s="326" t="s">
        <v>8</v>
      </c>
      <c r="AK6" s="327"/>
      <c r="AL6" s="327"/>
      <c r="AM6" s="327"/>
      <c r="AN6" s="327"/>
      <c r="AO6" s="327"/>
      <c r="AP6" s="328"/>
    </row>
    <row r="7" spans="1:42" ht="30" customHeight="1">
      <c r="A7" s="4"/>
      <c r="B7" s="5" t="s">
        <v>12</v>
      </c>
      <c r="C7" s="6"/>
      <c r="D7" s="6"/>
      <c r="E7" s="6"/>
      <c r="F7" s="6"/>
      <c r="G7" s="6"/>
      <c r="H7" s="6"/>
      <c r="I7" s="7"/>
      <c r="J7" s="323"/>
      <c r="K7" s="324"/>
      <c r="L7" s="324"/>
      <c r="M7" s="324"/>
      <c r="N7" s="324"/>
      <c r="O7" s="324"/>
      <c r="P7" s="324"/>
      <c r="Q7" s="324"/>
      <c r="R7" s="324"/>
      <c r="S7" s="324"/>
      <c r="T7" s="324"/>
      <c r="U7" s="324"/>
      <c r="V7" s="324"/>
      <c r="W7" s="324"/>
      <c r="X7" s="324"/>
      <c r="Y7" s="324"/>
      <c r="Z7" s="324"/>
      <c r="AA7" s="324"/>
      <c r="AB7" s="324"/>
      <c r="AC7" s="324"/>
      <c r="AD7" s="324"/>
      <c r="AE7" s="324"/>
      <c r="AF7" s="324"/>
      <c r="AG7" s="324"/>
      <c r="AH7" s="324"/>
      <c r="AI7" s="325"/>
      <c r="AJ7" s="326" t="s">
        <v>8</v>
      </c>
      <c r="AK7" s="327"/>
      <c r="AL7" s="327"/>
      <c r="AM7" s="327"/>
      <c r="AN7" s="327"/>
      <c r="AO7" s="327"/>
      <c r="AP7" s="328"/>
    </row>
    <row r="8" spans="1:42" ht="30" customHeight="1">
      <c r="A8" s="4"/>
      <c r="B8" s="5" t="s">
        <v>13</v>
      </c>
      <c r="C8" s="6"/>
      <c r="D8" s="6"/>
      <c r="E8" s="6"/>
      <c r="F8" s="6"/>
      <c r="G8" s="6"/>
      <c r="H8" s="6"/>
      <c r="I8" s="7"/>
      <c r="J8" s="323"/>
      <c r="K8" s="324"/>
      <c r="L8" s="324"/>
      <c r="M8" s="324"/>
      <c r="N8" s="324"/>
      <c r="O8" s="324"/>
      <c r="P8" s="324"/>
      <c r="Q8" s="324"/>
      <c r="R8" s="324"/>
      <c r="S8" s="324"/>
      <c r="T8" s="324"/>
      <c r="U8" s="324"/>
      <c r="V8" s="324"/>
      <c r="W8" s="324"/>
      <c r="X8" s="324"/>
      <c r="Y8" s="324"/>
      <c r="Z8" s="324"/>
      <c r="AA8" s="324"/>
      <c r="AB8" s="324"/>
      <c r="AC8" s="324"/>
      <c r="AD8" s="324"/>
      <c r="AE8" s="324"/>
      <c r="AF8" s="324"/>
      <c r="AG8" s="324"/>
      <c r="AH8" s="324"/>
      <c r="AI8" s="325"/>
      <c r="AJ8" s="326" t="s">
        <v>8</v>
      </c>
      <c r="AK8" s="327"/>
      <c r="AL8" s="327"/>
      <c r="AM8" s="327"/>
      <c r="AN8" s="327"/>
      <c r="AO8" s="327"/>
      <c r="AP8" s="328"/>
    </row>
    <row r="9" spans="1:42" ht="30" customHeight="1">
      <c r="A9" s="4"/>
      <c r="B9" s="5" t="s">
        <v>293</v>
      </c>
      <c r="C9" s="6"/>
      <c r="D9" s="6"/>
      <c r="E9" s="6"/>
      <c r="F9" s="6"/>
      <c r="G9" s="6"/>
      <c r="H9" s="6"/>
      <c r="I9" s="7"/>
      <c r="J9" s="351"/>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3"/>
      <c r="AJ9" s="326" t="s">
        <v>294</v>
      </c>
      <c r="AK9" s="327"/>
      <c r="AL9" s="327"/>
      <c r="AM9" s="327"/>
      <c r="AN9" s="327"/>
      <c r="AO9" s="327"/>
      <c r="AP9" s="328"/>
    </row>
    <row r="10" spans="1:42">
      <c r="A10" s="4"/>
      <c r="B10" s="4"/>
      <c r="C10" s="4"/>
      <c r="D10" s="4"/>
      <c r="E10" s="4"/>
      <c r="F10" s="4"/>
      <c r="G10" s="4"/>
      <c r="H10" s="4"/>
      <c r="I10" s="4"/>
    </row>
    <row r="11" spans="1:42">
      <c r="A11" s="4" t="s">
        <v>200</v>
      </c>
      <c r="B11" s="4"/>
      <c r="C11" s="4"/>
      <c r="D11" s="4"/>
      <c r="E11" s="4"/>
      <c r="F11" s="4"/>
      <c r="G11" s="4"/>
      <c r="H11" s="4"/>
      <c r="I11" s="4"/>
    </row>
    <row r="12" spans="1:42" ht="30" customHeight="1">
      <c r="A12" s="4"/>
      <c r="B12" s="8" t="s">
        <v>87</v>
      </c>
      <c r="C12" s="9"/>
      <c r="D12" s="9"/>
      <c r="E12" s="9"/>
      <c r="F12" s="9"/>
      <c r="G12" s="9"/>
      <c r="H12" s="9"/>
      <c r="I12" s="10"/>
      <c r="J12" s="354" t="s">
        <v>9</v>
      </c>
      <c r="K12" s="355"/>
      <c r="L12" s="356"/>
      <c r="M12" s="357">
        <f>M5</f>
        <v>0</v>
      </c>
      <c r="N12" s="358"/>
      <c r="O12" s="358"/>
      <c r="P12" s="265" t="s">
        <v>10</v>
      </c>
      <c r="Q12" s="359">
        <f>Q5</f>
        <v>0</v>
      </c>
      <c r="R12" s="359"/>
      <c r="S12" s="359"/>
      <c r="T12" s="360"/>
      <c r="U12" s="337"/>
      <c r="V12" s="338"/>
      <c r="W12" s="338"/>
      <c r="X12" s="338"/>
      <c r="Y12" s="338"/>
      <c r="Z12" s="338"/>
      <c r="AA12" s="338"/>
      <c r="AB12" s="338"/>
      <c r="AC12" s="338"/>
      <c r="AD12" s="338"/>
      <c r="AE12" s="338"/>
      <c r="AF12" s="338"/>
      <c r="AG12" s="338"/>
      <c r="AH12" s="338"/>
      <c r="AI12" s="339"/>
      <c r="AJ12" s="340" t="s">
        <v>88</v>
      </c>
      <c r="AK12" s="341"/>
      <c r="AL12" s="341"/>
      <c r="AM12" s="341"/>
      <c r="AN12" s="341"/>
      <c r="AO12" s="341"/>
      <c r="AP12" s="342"/>
    </row>
    <row r="13" spans="1:42" ht="53.45" customHeight="1">
      <c r="A13" s="4"/>
      <c r="B13" s="311"/>
      <c r="C13" s="312"/>
      <c r="D13" s="312"/>
      <c r="E13" s="312"/>
      <c r="F13" s="312"/>
      <c r="G13" s="312"/>
      <c r="H13" s="312"/>
      <c r="I13" s="313"/>
      <c r="J13" s="314" t="s">
        <v>11</v>
      </c>
      <c r="K13" s="315"/>
      <c r="L13" s="316"/>
      <c r="M13" s="317">
        <f>M6</f>
        <v>0</v>
      </c>
      <c r="N13" s="318"/>
      <c r="O13" s="318"/>
      <c r="P13" s="318"/>
      <c r="Q13" s="318"/>
      <c r="R13" s="318"/>
      <c r="S13" s="318"/>
      <c r="T13" s="318"/>
      <c r="U13" s="318"/>
      <c r="V13" s="318"/>
      <c r="W13" s="318"/>
      <c r="X13" s="318"/>
      <c r="Y13" s="318"/>
      <c r="Z13" s="318"/>
      <c r="AA13" s="318"/>
      <c r="AB13" s="318"/>
      <c r="AC13" s="318"/>
      <c r="AD13" s="318"/>
      <c r="AE13" s="318"/>
      <c r="AF13" s="318"/>
      <c r="AG13" s="318"/>
      <c r="AH13" s="318"/>
      <c r="AI13" s="319"/>
      <c r="AJ13" s="343"/>
      <c r="AK13" s="344"/>
      <c r="AL13" s="344"/>
      <c r="AM13" s="344"/>
      <c r="AN13" s="344"/>
      <c r="AO13" s="344"/>
      <c r="AP13" s="345"/>
    </row>
    <row r="14" spans="1:42" ht="30" customHeight="1">
      <c r="A14" s="4"/>
      <c r="B14" s="5" t="s">
        <v>153</v>
      </c>
      <c r="C14" s="6"/>
      <c r="D14" s="6"/>
      <c r="E14" s="6"/>
      <c r="F14" s="6"/>
      <c r="G14" s="6"/>
      <c r="H14" s="6"/>
      <c r="I14" s="7"/>
      <c r="J14" s="364"/>
      <c r="K14" s="364"/>
      <c r="L14" s="364"/>
      <c r="M14" s="364"/>
      <c r="N14" s="364"/>
      <c r="O14" s="364"/>
      <c r="P14" s="364"/>
      <c r="Q14" s="364"/>
      <c r="R14" s="364"/>
      <c r="S14" s="364"/>
      <c r="T14" s="364"/>
      <c r="U14" s="364"/>
      <c r="V14" s="364"/>
      <c r="W14" s="364"/>
      <c r="X14" s="364"/>
      <c r="Y14" s="364"/>
      <c r="Z14" s="364"/>
      <c r="AA14" s="364"/>
      <c r="AB14" s="364"/>
      <c r="AC14" s="364"/>
      <c r="AD14" s="364"/>
      <c r="AE14" s="364"/>
      <c r="AF14" s="364"/>
      <c r="AG14" s="364"/>
      <c r="AH14" s="364"/>
      <c r="AI14" s="364"/>
      <c r="AJ14" s="326" t="s">
        <v>14</v>
      </c>
      <c r="AK14" s="327"/>
      <c r="AL14" s="327"/>
      <c r="AM14" s="327"/>
      <c r="AN14" s="327"/>
      <c r="AO14" s="327"/>
      <c r="AP14" s="328"/>
    </row>
    <row r="15" spans="1:42" ht="30" customHeight="1">
      <c r="A15" s="4"/>
      <c r="B15" s="308" t="s">
        <v>311</v>
      </c>
      <c r="C15" s="309"/>
      <c r="D15" s="309"/>
      <c r="E15" s="309"/>
      <c r="F15" s="309"/>
      <c r="G15" s="309"/>
      <c r="H15" s="309"/>
      <c r="I15" s="310"/>
      <c r="J15" s="365"/>
      <c r="K15" s="365"/>
      <c r="L15" s="365"/>
      <c r="M15" s="365"/>
      <c r="N15" s="365"/>
      <c r="O15" s="365"/>
      <c r="P15" s="365"/>
      <c r="Q15" s="365"/>
      <c r="R15" s="365"/>
      <c r="S15" s="365"/>
      <c r="T15" s="365"/>
      <c r="U15" s="365"/>
      <c r="V15" s="365"/>
      <c r="W15" s="365"/>
      <c r="X15" s="365"/>
      <c r="Y15" s="365"/>
      <c r="Z15" s="365"/>
      <c r="AA15" s="365"/>
      <c r="AB15" s="365"/>
      <c r="AC15" s="365"/>
      <c r="AD15" s="365"/>
      <c r="AE15" s="365"/>
      <c r="AF15" s="365"/>
      <c r="AG15" s="365"/>
      <c r="AH15" s="365"/>
      <c r="AI15" s="365"/>
      <c r="AJ15" s="326" t="s">
        <v>15</v>
      </c>
      <c r="AK15" s="327"/>
      <c r="AL15" s="327"/>
      <c r="AM15" s="327"/>
      <c r="AN15" s="327"/>
      <c r="AO15" s="327"/>
      <c r="AP15" s="328"/>
    </row>
    <row r="16" spans="1:42" ht="30" customHeight="1">
      <c r="A16" s="4"/>
      <c r="B16" s="5" t="s">
        <v>2</v>
      </c>
      <c r="C16" s="6"/>
      <c r="D16" s="6"/>
      <c r="E16" s="6"/>
      <c r="F16" s="6"/>
      <c r="G16" s="6"/>
      <c r="H16" s="6"/>
      <c r="I16" s="6"/>
      <c r="J16" s="348"/>
      <c r="K16" s="349"/>
      <c r="L16" s="349"/>
      <c r="M16" s="349"/>
      <c r="N16" s="349"/>
      <c r="O16" s="349"/>
      <c r="P16" s="349"/>
      <c r="Q16" s="349"/>
      <c r="R16" s="349"/>
      <c r="S16" s="349"/>
      <c r="T16" s="349"/>
      <c r="U16" s="349"/>
      <c r="V16" s="349"/>
      <c r="W16" s="349"/>
      <c r="X16" s="349"/>
      <c r="Y16" s="349"/>
      <c r="Z16" s="349"/>
      <c r="AA16" s="349"/>
      <c r="AB16" s="349"/>
      <c r="AC16" s="349"/>
      <c r="AD16" s="349"/>
      <c r="AE16" s="349"/>
      <c r="AF16" s="349"/>
      <c r="AG16" s="349"/>
      <c r="AH16" s="349"/>
      <c r="AI16" s="350"/>
      <c r="AJ16" s="327" t="s">
        <v>353</v>
      </c>
      <c r="AK16" s="327"/>
      <c r="AL16" s="327"/>
      <c r="AM16" s="327"/>
      <c r="AN16" s="327"/>
      <c r="AO16" s="327"/>
      <c r="AP16" s="328"/>
    </row>
    <row r="17" spans="1:42" ht="30" customHeight="1">
      <c r="A17" s="4"/>
      <c r="B17" s="11" t="s">
        <v>3</v>
      </c>
      <c r="C17" s="12"/>
      <c r="D17" s="12"/>
      <c r="E17" s="12"/>
      <c r="F17" s="12"/>
      <c r="G17" s="12"/>
      <c r="H17" s="12"/>
      <c r="I17" s="13"/>
      <c r="J17" s="346"/>
      <c r="K17" s="347"/>
      <c r="L17" s="347"/>
      <c r="M17" s="347"/>
      <c r="N17" s="347"/>
      <c r="O17" s="347"/>
      <c r="P17" s="347"/>
      <c r="Q17" s="347"/>
      <c r="R17" s="347"/>
      <c r="S17" s="347"/>
      <c r="T17" s="347"/>
      <c r="U17" s="347"/>
      <c r="V17" s="347"/>
      <c r="W17" s="347"/>
      <c r="X17" s="347"/>
      <c r="Y17" s="347"/>
      <c r="Z17" s="347"/>
      <c r="AA17" s="347"/>
      <c r="AB17" s="347"/>
      <c r="AC17" s="347"/>
      <c r="AD17" s="347"/>
      <c r="AE17" s="347"/>
      <c r="AF17" s="347"/>
      <c r="AG17" s="347"/>
      <c r="AH17" s="347"/>
      <c r="AI17" s="347"/>
      <c r="AJ17" s="326" t="s">
        <v>354</v>
      </c>
      <c r="AK17" s="327"/>
      <c r="AL17" s="327"/>
      <c r="AM17" s="327"/>
      <c r="AN17" s="327"/>
      <c r="AO17" s="327"/>
      <c r="AP17" s="328"/>
    </row>
    <row r="18" spans="1:42">
      <c r="A18" s="4"/>
      <c r="B18" s="4"/>
      <c r="C18" s="4"/>
      <c r="D18" s="4"/>
      <c r="E18" s="4"/>
      <c r="F18" s="4"/>
      <c r="G18" s="4"/>
      <c r="H18" s="4"/>
      <c r="I18" s="4"/>
    </row>
    <row r="19" spans="1:42">
      <c r="A19" s="4" t="s">
        <v>201</v>
      </c>
      <c r="B19" s="4"/>
      <c r="C19" s="4"/>
      <c r="D19" s="4"/>
      <c r="E19" s="4"/>
      <c r="F19" s="4"/>
      <c r="G19" s="4"/>
      <c r="H19" s="4"/>
      <c r="I19" s="4"/>
      <c r="AJ19" s="15" t="s">
        <v>55</v>
      </c>
    </row>
    <row r="20" spans="1:42" ht="41.25" customHeight="1">
      <c r="A20" s="4"/>
      <c r="B20" s="5" t="s">
        <v>4</v>
      </c>
      <c r="C20" s="6"/>
      <c r="D20" s="6"/>
      <c r="E20" s="6"/>
      <c r="F20" s="6"/>
      <c r="G20" s="6"/>
      <c r="H20" s="6"/>
      <c r="I20" s="7"/>
      <c r="J20" s="361"/>
      <c r="K20" s="361"/>
      <c r="L20" s="361"/>
      <c r="M20" s="361"/>
      <c r="N20" s="361"/>
      <c r="O20" s="361"/>
      <c r="P20" s="361"/>
      <c r="Q20" s="361"/>
      <c r="R20" s="361"/>
      <c r="S20" s="361"/>
      <c r="T20" s="366" t="s">
        <v>327</v>
      </c>
      <c r="U20" s="366"/>
      <c r="V20" s="366"/>
      <c r="W20" s="366"/>
      <c r="X20" s="362" t="s">
        <v>16</v>
      </c>
      <c r="Y20" s="363"/>
      <c r="Z20" s="363"/>
      <c r="AA20" s="363"/>
      <c r="AB20" s="363"/>
      <c r="AC20" s="363"/>
      <c r="AD20" s="363"/>
      <c r="AE20" s="363"/>
      <c r="AF20" s="363"/>
      <c r="AG20" s="363"/>
      <c r="AH20" s="363"/>
      <c r="AI20" s="363"/>
      <c r="AJ20" s="373" t="s">
        <v>54</v>
      </c>
      <c r="AK20" s="373"/>
      <c r="AL20" s="373"/>
      <c r="AM20" s="373"/>
      <c r="AN20" s="373"/>
      <c r="AO20" s="373"/>
      <c r="AP20" s="373"/>
    </row>
    <row r="21" spans="1:42" ht="56.45" customHeight="1">
      <c r="A21" s="4"/>
      <c r="B21" s="5" t="s">
        <v>5</v>
      </c>
      <c r="C21" s="6"/>
      <c r="D21" s="6"/>
      <c r="E21" s="6"/>
      <c r="F21" s="6"/>
      <c r="G21" s="6"/>
      <c r="H21" s="6"/>
      <c r="I21" s="7"/>
      <c r="J21" s="361"/>
      <c r="K21" s="361"/>
      <c r="L21" s="361"/>
      <c r="M21" s="361"/>
      <c r="N21" s="361"/>
      <c r="O21" s="361"/>
      <c r="P21" s="361"/>
      <c r="Q21" s="361"/>
      <c r="R21" s="361"/>
      <c r="S21" s="361"/>
      <c r="T21" s="366"/>
      <c r="U21" s="366"/>
      <c r="V21" s="366"/>
      <c r="W21" s="366"/>
      <c r="X21" s="379" t="s">
        <v>85</v>
      </c>
      <c r="Y21" s="380"/>
      <c r="Z21" s="380"/>
      <c r="AA21" s="380"/>
      <c r="AB21" s="380"/>
      <c r="AC21" s="380"/>
      <c r="AD21" s="380"/>
      <c r="AE21" s="380"/>
      <c r="AF21" s="380"/>
      <c r="AG21" s="380"/>
      <c r="AH21" s="380"/>
      <c r="AI21" s="380"/>
      <c r="AJ21" s="373" t="s">
        <v>86</v>
      </c>
      <c r="AK21" s="374"/>
      <c r="AL21" s="374"/>
      <c r="AM21" s="374"/>
      <c r="AN21" s="374"/>
      <c r="AO21" s="374"/>
      <c r="AP21" s="374"/>
    </row>
    <row r="22" spans="1:42" ht="30" customHeight="1">
      <c r="A22" s="4"/>
      <c r="B22" s="378" t="s">
        <v>17</v>
      </c>
      <c r="C22" s="370"/>
      <c r="D22" s="370"/>
      <c r="E22" s="370"/>
      <c r="F22" s="370"/>
      <c r="G22" s="370"/>
      <c r="H22" s="370"/>
      <c r="I22" s="371"/>
      <c r="J22" s="376"/>
      <c r="K22" s="376"/>
      <c r="L22" s="376"/>
      <c r="M22" s="376"/>
      <c r="N22" s="376"/>
      <c r="O22" s="376"/>
      <c r="P22" s="376"/>
      <c r="Q22" s="376"/>
      <c r="R22" s="376"/>
      <c r="S22" s="376"/>
      <c r="T22" s="362" t="s">
        <v>18</v>
      </c>
      <c r="U22" s="362"/>
      <c r="V22" s="362"/>
      <c r="W22" s="362"/>
      <c r="X22" s="362"/>
      <c r="Y22" s="362"/>
      <c r="Z22" s="362"/>
      <c r="AA22" s="362"/>
      <c r="AB22" s="362"/>
      <c r="AC22" s="362"/>
      <c r="AD22" s="362"/>
      <c r="AE22" s="362"/>
      <c r="AF22" s="362"/>
      <c r="AG22" s="362"/>
      <c r="AH22" s="362"/>
      <c r="AI22" s="362"/>
      <c r="AJ22" s="374" t="s">
        <v>19</v>
      </c>
      <c r="AK22" s="374"/>
      <c r="AL22" s="374"/>
      <c r="AM22" s="374"/>
      <c r="AN22" s="374"/>
      <c r="AO22" s="374"/>
      <c r="AP22" s="374"/>
    </row>
    <row r="23" spans="1:42" ht="30" customHeight="1">
      <c r="A23" s="4"/>
      <c r="B23" s="5" t="s">
        <v>20</v>
      </c>
      <c r="C23" s="6"/>
      <c r="D23" s="6"/>
      <c r="E23" s="6"/>
      <c r="F23" s="6"/>
      <c r="G23" s="6"/>
      <c r="H23" s="6"/>
      <c r="I23" s="7"/>
      <c r="J23" s="377"/>
      <c r="K23" s="377"/>
      <c r="L23" s="377"/>
      <c r="M23" s="377"/>
      <c r="N23" s="377"/>
      <c r="O23" s="377"/>
      <c r="P23" s="377"/>
      <c r="Q23" s="377"/>
      <c r="R23" s="377"/>
      <c r="S23" s="377"/>
      <c r="T23" s="362" t="s">
        <v>21</v>
      </c>
      <c r="U23" s="362"/>
      <c r="V23" s="362"/>
      <c r="W23" s="362"/>
      <c r="X23" s="362"/>
      <c r="Y23" s="362"/>
      <c r="Z23" s="362"/>
      <c r="AA23" s="362"/>
      <c r="AB23" s="362"/>
      <c r="AC23" s="362"/>
      <c r="AD23" s="362"/>
      <c r="AE23" s="362"/>
      <c r="AF23" s="362"/>
      <c r="AG23" s="362"/>
      <c r="AH23" s="362"/>
      <c r="AI23" s="362"/>
      <c r="AJ23" s="374" t="s">
        <v>22</v>
      </c>
      <c r="AK23" s="374"/>
      <c r="AL23" s="374"/>
      <c r="AM23" s="374"/>
      <c r="AN23" s="374"/>
      <c r="AO23" s="374"/>
      <c r="AP23" s="374"/>
    </row>
    <row r="24" spans="1:42" ht="30" customHeight="1">
      <c r="A24" s="4"/>
      <c r="B24" s="5" t="s">
        <v>23</v>
      </c>
      <c r="C24" s="6"/>
      <c r="D24" s="6"/>
      <c r="E24" s="6"/>
      <c r="F24" s="6"/>
      <c r="G24" s="6"/>
      <c r="H24" s="6"/>
      <c r="I24" s="7"/>
      <c r="J24" s="361"/>
      <c r="K24" s="361"/>
      <c r="L24" s="361"/>
      <c r="M24" s="361"/>
      <c r="N24" s="361"/>
      <c r="O24" s="361"/>
      <c r="P24" s="367" t="s">
        <v>53</v>
      </c>
      <c r="Q24" s="367"/>
      <c r="R24" s="367"/>
      <c r="S24" s="367"/>
      <c r="T24" s="367"/>
      <c r="U24" s="367"/>
      <c r="V24" s="367"/>
      <c r="W24" s="367"/>
      <c r="X24" s="367"/>
      <c r="Y24" s="367"/>
      <c r="Z24" s="367"/>
      <c r="AA24" s="367"/>
      <c r="AB24" s="367"/>
      <c r="AC24" s="367"/>
      <c r="AD24" s="367"/>
      <c r="AE24" s="367"/>
      <c r="AF24" s="367"/>
      <c r="AG24" s="367"/>
      <c r="AH24" s="367"/>
      <c r="AI24" s="367"/>
      <c r="AJ24" s="374" t="s">
        <v>24</v>
      </c>
      <c r="AK24" s="374"/>
      <c r="AL24" s="374"/>
      <c r="AM24" s="374"/>
      <c r="AN24" s="374"/>
      <c r="AO24" s="374"/>
      <c r="AP24" s="374"/>
    </row>
    <row r="25" spans="1:42" ht="30" customHeight="1">
      <c r="A25" s="4"/>
      <c r="B25" s="5" t="s">
        <v>25</v>
      </c>
      <c r="C25" s="6"/>
      <c r="D25" s="6"/>
      <c r="E25" s="6"/>
      <c r="F25" s="6"/>
      <c r="G25" s="6"/>
      <c r="H25" s="6"/>
      <c r="I25" s="7"/>
      <c r="J25" s="368"/>
      <c r="K25" s="368"/>
      <c r="L25" s="368"/>
      <c r="M25" s="368"/>
      <c r="N25" s="368"/>
      <c r="O25" s="368"/>
      <c r="P25" s="368"/>
      <c r="Q25" s="368"/>
      <c r="R25" s="368"/>
      <c r="S25" s="368"/>
      <c r="T25" s="362" t="s">
        <v>26</v>
      </c>
      <c r="U25" s="363"/>
      <c r="V25" s="363"/>
      <c r="W25" s="363"/>
      <c r="X25" s="363"/>
      <c r="Y25" s="363"/>
      <c r="Z25" s="363"/>
      <c r="AA25" s="363"/>
      <c r="AB25" s="363"/>
      <c r="AC25" s="363"/>
      <c r="AD25" s="363"/>
      <c r="AE25" s="363"/>
      <c r="AF25" s="363"/>
      <c r="AG25" s="363"/>
      <c r="AH25" s="363"/>
      <c r="AI25" s="363"/>
      <c r="AJ25" s="373" t="s">
        <v>27</v>
      </c>
      <c r="AK25" s="373"/>
      <c r="AL25" s="373"/>
      <c r="AM25" s="373"/>
      <c r="AN25" s="373"/>
      <c r="AO25" s="373"/>
      <c r="AP25" s="373"/>
    </row>
    <row r="26" spans="1:42" ht="30" customHeight="1">
      <c r="A26" s="4"/>
      <c r="B26" s="369" t="s">
        <v>28</v>
      </c>
      <c r="C26" s="370"/>
      <c r="D26" s="370"/>
      <c r="E26" s="370"/>
      <c r="F26" s="370"/>
      <c r="G26" s="370"/>
      <c r="H26" s="370"/>
      <c r="I26" s="371"/>
      <c r="J26" s="372"/>
      <c r="K26" s="372"/>
      <c r="L26" s="372"/>
      <c r="M26" s="372"/>
      <c r="N26" s="372"/>
      <c r="O26" s="372"/>
      <c r="P26" s="372"/>
      <c r="Q26" s="372"/>
      <c r="R26" s="372"/>
      <c r="S26" s="372"/>
      <c r="T26" s="372"/>
      <c r="U26" s="372"/>
      <c r="V26" s="372"/>
      <c r="W26" s="372"/>
      <c r="X26" s="372"/>
      <c r="Y26" s="372"/>
      <c r="Z26" s="372"/>
      <c r="AA26" s="372"/>
      <c r="AB26" s="372"/>
      <c r="AC26" s="372"/>
      <c r="AD26" s="372"/>
      <c r="AE26" s="372"/>
      <c r="AF26" s="372"/>
      <c r="AG26" s="372"/>
      <c r="AH26" s="372"/>
      <c r="AI26" s="372"/>
      <c r="AJ26" s="375" t="s">
        <v>29</v>
      </c>
      <c r="AK26" s="375"/>
      <c r="AL26" s="375"/>
      <c r="AM26" s="375"/>
      <c r="AN26" s="375"/>
      <c r="AO26" s="375"/>
      <c r="AP26" s="375"/>
    </row>
  </sheetData>
  <mergeCells count="57">
    <mergeCell ref="B26:I26"/>
    <mergeCell ref="J26:AI26"/>
    <mergeCell ref="AJ20:AP20"/>
    <mergeCell ref="AJ21:AP21"/>
    <mergeCell ref="AJ22:AP22"/>
    <mergeCell ref="AJ23:AP23"/>
    <mergeCell ref="AJ24:AP24"/>
    <mergeCell ref="AJ25:AP25"/>
    <mergeCell ref="AJ26:AP26"/>
    <mergeCell ref="J21:S21"/>
    <mergeCell ref="J22:S22"/>
    <mergeCell ref="J23:S23"/>
    <mergeCell ref="B22:I22"/>
    <mergeCell ref="J24:O24"/>
    <mergeCell ref="X21:AI21"/>
    <mergeCell ref="T22:AI22"/>
    <mergeCell ref="T23:AI23"/>
    <mergeCell ref="T25:AI25"/>
    <mergeCell ref="P24:AI24"/>
    <mergeCell ref="J25:S25"/>
    <mergeCell ref="T21:W21"/>
    <mergeCell ref="J20:S20"/>
    <mergeCell ref="X20:AI20"/>
    <mergeCell ref="AJ14:AP14"/>
    <mergeCell ref="AJ15:AP15"/>
    <mergeCell ref="AJ16:AP16"/>
    <mergeCell ref="J14:AI14"/>
    <mergeCell ref="J15:AI15"/>
    <mergeCell ref="T20:W20"/>
    <mergeCell ref="AJ17:AP17"/>
    <mergeCell ref="AJ8:AP8"/>
    <mergeCell ref="U12:AI12"/>
    <mergeCell ref="AJ12:AP13"/>
    <mergeCell ref="J17:AI17"/>
    <mergeCell ref="J16:AI16"/>
    <mergeCell ref="J9:AI9"/>
    <mergeCell ref="AJ9:AP9"/>
    <mergeCell ref="J12:L12"/>
    <mergeCell ref="M12:O12"/>
    <mergeCell ref="Q12:T12"/>
    <mergeCell ref="J8:AI8"/>
    <mergeCell ref="AJ4:AP4"/>
    <mergeCell ref="AJ5:AP5"/>
    <mergeCell ref="AJ6:AP6"/>
    <mergeCell ref="AJ7:AP7"/>
    <mergeCell ref="J5:L5"/>
    <mergeCell ref="J4:AI4"/>
    <mergeCell ref="M5:O5"/>
    <mergeCell ref="J6:L6"/>
    <mergeCell ref="Q5:T5"/>
    <mergeCell ref="U5:AI5"/>
    <mergeCell ref="B15:I15"/>
    <mergeCell ref="B13:I13"/>
    <mergeCell ref="J13:L13"/>
    <mergeCell ref="M13:AI13"/>
    <mergeCell ref="M6:AI6"/>
    <mergeCell ref="J7:AI7"/>
  </mergeCells>
  <phoneticPr fontId="1"/>
  <dataValidations count="5">
    <dataValidation type="list" allowBlank="1" showInputMessage="1" showErrorMessage="1" sqref="J24:O24">
      <formula1>"1：普通,2：当座,4：貯蓄,9：別段"</formula1>
    </dataValidation>
    <dataValidation type="list" allowBlank="1" showInputMessage="1" showErrorMessage="1" sqref="T20:W20">
      <formula1>"銀行,信用金庫,信用組合,農協"</formula1>
    </dataValidation>
    <dataValidation type="list" allowBlank="1" showInputMessage="1" showErrorMessage="1" sqref="T21:W21">
      <formula1>"本店,支店,出張所"</formula1>
    </dataValidation>
    <dataValidation imeMode="halfKatakana" allowBlank="1" showInputMessage="1" showErrorMessage="1" sqref="J26:AI26"/>
    <dataValidation imeMode="halfAlpha" allowBlank="1" showInputMessage="1" showErrorMessage="1" sqref="M5:O5 Q5:T5 M12:O12 R18 J16 Q12:T12 J17:AI17"/>
  </dataValidation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49"/>
  <sheetViews>
    <sheetView showGridLines="0" view="pageBreakPreview" topLeftCell="A31" zoomScale="90" zoomScaleNormal="100" zoomScaleSheetLayoutView="90" workbookViewId="0">
      <selection activeCell="G20" sqref="G20"/>
    </sheetView>
  </sheetViews>
  <sheetFormatPr defaultRowHeight="18.75"/>
  <cols>
    <col min="1" max="1" width="6.75" customWidth="1"/>
    <col min="3" max="3" width="7.875" customWidth="1"/>
    <col min="4" max="4" width="31.75" customWidth="1"/>
    <col min="5" max="5" width="11.75" customWidth="1"/>
    <col min="6" max="6" width="21.375" customWidth="1"/>
    <col min="7" max="7" width="38.75" customWidth="1"/>
  </cols>
  <sheetData>
    <row r="1" spans="2:7" ht="21">
      <c r="B1" s="411" t="s">
        <v>300</v>
      </c>
      <c r="C1" s="411"/>
      <c r="D1" s="411"/>
      <c r="E1" s="411"/>
      <c r="F1" s="411"/>
      <c r="G1" s="411"/>
    </row>
    <row r="2" spans="2:7" ht="21">
      <c r="B2" s="411" t="s">
        <v>202</v>
      </c>
      <c r="C2" s="411"/>
      <c r="D2" s="411"/>
      <c r="E2" s="411"/>
      <c r="F2" s="411"/>
      <c r="G2" s="411"/>
    </row>
    <row r="3" spans="2:7" ht="21">
      <c r="B3" s="40"/>
      <c r="C3" s="40"/>
      <c r="D3" s="40"/>
      <c r="E3" s="40"/>
      <c r="F3" s="40"/>
      <c r="G3" s="40"/>
    </row>
    <row r="4" spans="2:7">
      <c r="B4" s="412" t="s">
        <v>218</v>
      </c>
      <c r="C4" s="412"/>
      <c r="D4" s="412"/>
      <c r="E4" s="412"/>
      <c r="F4" s="412"/>
      <c r="G4" s="412"/>
    </row>
    <row r="5" spans="2:7">
      <c r="B5" s="43" t="s">
        <v>267</v>
      </c>
      <c r="C5" s="43"/>
      <c r="D5" s="43"/>
      <c r="E5" s="43"/>
      <c r="F5" s="43"/>
      <c r="G5" s="43"/>
    </row>
    <row r="6" spans="2:7">
      <c r="B6" s="43" t="s">
        <v>223</v>
      </c>
      <c r="C6" s="43"/>
      <c r="D6" s="43"/>
      <c r="E6" s="43"/>
      <c r="F6" s="43"/>
      <c r="G6" s="43"/>
    </row>
    <row r="7" spans="2:7" ht="12" customHeight="1">
      <c r="B7" s="43"/>
      <c r="C7" s="43"/>
      <c r="D7" s="43"/>
      <c r="E7" s="43"/>
      <c r="F7" s="43"/>
      <c r="G7" s="43"/>
    </row>
    <row r="8" spans="2:7">
      <c r="B8" s="43" t="s">
        <v>288</v>
      </c>
      <c r="C8" s="43"/>
      <c r="D8" s="43"/>
      <c r="E8" s="43"/>
      <c r="F8" s="43"/>
      <c r="G8" s="43"/>
    </row>
    <row r="9" spans="2:7">
      <c r="B9" s="43" t="s">
        <v>268</v>
      </c>
      <c r="C9" s="43"/>
      <c r="D9" s="43"/>
      <c r="E9" s="43"/>
      <c r="F9" s="43"/>
      <c r="G9" s="43"/>
    </row>
    <row r="10" spans="2:7" ht="12" customHeight="1">
      <c r="B10" s="43"/>
      <c r="C10" s="43"/>
      <c r="D10" s="43"/>
      <c r="E10" s="43"/>
      <c r="F10" s="43"/>
      <c r="G10" s="43"/>
    </row>
    <row r="11" spans="2:7">
      <c r="B11" s="43" t="s">
        <v>257</v>
      </c>
      <c r="C11" s="43"/>
      <c r="D11" s="43"/>
      <c r="E11" s="43"/>
      <c r="F11" s="43"/>
      <c r="G11" s="43"/>
    </row>
    <row r="12" spans="2:7">
      <c r="B12" s="43" t="s">
        <v>259</v>
      </c>
      <c r="C12" s="43"/>
      <c r="D12" s="43"/>
      <c r="E12" s="43"/>
      <c r="F12" s="43"/>
      <c r="G12" s="43"/>
    </row>
    <row r="13" spans="2:7" ht="12" customHeight="1">
      <c r="B13" s="43"/>
      <c r="C13" s="43"/>
      <c r="D13" s="43"/>
      <c r="E13" s="43"/>
      <c r="F13" s="43"/>
      <c r="G13" s="43"/>
    </row>
    <row r="14" spans="2:7">
      <c r="B14" s="43" t="s">
        <v>258</v>
      </c>
      <c r="C14" s="43"/>
      <c r="D14" s="43"/>
      <c r="E14" s="43"/>
      <c r="F14" s="43"/>
      <c r="G14" s="43"/>
    </row>
    <row r="15" spans="2:7">
      <c r="B15" s="43" t="s">
        <v>260</v>
      </c>
      <c r="C15" s="43"/>
      <c r="D15" s="43"/>
      <c r="E15" s="43"/>
      <c r="F15" s="43"/>
      <c r="G15" s="43"/>
    </row>
    <row r="16" spans="2:7" ht="12" customHeight="1">
      <c r="B16" s="43"/>
      <c r="C16" s="43"/>
      <c r="D16" s="43"/>
      <c r="E16" s="43"/>
      <c r="F16" s="43"/>
      <c r="G16" s="43"/>
    </row>
    <row r="17" spans="1:7">
      <c r="B17" s="43" t="s">
        <v>243</v>
      </c>
      <c r="C17" s="43"/>
      <c r="D17" s="43"/>
      <c r="E17" s="43"/>
      <c r="F17" s="43"/>
      <c r="G17" s="43"/>
    </row>
    <row r="18" spans="1:7">
      <c r="B18" s="43" t="s">
        <v>244</v>
      </c>
      <c r="C18" s="43"/>
      <c r="D18" s="43"/>
      <c r="E18" s="43"/>
      <c r="F18" s="43"/>
      <c r="G18" s="43"/>
    </row>
    <row r="19" spans="1:7">
      <c r="B19" s="43" t="s">
        <v>245</v>
      </c>
      <c r="C19" s="43"/>
      <c r="D19" s="43"/>
      <c r="E19" s="43"/>
      <c r="F19" s="43"/>
      <c r="G19" s="43"/>
    </row>
    <row r="20" spans="1:7">
      <c r="B20" s="43"/>
      <c r="C20" s="43"/>
      <c r="D20" s="44"/>
      <c r="E20" s="48"/>
      <c r="F20" s="46" t="s">
        <v>224</v>
      </c>
      <c r="G20" s="47" t="str">
        <f>IF(【入力シート】!J4="","",【入力シート】!J4)</f>
        <v/>
      </c>
    </row>
    <row r="21" spans="1:7">
      <c r="B21" s="43"/>
      <c r="C21" s="43"/>
      <c r="D21" s="44"/>
      <c r="E21" s="48"/>
      <c r="F21" s="46" t="s">
        <v>225</v>
      </c>
      <c r="G21" s="47" t="str">
        <f>IF(【入力シート】!J15="","",【入力シート】!J15)</f>
        <v/>
      </c>
    </row>
    <row r="22" spans="1:7">
      <c r="B22" s="43"/>
      <c r="C22" s="43"/>
      <c r="D22" s="44"/>
      <c r="E22" s="48"/>
      <c r="F22" s="45" t="s">
        <v>226</v>
      </c>
      <c r="G22" s="47" t="str">
        <f>IF(【入力シート】!J16="","",【入力シート】!J16)</f>
        <v/>
      </c>
    </row>
    <row r="23" spans="1:7" ht="19.5" thickBot="1"/>
    <row r="24" spans="1:7">
      <c r="A24" s="395" t="s">
        <v>239</v>
      </c>
      <c r="B24" s="407" t="s">
        <v>163</v>
      </c>
      <c r="C24" s="21" t="s">
        <v>164</v>
      </c>
      <c r="D24" s="407" t="s">
        <v>166</v>
      </c>
      <c r="E24" s="407" t="s">
        <v>167</v>
      </c>
      <c r="F24" s="409" t="s">
        <v>168</v>
      </c>
      <c r="G24" s="413" t="s">
        <v>169</v>
      </c>
    </row>
    <row r="25" spans="1:7" ht="19.5" thickBot="1">
      <c r="A25" s="396"/>
      <c r="B25" s="408"/>
      <c r="C25" s="22" t="s">
        <v>165</v>
      </c>
      <c r="D25" s="408"/>
      <c r="E25" s="408"/>
      <c r="F25" s="410"/>
      <c r="G25" s="414"/>
    </row>
    <row r="26" spans="1:7" ht="28.15" customHeight="1" thickTop="1">
      <c r="A26" s="396"/>
      <c r="B26" s="303">
        <v>1</v>
      </c>
      <c r="C26" s="38" t="s">
        <v>80</v>
      </c>
      <c r="D26" s="302" t="s">
        <v>170</v>
      </c>
      <c r="E26" s="303" t="s">
        <v>171</v>
      </c>
      <c r="F26" s="305"/>
      <c r="G26" s="56" t="s">
        <v>289</v>
      </c>
    </row>
    <row r="27" spans="1:7" ht="28.15" customHeight="1">
      <c r="A27" s="396"/>
      <c r="B27" s="300">
        <v>2</v>
      </c>
      <c r="C27" s="38" t="s">
        <v>80</v>
      </c>
      <c r="D27" s="301" t="s">
        <v>220</v>
      </c>
      <c r="E27" s="300" t="s">
        <v>303</v>
      </c>
      <c r="F27" s="304"/>
      <c r="G27" s="57" t="s">
        <v>203</v>
      </c>
    </row>
    <row r="28" spans="1:7" ht="28.15" customHeight="1">
      <c r="A28" s="396"/>
      <c r="B28" s="393">
        <v>3</v>
      </c>
      <c r="C28" s="388" t="s">
        <v>227</v>
      </c>
      <c r="D28" s="398" t="s">
        <v>221</v>
      </c>
      <c r="E28" s="393" t="s">
        <v>304</v>
      </c>
      <c r="F28" s="417"/>
      <c r="G28" s="57" t="s">
        <v>172</v>
      </c>
    </row>
    <row r="29" spans="1:7" ht="28.15" customHeight="1">
      <c r="A29" s="396"/>
      <c r="B29" s="400"/>
      <c r="C29" s="389"/>
      <c r="D29" s="399"/>
      <c r="E29" s="400"/>
      <c r="F29" s="422"/>
      <c r="G29" s="58" t="s">
        <v>204</v>
      </c>
    </row>
    <row r="30" spans="1:7" ht="28.15" customHeight="1">
      <c r="A30" s="396"/>
      <c r="B30" s="393">
        <v>4</v>
      </c>
      <c r="C30" s="388" t="s">
        <v>80</v>
      </c>
      <c r="D30" s="398" t="s">
        <v>222</v>
      </c>
      <c r="E30" s="393" t="s">
        <v>305</v>
      </c>
      <c r="F30" s="417"/>
      <c r="G30" s="57" t="s">
        <v>173</v>
      </c>
    </row>
    <row r="31" spans="1:7" ht="28.15" customHeight="1">
      <c r="A31" s="396"/>
      <c r="B31" s="400"/>
      <c r="C31" s="389"/>
      <c r="D31" s="399"/>
      <c r="E31" s="400"/>
      <c r="F31" s="422"/>
      <c r="G31" s="58" t="s">
        <v>205</v>
      </c>
    </row>
    <row r="32" spans="1:7">
      <c r="A32" s="396"/>
      <c r="B32" s="393">
        <v>5</v>
      </c>
      <c r="C32" s="388" t="s">
        <v>80</v>
      </c>
      <c r="D32" s="301" t="s">
        <v>178</v>
      </c>
      <c r="E32" s="393"/>
      <c r="F32" s="417" t="s">
        <v>219</v>
      </c>
      <c r="G32" s="381"/>
    </row>
    <row r="33" spans="1:8" ht="24.75" customHeight="1">
      <c r="A33" s="396"/>
      <c r="B33" s="415"/>
      <c r="C33" s="420"/>
      <c r="D33" s="24" t="s">
        <v>210</v>
      </c>
      <c r="E33" s="415"/>
      <c r="F33" s="418"/>
      <c r="G33" s="382"/>
    </row>
    <row r="34" spans="1:8" ht="36" customHeight="1">
      <c r="A34" s="396"/>
      <c r="B34" s="415"/>
      <c r="C34" s="420"/>
      <c r="D34" s="266" t="s">
        <v>322</v>
      </c>
      <c r="E34" s="415"/>
      <c r="F34" s="418"/>
      <c r="G34" s="382"/>
    </row>
    <row r="35" spans="1:8" ht="24" customHeight="1">
      <c r="A35" s="396"/>
      <c r="B35" s="415"/>
      <c r="C35" s="420"/>
      <c r="D35" s="24" t="s">
        <v>211</v>
      </c>
      <c r="E35" s="415"/>
      <c r="F35" s="418"/>
      <c r="G35" s="382"/>
    </row>
    <row r="36" spans="1:8" ht="31.15" customHeight="1" thickBot="1">
      <c r="A36" s="396"/>
      <c r="B36" s="416"/>
      <c r="C36" s="421"/>
      <c r="D36" s="267" t="s">
        <v>323</v>
      </c>
      <c r="E36" s="416"/>
      <c r="F36" s="419"/>
      <c r="G36" s="383"/>
    </row>
    <row r="37" spans="1:8" ht="37.15" customHeight="1" thickTop="1">
      <c r="A37" s="396"/>
      <c r="B37" s="303" t="s">
        <v>208</v>
      </c>
      <c r="C37" s="49" t="s">
        <v>227</v>
      </c>
      <c r="D37" s="302" t="s">
        <v>174</v>
      </c>
      <c r="E37" s="303"/>
      <c r="F37" s="305" t="s">
        <v>229</v>
      </c>
      <c r="G37" s="59" t="s">
        <v>175</v>
      </c>
    </row>
    <row r="38" spans="1:8" ht="38.450000000000003" customHeight="1">
      <c r="A38" s="396"/>
      <c r="B38" s="393" t="s">
        <v>209</v>
      </c>
      <c r="C38" s="388" t="s">
        <v>227</v>
      </c>
      <c r="D38" s="301" t="s">
        <v>176</v>
      </c>
      <c r="E38" s="405"/>
      <c r="F38" s="304" t="s">
        <v>177</v>
      </c>
      <c r="G38" s="60" t="s">
        <v>206</v>
      </c>
    </row>
    <row r="39" spans="1:8" ht="64.900000000000006" customHeight="1">
      <c r="A39" s="396"/>
      <c r="B39" s="400"/>
      <c r="C39" s="389"/>
      <c r="D39" s="23" t="s">
        <v>212</v>
      </c>
      <c r="E39" s="406"/>
      <c r="F39" s="305" t="s">
        <v>213</v>
      </c>
      <c r="G39" s="59" t="s">
        <v>207</v>
      </c>
    </row>
    <row r="40" spans="1:8">
      <c r="A40" s="396"/>
      <c r="B40" s="393" t="s">
        <v>254</v>
      </c>
      <c r="C40" s="401" t="s">
        <v>80</v>
      </c>
      <c r="D40" s="403" t="s">
        <v>255</v>
      </c>
      <c r="E40" s="393" t="s">
        <v>306</v>
      </c>
      <c r="F40" s="384"/>
      <c r="G40" s="386" t="s">
        <v>256</v>
      </c>
    </row>
    <row r="41" spans="1:8" ht="19.5" thickBot="1">
      <c r="A41" s="397"/>
      <c r="B41" s="394"/>
      <c r="C41" s="402"/>
      <c r="D41" s="404"/>
      <c r="E41" s="394"/>
      <c r="F41" s="385"/>
      <c r="G41" s="387"/>
    </row>
    <row r="42" spans="1:8" ht="13.15" customHeight="1" thickBot="1">
      <c r="A42" s="62"/>
      <c r="C42" s="50"/>
    </row>
    <row r="43" spans="1:8" ht="28.15" customHeight="1">
      <c r="A43" s="390" t="s">
        <v>271</v>
      </c>
      <c r="B43" s="63" t="s">
        <v>214</v>
      </c>
      <c r="C43" s="306" t="s">
        <v>80</v>
      </c>
      <c r="D43" s="41" t="s">
        <v>233</v>
      </c>
      <c r="E43" s="42"/>
      <c r="F43" s="54" t="s">
        <v>234</v>
      </c>
      <c r="G43" s="61" t="s">
        <v>237</v>
      </c>
    </row>
    <row r="44" spans="1:8" ht="36.6" customHeight="1">
      <c r="A44" s="391"/>
      <c r="B44" s="64" t="s">
        <v>215</v>
      </c>
      <c r="C44" s="38" t="s">
        <v>80</v>
      </c>
      <c r="D44" s="301" t="s">
        <v>228</v>
      </c>
      <c r="E44" s="300"/>
      <c r="F44" s="304" t="s">
        <v>229</v>
      </c>
      <c r="G44" s="66" t="s">
        <v>238</v>
      </c>
    </row>
    <row r="45" spans="1:8" ht="35.25" customHeight="1">
      <c r="A45" s="391"/>
      <c r="B45" s="64" t="s">
        <v>216</v>
      </c>
      <c r="C45" s="38" t="s">
        <v>80</v>
      </c>
      <c r="D45" s="301" t="s">
        <v>230</v>
      </c>
      <c r="E45" s="300"/>
      <c r="F45" s="304" t="s">
        <v>231</v>
      </c>
      <c r="G45" s="78" t="s">
        <v>264</v>
      </c>
    </row>
    <row r="46" spans="1:8" ht="30" customHeight="1" thickBot="1">
      <c r="A46" s="392"/>
      <c r="B46" s="65" t="s">
        <v>217</v>
      </c>
      <c r="C46" s="51" t="s">
        <v>80</v>
      </c>
      <c r="D46" s="52" t="s">
        <v>232</v>
      </c>
      <c r="E46" s="53"/>
      <c r="F46" s="55" t="s">
        <v>229</v>
      </c>
      <c r="G46" s="67" t="s">
        <v>241</v>
      </c>
    </row>
    <row r="47" spans="1:8" ht="19.5" thickBot="1">
      <c r="A47" s="62"/>
      <c r="C47" s="50"/>
    </row>
    <row r="48" spans="1:8" ht="33.75" thickBot="1">
      <c r="A48" s="241" t="s">
        <v>240</v>
      </c>
      <c r="B48" s="245" t="s">
        <v>235</v>
      </c>
      <c r="C48" s="243" t="s">
        <v>80</v>
      </c>
      <c r="D48" s="244" t="s">
        <v>236</v>
      </c>
      <c r="E48" s="245"/>
      <c r="F48" s="246" t="s">
        <v>229</v>
      </c>
      <c r="G48" s="247" t="s">
        <v>242</v>
      </c>
      <c r="H48" s="248"/>
    </row>
    <row r="49" spans="2:2">
      <c r="B49" s="242"/>
    </row>
  </sheetData>
  <mergeCells count="34">
    <mergeCell ref="B32:B36"/>
    <mergeCell ref="F32:F36"/>
    <mergeCell ref="C32:C36"/>
    <mergeCell ref="F30:F31"/>
    <mergeCell ref="C28:C29"/>
    <mergeCell ref="D28:D29"/>
    <mergeCell ref="E28:E29"/>
    <mergeCell ref="F28:F29"/>
    <mergeCell ref="B28:B29"/>
    <mergeCell ref="B30:B31"/>
    <mergeCell ref="E32:E36"/>
    <mergeCell ref="F24:F25"/>
    <mergeCell ref="E24:E25"/>
    <mergeCell ref="B1:G1"/>
    <mergeCell ref="B2:G2"/>
    <mergeCell ref="B4:G4"/>
    <mergeCell ref="G24:G25"/>
    <mergeCell ref="D24:D25"/>
    <mergeCell ref="G32:G36"/>
    <mergeCell ref="F40:F41"/>
    <mergeCell ref="G40:G41"/>
    <mergeCell ref="C38:C39"/>
    <mergeCell ref="A43:A46"/>
    <mergeCell ref="B40:B41"/>
    <mergeCell ref="A24:A41"/>
    <mergeCell ref="C30:C31"/>
    <mergeCell ref="D30:D31"/>
    <mergeCell ref="E30:E31"/>
    <mergeCell ref="C40:C41"/>
    <mergeCell ref="D40:D41"/>
    <mergeCell ref="B38:B39"/>
    <mergeCell ref="E38:E39"/>
    <mergeCell ref="B24:B25"/>
    <mergeCell ref="E40:E41"/>
  </mergeCells>
  <phoneticPr fontId="1"/>
  <dataValidations count="1">
    <dataValidation type="list" allowBlank="1" showInputMessage="1" showErrorMessage="1" sqref="C43:C46 C48 C26:C40">
      <formula1>"□,■"</formula1>
    </dataValidation>
  </dataValidations>
  <pageMargins left="0.74" right="0.51181102362204722" top="0.74803149606299213" bottom="0.74803149606299213" header="0.31496062992125984" footer="0.31496062992125984"/>
  <pageSetup paperSize="9" scale="5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W51"/>
  <sheetViews>
    <sheetView showGridLines="0" tabSelected="1" view="pageBreakPreview" topLeftCell="D19" zoomScale="85" zoomScaleNormal="90" zoomScaleSheetLayoutView="85" workbookViewId="0">
      <selection activeCell="P24" sqref="P24"/>
    </sheetView>
  </sheetViews>
  <sheetFormatPr defaultColWidth="8.125" defaultRowHeight="13.5"/>
  <cols>
    <col min="1" max="1" width="12.875" style="79" customWidth="1"/>
    <col min="2" max="2" width="11.25" style="26" customWidth="1"/>
    <col min="3" max="3" width="43.25" style="26" customWidth="1"/>
    <col min="4" max="4" width="18.375" style="26" customWidth="1"/>
    <col min="5" max="5" width="15" style="26" customWidth="1"/>
    <col min="6" max="6" width="23.75" style="26" customWidth="1"/>
    <col min="7" max="7" width="11" style="26" customWidth="1"/>
    <col min="8" max="8" width="11.375" style="26" customWidth="1"/>
    <col min="9" max="9" width="10.75" style="26" customWidth="1"/>
    <col min="10" max="10" width="20.25" style="26" customWidth="1"/>
    <col min="11" max="12" width="3.25" style="26" customWidth="1"/>
    <col min="13" max="14" width="9.375" style="26" customWidth="1"/>
    <col min="15" max="15" width="11" style="26" customWidth="1"/>
    <col min="16" max="16384" width="8.125" style="26"/>
  </cols>
  <sheetData>
    <row r="1" spans="1:18" ht="32.25" customHeight="1">
      <c r="A1" s="80" t="s">
        <v>346</v>
      </c>
      <c r="B1" s="81"/>
      <c r="C1" s="81"/>
      <c r="D1" s="81"/>
      <c r="E1" s="81"/>
      <c r="F1" s="82"/>
      <c r="G1" s="427" t="str">
        <f>IF(【入力シート】!J9="","　年　月　日",【入力シート】!J9)</f>
        <v>　年　月　日</v>
      </c>
      <c r="H1" s="427"/>
      <c r="I1" s="423"/>
      <c r="J1" s="423"/>
      <c r="K1" s="423"/>
      <c r="L1" s="423"/>
      <c r="M1" s="83"/>
    </row>
    <row r="2" spans="1:18" ht="24" customHeight="1">
      <c r="A2" s="84" t="s">
        <v>308</v>
      </c>
      <c r="B2" s="81"/>
      <c r="C2" s="81"/>
      <c r="D2" s="81"/>
      <c r="E2" s="81"/>
      <c r="F2" s="82"/>
      <c r="J2" s="424"/>
      <c r="K2" s="424"/>
      <c r="L2" s="424"/>
      <c r="M2" s="85"/>
      <c r="N2" s="85"/>
    </row>
    <row r="3" spans="1:18" ht="18" customHeight="1">
      <c r="A3" s="86"/>
      <c r="B3" s="87"/>
      <c r="C3" s="87"/>
      <c r="D3" s="87"/>
      <c r="E3" s="87"/>
      <c r="F3" s="87"/>
      <c r="G3" s="86"/>
      <c r="H3" s="86"/>
      <c r="I3" s="88"/>
      <c r="J3" s="88"/>
      <c r="K3" s="89"/>
      <c r="L3" s="89"/>
    </row>
    <row r="4" spans="1:18" ht="32.25" customHeight="1">
      <c r="E4" s="90" t="s">
        <v>91</v>
      </c>
      <c r="F4" s="27" t="str">
        <f>IF(【入力シート】!J4="","",【入力シート】!J4)</f>
        <v/>
      </c>
      <c r="G4" s="90"/>
      <c r="H4" s="33"/>
      <c r="J4" s="30"/>
      <c r="K4" s="91"/>
      <c r="L4" s="91"/>
    </row>
    <row r="5" spans="1:18" ht="40.15" customHeight="1">
      <c r="E5" s="92" t="s">
        <v>92</v>
      </c>
      <c r="F5" s="27" t="str">
        <f>IF(【入力シート】!M6="","",【入力シート】!M6)</f>
        <v/>
      </c>
      <c r="G5" s="93"/>
      <c r="H5" s="90"/>
      <c r="I5" s="30"/>
      <c r="J5" s="91"/>
      <c r="K5" s="91"/>
      <c r="L5" s="91"/>
    </row>
    <row r="6" spans="1:18" ht="41.45" customHeight="1">
      <c r="A6" s="94"/>
      <c r="B6" s="32"/>
      <c r="C6" s="32"/>
      <c r="D6" s="32"/>
      <c r="E6" s="92" t="s">
        <v>147</v>
      </c>
      <c r="F6" s="27" t="str">
        <f>IF(【入力シート】!J7="","",【入力シート】!J7)</f>
        <v/>
      </c>
      <c r="G6" s="93"/>
      <c r="H6" s="90"/>
      <c r="J6" s="95"/>
      <c r="K6" s="91"/>
      <c r="L6" s="91"/>
    </row>
    <row r="7" spans="1:18" ht="40.9" customHeight="1">
      <c r="A7" s="94"/>
      <c r="B7" s="32"/>
      <c r="C7" s="32"/>
      <c r="D7" s="32"/>
      <c r="E7" s="92" t="s">
        <v>147</v>
      </c>
      <c r="F7" s="27" t="str">
        <f>IF(【入力シート】!J8="","",【入力シート】!J8)</f>
        <v/>
      </c>
      <c r="G7" s="93"/>
      <c r="H7" s="93"/>
      <c r="I7" s="30"/>
      <c r="J7" s="95"/>
      <c r="K7" s="91"/>
      <c r="L7" s="91"/>
    </row>
    <row r="8" spans="1:18" ht="33.75" customHeight="1">
      <c r="A8" s="94"/>
      <c r="B8" s="32"/>
      <c r="C8" s="32"/>
      <c r="D8" s="32"/>
      <c r="E8" s="32"/>
      <c r="F8" s="32"/>
      <c r="G8" s="32"/>
      <c r="H8" s="32"/>
      <c r="I8" s="96"/>
      <c r="J8" s="96"/>
      <c r="K8" s="96"/>
      <c r="L8" s="97"/>
    </row>
    <row r="9" spans="1:18" ht="31.9" customHeight="1">
      <c r="A9" s="425" t="s">
        <v>319</v>
      </c>
      <c r="B9" s="425"/>
      <c r="C9" s="425"/>
      <c r="D9" s="425"/>
      <c r="E9" s="425"/>
      <c r="F9" s="425"/>
      <c r="G9" s="425"/>
      <c r="H9" s="425"/>
      <c r="I9" s="98"/>
      <c r="J9" s="98"/>
      <c r="K9" s="98"/>
      <c r="L9" s="98"/>
      <c r="M9" s="86"/>
      <c r="N9" s="79"/>
    </row>
    <row r="10" spans="1:18" ht="24" customHeight="1">
      <c r="A10" s="99"/>
      <c r="B10" s="100"/>
      <c r="C10" s="100"/>
      <c r="D10" s="100"/>
      <c r="E10" s="100"/>
      <c r="F10" s="87"/>
      <c r="G10" s="86"/>
      <c r="H10" s="86"/>
      <c r="I10" s="86"/>
      <c r="J10" s="86"/>
      <c r="K10" s="87"/>
      <c r="L10" s="87"/>
      <c r="M10" s="87"/>
    </row>
    <row r="11" spans="1:18" ht="24" customHeight="1">
      <c r="A11" s="426" t="s">
        <v>347</v>
      </c>
      <c r="B11" s="426"/>
      <c r="C11" s="426"/>
      <c r="D11" s="426"/>
      <c r="E11" s="426"/>
      <c r="F11" s="426"/>
      <c r="G11" s="426"/>
      <c r="H11" s="426"/>
      <c r="I11" s="101"/>
      <c r="J11" s="101"/>
      <c r="K11" s="87"/>
      <c r="L11" s="87"/>
      <c r="M11" s="87"/>
    </row>
    <row r="12" spans="1:18" ht="27.6" customHeight="1">
      <c r="A12" s="102"/>
      <c r="B12" s="102"/>
      <c r="C12" s="102"/>
      <c r="D12" s="102"/>
      <c r="E12" s="102"/>
      <c r="F12" s="102"/>
      <c r="G12" s="102"/>
      <c r="H12" s="102"/>
      <c r="I12" s="102"/>
      <c r="J12" s="102"/>
      <c r="K12" s="102"/>
      <c r="L12" s="102"/>
      <c r="M12" s="91"/>
    </row>
    <row r="13" spans="1:18" ht="27" customHeight="1">
      <c r="A13" s="429" t="s">
        <v>93</v>
      </c>
      <c r="B13" s="429"/>
      <c r="C13" s="429"/>
      <c r="D13" s="429"/>
      <c r="E13" s="429"/>
      <c r="F13" s="429"/>
      <c r="G13" s="429"/>
      <c r="H13" s="429"/>
      <c r="I13" s="249"/>
      <c r="J13" s="249"/>
      <c r="K13" s="249"/>
      <c r="L13" s="249"/>
      <c r="M13" s="103"/>
      <c r="N13" s="100"/>
    </row>
    <row r="14" spans="1:18" ht="24" customHeight="1">
      <c r="A14" s="86"/>
      <c r="B14" s="101"/>
      <c r="C14" s="101"/>
      <c r="D14" s="101"/>
      <c r="E14" s="101"/>
      <c r="F14" s="101"/>
      <c r="G14" s="101"/>
      <c r="H14" s="101"/>
      <c r="I14" s="101"/>
      <c r="J14" s="101"/>
      <c r="K14" s="101"/>
      <c r="L14" s="101"/>
    </row>
    <row r="15" spans="1:18" ht="33.75" customHeight="1" thickBot="1">
      <c r="A15" s="86">
        <v>1</v>
      </c>
      <c r="B15" s="101" t="s">
        <v>348</v>
      </c>
      <c r="C15" s="101"/>
      <c r="D15" s="101"/>
      <c r="E15" s="428">
        <f>F24</f>
        <v>0</v>
      </c>
      <c r="F15" s="428"/>
      <c r="G15" s="104"/>
      <c r="H15" s="104"/>
      <c r="K15" s="101"/>
      <c r="L15" s="101"/>
      <c r="M15" s="86"/>
      <c r="N15" s="96"/>
      <c r="O15" s="96"/>
      <c r="P15" s="97"/>
      <c r="Q15" s="97"/>
      <c r="R15" s="97"/>
    </row>
    <row r="16" spans="1:18" ht="15" customHeight="1">
      <c r="A16" s="105"/>
      <c r="B16" s="30"/>
      <c r="C16" s="30"/>
      <c r="D16" s="30"/>
      <c r="E16" s="30"/>
      <c r="F16" s="30"/>
      <c r="G16" s="30"/>
      <c r="H16" s="30"/>
      <c r="I16" s="30"/>
      <c r="J16" s="30"/>
      <c r="K16" s="30"/>
      <c r="L16" s="32"/>
      <c r="M16" s="32"/>
      <c r="N16" s="96"/>
      <c r="O16" s="96"/>
      <c r="P16" s="97"/>
      <c r="Q16" s="97"/>
      <c r="R16" s="97"/>
    </row>
    <row r="17" spans="1:14" ht="26.25" customHeight="1" thickBot="1">
      <c r="A17" s="86">
        <v>2</v>
      </c>
      <c r="B17" s="101" t="s">
        <v>94</v>
      </c>
      <c r="C17" s="101"/>
      <c r="D17" s="101"/>
      <c r="E17" s="101"/>
      <c r="F17" s="250"/>
      <c r="G17" s="250"/>
      <c r="H17" s="250"/>
      <c r="I17" s="250"/>
      <c r="J17" s="250"/>
      <c r="K17" s="250"/>
      <c r="L17" s="106"/>
    </row>
    <row r="18" spans="1:14" ht="43.5" customHeight="1" thickBot="1">
      <c r="A18" s="86"/>
      <c r="B18" s="107"/>
      <c r="C18" s="108" t="s">
        <v>118</v>
      </c>
      <c r="D18" s="109" t="s">
        <v>269</v>
      </c>
      <c r="E18" s="110" t="s">
        <v>263</v>
      </c>
      <c r="F18" s="434" t="s">
        <v>325</v>
      </c>
      <c r="G18" s="435"/>
      <c r="H18" s="106"/>
      <c r="N18" s="26" t="s">
        <v>149</v>
      </c>
    </row>
    <row r="19" spans="1:14" ht="34.5" customHeight="1">
      <c r="A19" s="86"/>
      <c r="B19" s="111">
        <v>1</v>
      </c>
      <c r="C19" s="112"/>
      <c r="D19" s="113"/>
      <c r="E19" s="114"/>
      <c r="F19" s="115"/>
      <c r="G19" s="116" t="s">
        <v>32</v>
      </c>
      <c r="H19" s="106"/>
      <c r="N19" s="26" t="s">
        <v>150</v>
      </c>
    </row>
    <row r="20" spans="1:14" ht="34.5" customHeight="1">
      <c r="A20" s="86"/>
      <c r="B20" s="117">
        <v>2</v>
      </c>
      <c r="C20" s="118"/>
      <c r="D20" s="119"/>
      <c r="E20" s="120"/>
      <c r="F20" s="121"/>
      <c r="G20" s="122" t="s">
        <v>32</v>
      </c>
      <c r="H20" s="106"/>
      <c r="N20" s="26" t="s">
        <v>152</v>
      </c>
    </row>
    <row r="21" spans="1:14" ht="34.5" customHeight="1">
      <c r="A21" s="86"/>
      <c r="B21" s="117">
        <v>3</v>
      </c>
      <c r="C21" s="118"/>
      <c r="D21" s="123"/>
      <c r="E21" s="120"/>
      <c r="F21" s="121"/>
      <c r="G21" s="122" t="s">
        <v>32</v>
      </c>
      <c r="H21" s="106"/>
      <c r="N21" s="26" t="s">
        <v>151</v>
      </c>
    </row>
    <row r="22" spans="1:14" ht="34.5" customHeight="1">
      <c r="A22" s="86"/>
      <c r="B22" s="117">
        <v>4</v>
      </c>
      <c r="C22" s="118"/>
      <c r="D22" s="123"/>
      <c r="E22" s="120"/>
      <c r="F22" s="121"/>
      <c r="G22" s="122" t="s">
        <v>32</v>
      </c>
      <c r="H22" s="106"/>
    </row>
    <row r="23" spans="1:14" ht="34.5" customHeight="1" thickBot="1">
      <c r="A23" s="86"/>
      <c r="B23" s="124">
        <v>5</v>
      </c>
      <c r="C23" s="125"/>
      <c r="D23" s="123"/>
      <c r="E23" s="126"/>
      <c r="F23" s="127"/>
      <c r="G23" s="128" t="s">
        <v>32</v>
      </c>
      <c r="H23" s="106"/>
    </row>
    <row r="24" spans="1:14" ht="34.5" customHeight="1" thickTop="1" thickBot="1">
      <c r="A24" s="86"/>
      <c r="B24" s="432" t="s">
        <v>95</v>
      </c>
      <c r="C24" s="433"/>
      <c r="D24" s="129"/>
      <c r="E24" s="130"/>
      <c r="F24" s="131">
        <f>SUM(F19:F23)</f>
        <v>0</v>
      </c>
      <c r="G24" s="132" t="s">
        <v>32</v>
      </c>
      <c r="H24" s="106"/>
    </row>
    <row r="25" spans="1:14" ht="7.5" customHeight="1">
      <c r="A25" s="86"/>
    </row>
    <row r="26" spans="1:14" ht="28.5" customHeight="1">
      <c r="A26" s="86">
        <v>3</v>
      </c>
      <c r="B26" s="430" t="s">
        <v>309</v>
      </c>
      <c r="C26" s="430"/>
      <c r="D26" s="430"/>
      <c r="E26" s="430"/>
      <c r="F26" s="430"/>
      <c r="G26" s="430"/>
      <c r="H26" s="430"/>
      <c r="I26" s="102"/>
      <c r="J26" s="102"/>
      <c r="K26" s="102"/>
      <c r="L26" s="102"/>
    </row>
    <row r="27" spans="1:14" ht="23.25" customHeight="1">
      <c r="A27" s="86">
        <v>4</v>
      </c>
      <c r="B27" s="430" t="s">
        <v>310</v>
      </c>
      <c r="C27" s="430"/>
      <c r="D27" s="430"/>
      <c r="E27" s="430"/>
      <c r="F27" s="430"/>
      <c r="G27" s="430"/>
      <c r="H27" s="430"/>
      <c r="L27" s="102"/>
    </row>
    <row r="28" spans="1:14" ht="28.5" customHeight="1">
      <c r="A28" s="86">
        <v>5</v>
      </c>
      <c r="B28" s="430" t="s">
        <v>96</v>
      </c>
      <c r="C28" s="430"/>
      <c r="D28" s="430"/>
      <c r="E28" s="430"/>
      <c r="F28" s="102"/>
      <c r="G28" s="102"/>
      <c r="H28" s="102"/>
      <c r="I28" s="102"/>
      <c r="J28" s="102"/>
      <c r="K28" s="102"/>
      <c r="L28" s="102"/>
    </row>
    <row r="29" spans="1:14" ht="13.5" customHeight="1">
      <c r="A29" s="86"/>
      <c r="B29" s="133"/>
      <c r="C29" s="133"/>
      <c r="D29" s="133"/>
      <c r="E29" s="133"/>
      <c r="F29" s="133"/>
      <c r="G29" s="133"/>
      <c r="H29" s="133"/>
      <c r="I29" s="133"/>
      <c r="J29" s="133"/>
      <c r="K29" s="133"/>
      <c r="L29" s="133"/>
    </row>
    <row r="30" spans="1:14" ht="21.75" customHeight="1">
      <c r="A30" s="86"/>
      <c r="B30" s="150"/>
      <c r="C30" s="150"/>
      <c r="D30" s="150"/>
      <c r="E30" s="150"/>
      <c r="F30" s="150"/>
      <c r="G30" s="150"/>
      <c r="H30" s="150"/>
      <c r="I30" s="150"/>
      <c r="J30" s="150"/>
      <c r="K30" s="134"/>
      <c r="L30" s="134"/>
    </row>
    <row r="31" spans="1:14" ht="21.75" customHeight="1">
      <c r="A31" s="86"/>
      <c r="B31" s="135"/>
      <c r="C31" s="135"/>
      <c r="D31" s="135"/>
      <c r="E31" s="135"/>
      <c r="F31" s="150"/>
      <c r="G31" s="150"/>
      <c r="H31" s="150"/>
      <c r="I31" s="150"/>
      <c r="J31" s="150"/>
      <c r="K31" s="150"/>
      <c r="L31" s="150"/>
    </row>
    <row r="32" spans="1:14" ht="9" customHeight="1">
      <c r="A32" s="86"/>
      <c r="B32" s="135"/>
      <c r="C32" s="135"/>
      <c r="D32" s="135"/>
      <c r="E32" s="135"/>
    </row>
    <row r="33" spans="1:23" ht="33" customHeight="1" thickBot="1">
      <c r="A33" s="136"/>
      <c r="B33" s="137" t="s">
        <v>97</v>
      </c>
      <c r="C33" s="137"/>
      <c r="D33" s="137"/>
      <c r="E33" s="138"/>
      <c r="F33" s="138"/>
      <c r="G33" s="138"/>
      <c r="H33" s="139"/>
    </row>
    <row r="34" spans="1:23" ht="42" customHeight="1">
      <c r="A34" s="30"/>
      <c r="B34" s="140" t="s">
        <v>153</v>
      </c>
      <c r="C34" s="141" t="str">
        <f>IF(【入力シート】!J14="","",【入力シート】!J14)</f>
        <v/>
      </c>
      <c r="D34" s="142"/>
      <c r="E34" s="143"/>
      <c r="F34" s="144"/>
      <c r="G34" s="144"/>
      <c r="H34" s="145"/>
    </row>
    <row r="35" spans="1:23" ht="38.25" customHeight="1">
      <c r="A35" s="30"/>
      <c r="B35" s="146" t="s">
        <v>154</v>
      </c>
      <c r="C35" s="147" t="str">
        <f>IF(【入力シート】!J15="","",【入力シート】!J15)</f>
        <v/>
      </c>
      <c r="D35" s="148"/>
      <c r="E35" s="149"/>
      <c r="F35" s="149"/>
      <c r="G35" s="149"/>
      <c r="H35" s="145"/>
    </row>
    <row r="36" spans="1:23" ht="33.75" customHeight="1">
      <c r="A36" s="150"/>
      <c r="B36" s="151" t="s">
        <v>144</v>
      </c>
      <c r="C36" s="307" t="str">
        <f>IF(【入力シート】!J16="","",【入力シート】!J16)</f>
        <v/>
      </c>
      <c r="D36" s="152"/>
      <c r="E36" s="153"/>
      <c r="F36" s="154"/>
      <c r="G36" s="154"/>
      <c r="H36" s="145"/>
      <c r="K36" s="431"/>
      <c r="L36" s="431"/>
      <c r="P36" s="155"/>
      <c r="Q36" s="155"/>
      <c r="R36" s="155"/>
      <c r="S36" s="155"/>
      <c r="T36" s="155"/>
      <c r="U36" s="155"/>
      <c r="V36" s="155"/>
      <c r="W36" s="155"/>
    </row>
    <row r="37" spans="1:23" ht="33.75" customHeight="1" thickBot="1">
      <c r="A37" s="30"/>
      <c r="B37" s="156" t="s">
        <v>3</v>
      </c>
      <c r="C37" s="157" t="str">
        <f>IF(【入力シート】!J17="","",【入力シート】!J17)</f>
        <v/>
      </c>
      <c r="D37" s="158"/>
      <c r="E37" s="159"/>
      <c r="F37" s="160"/>
      <c r="G37" s="160"/>
      <c r="H37" s="161"/>
      <c r="K37" s="431"/>
      <c r="L37" s="431"/>
    </row>
    <row r="38" spans="1:23" ht="18.600000000000001" customHeight="1">
      <c r="C38" s="162"/>
      <c r="D38" s="162"/>
      <c r="E38" s="162"/>
    </row>
    <row r="39" spans="1:23">
      <c r="N39" s="26" t="s">
        <v>272</v>
      </c>
    </row>
    <row r="40" spans="1:23">
      <c r="N40" s="26" t="s">
        <v>273</v>
      </c>
    </row>
    <row r="41" spans="1:23">
      <c r="N41" s="26" t="s">
        <v>274</v>
      </c>
    </row>
    <row r="42" spans="1:23">
      <c r="N42" s="26" t="s">
        <v>275</v>
      </c>
    </row>
    <row r="43" spans="1:23">
      <c r="N43" s="26" t="s">
        <v>276</v>
      </c>
    </row>
    <row r="44" spans="1:23">
      <c r="N44" s="26" t="s">
        <v>277</v>
      </c>
    </row>
    <row r="45" spans="1:23">
      <c r="N45" s="26" t="s">
        <v>278</v>
      </c>
    </row>
    <row r="46" spans="1:23">
      <c r="N46" s="26" t="s">
        <v>279</v>
      </c>
    </row>
    <row r="47" spans="1:23">
      <c r="N47" s="26" t="s">
        <v>280</v>
      </c>
    </row>
    <row r="48" spans="1:23">
      <c r="N48" s="26" t="s">
        <v>281</v>
      </c>
    </row>
    <row r="49" spans="14:14">
      <c r="N49" s="26" t="s">
        <v>282</v>
      </c>
    </row>
    <row r="50" spans="14:14">
      <c r="N50" s="26" t="s">
        <v>283</v>
      </c>
    </row>
    <row r="51" spans="14:14">
      <c r="N51" s="26" t="s">
        <v>284</v>
      </c>
    </row>
  </sheetData>
  <dataConsolidate/>
  <mergeCells count="13">
    <mergeCell ref="E15:F15"/>
    <mergeCell ref="A13:H13"/>
    <mergeCell ref="B27:H27"/>
    <mergeCell ref="B26:H26"/>
    <mergeCell ref="K36:L37"/>
    <mergeCell ref="B24:C24"/>
    <mergeCell ref="F18:G18"/>
    <mergeCell ref="B28:E28"/>
    <mergeCell ref="I1:L1"/>
    <mergeCell ref="J2:L2"/>
    <mergeCell ref="A9:H9"/>
    <mergeCell ref="A11:H11"/>
    <mergeCell ref="G1:H1"/>
  </mergeCells>
  <phoneticPr fontId="1"/>
  <dataValidations xWindow="615" yWindow="444" count="4">
    <dataValidation allowBlank="1" showErrorMessage="1" promptTitle="印鑑に注意してください" sqref="I6:L7"/>
    <dataValidation type="list" allowBlank="1" showInputMessage="1" showErrorMessage="1" sqref="E19:E23">
      <formula1>$N$18:$N$21</formula1>
    </dataValidation>
    <dataValidation allowBlank="1" showErrorMessage="1" promptTitle="〈介護職員〉用様式です" prompt="障害福祉サービス等職員用ではありません" sqref="H4 J4:L4"/>
    <dataValidation type="list" allowBlank="1" showInputMessage="1" showErrorMessage="1" sqref="D19:D23">
      <formula1>$N$39:$N$51</formula1>
    </dataValidation>
  </dataValidations>
  <pageMargins left="0.33" right="0.14000000000000001" top="0.55118110236220474" bottom="0.55118110236220474" header="0.31496062992125984" footer="0.31496062992125984"/>
  <pageSetup paperSize="9" scale="61"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M27"/>
  <sheetViews>
    <sheetView showGridLines="0" view="pageBreakPreview" topLeftCell="A13" zoomScale="70" zoomScaleNormal="90" zoomScaleSheetLayoutView="70" workbookViewId="0">
      <selection activeCell="B19" sqref="B19"/>
    </sheetView>
  </sheetViews>
  <sheetFormatPr defaultColWidth="8.125" defaultRowHeight="13.5"/>
  <cols>
    <col min="1" max="1" width="18.5" style="26" customWidth="1"/>
    <col min="2" max="2" width="56" style="26" customWidth="1"/>
    <col min="3" max="3" width="24.25" style="26" customWidth="1"/>
    <col min="4" max="4" width="16.375" style="26" customWidth="1"/>
    <col min="5" max="5" width="5.125" style="26" customWidth="1"/>
    <col min="6" max="6" width="21.625" style="26" customWidth="1"/>
    <col min="7" max="7" width="58.5" style="26" customWidth="1"/>
    <col min="8" max="8" width="10.125" style="26" customWidth="1"/>
    <col min="9" max="9" width="9.375" style="26" customWidth="1"/>
    <col min="10" max="10" width="11" style="26" customWidth="1"/>
    <col min="11" max="16384" width="8.125" style="26"/>
  </cols>
  <sheetData>
    <row r="1" spans="1:13" ht="32.25" customHeight="1">
      <c r="A1" s="80" t="s">
        <v>349</v>
      </c>
      <c r="B1" s="81"/>
      <c r="C1" s="82"/>
      <c r="D1" s="82"/>
      <c r="H1" s="83"/>
    </row>
    <row r="2" spans="1:13" ht="32.25" customHeight="1">
      <c r="A2" s="81" t="s">
        <v>315</v>
      </c>
      <c r="B2" s="81"/>
      <c r="C2" s="82"/>
      <c r="D2" s="82"/>
      <c r="G2" s="163"/>
      <c r="H2" s="83"/>
    </row>
    <row r="3" spans="1:13" ht="14.25">
      <c r="A3" s="30"/>
      <c r="B3" s="30"/>
      <c r="E3" s="439"/>
      <c r="F3" s="439"/>
      <c r="G3" s="439"/>
      <c r="H3" s="30"/>
    </row>
    <row r="4" spans="1:13" ht="17.25">
      <c r="A4" s="87"/>
      <c r="B4" s="87"/>
      <c r="C4" s="87"/>
      <c r="D4" s="87"/>
      <c r="E4" s="86"/>
      <c r="F4" s="86"/>
      <c r="G4" s="88"/>
    </row>
    <row r="5" spans="1:13" ht="32.25" customHeight="1" thickBot="1">
      <c r="C5" s="105"/>
      <c r="D5" s="105"/>
      <c r="E5" s="91"/>
      <c r="F5" s="91"/>
      <c r="G5" s="164" t="str">
        <f>"法人名" &amp;H5 &amp;【入力シート】!J4</f>
        <v>法人名　</v>
      </c>
      <c r="H5" s="26" t="s">
        <v>99</v>
      </c>
    </row>
    <row r="6" spans="1:13" ht="18" customHeight="1">
      <c r="A6" s="32"/>
      <c r="B6" s="32"/>
      <c r="C6" s="32"/>
      <c r="D6" s="32"/>
      <c r="E6" s="32"/>
      <c r="F6" s="32"/>
      <c r="G6" s="96"/>
    </row>
    <row r="7" spans="1:13" ht="26.25" customHeight="1">
      <c r="A7" s="425" t="s">
        <v>320</v>
      </c>
      <c r="B7" s="425"/>
      <c r="C7" s="425"/>
      <c r="D7" s="425"/>
      <c r="E7" s="425"/>
      <c r="F7" s="425"/>
      <c r="G7" s="425"/>
      <c r="H7" s="87"/>
      <c r="I7" s="100"/>
    </row>
    <row r="8" spans="1:13" ht="16.5" customHeight="1">
      <c r="B8" s="165"/>
    </row>
    <row r="9" spans="1:13" ht="33.75" customHeight="1">
      <c r="A9" s="101" t="s">
        <v>313</v>
      </c>
      <c r="B9" s="166">
        <f>D22</f>
        <v>0</v>
      </c>
      <c r="C9" s="167"/>
      <c r="D9" s="168"/>
      <c r="H9" s="86"/>
      <c r="I9" s="96"/>
      <c r="J9" s="96"/>
      <c r="K9" s="97"/>
      <c r="L9" s="97"/>
      <c r="M9" s="97"/>
    </row>
    <row r="10" spans="1:13" ht="12.75" customHeight="1">
      <c r="A10" s="30"/>
      <c r="B10" s="30"/>
      <c r="C10" s="30"/>
      <c r="D10" s="30"/>
      <c r="E10" s="30"/>
      <c r="F10" s="30"/>
      <c r="G10" s="30"/>
      <c r="H10" s="32"/>
      <c r="I10" s="96"/>
      <c r="J10" s="96"/>
      <c r="K10" s="97"/>
      <c r="L10" s="97"/>
      <c r="M10" s="97"/>
    </row>
    <row r="11" spans="1:13" ht="24.75" customHeight="1">
      <c r="A11" s="101" t="s">
        <v>100</v>
      </c>
      <c r="B11" s="30"/>
      <c r="C11" s="30"/>
      <c r="D11" s="30"/>
      <c r="E11" s="168"/>
      <c r="F11" s="168"/>
      <c r="G11" s="30"/>
      <c r="H11" s="32"/>
      <c r="I11" s="32"/>
      <c r="J11" s="32"/>
      <c r="K11" s="32"/>
      <c r="L11" s="32"/>
      <c r="M11" s="32"/>
    </row>
    <row r="12" spans="1:13" ht="30" customHeight="1" thickBot="1">
      <c r="A12" s="101" t="s">
        <v>145</v>
      </c>
      <c r="B12" s="169"/>
      <c r="C12" s="440"/>
      <c r="D12" s="440"/>
      <c r="E12" s="91"/>
      <c r="F12" s="91"/>
      <c r="H12" s="32"/>
      <c r="I12" s="32"/>
      <c r="J12" s="32"/>
      <c r="K12" s="32"/>
      <c r="L12" s="32"/>
      <c r="M12" s="32"/>
    </row>
    <row r="13" spans="1:13" ht="30" customHeight="1" thickBot="1">
      <c r="A13" s="101" t="s">
        <v>146</v>
      </c>
      <c r="B13" s="170"/>
      <c r="C13" s="440"/>
      <c r="D13" s="440"/>
      <c r="E13" s="91"/>
      <c r="F13" s="91"/>
    </row>
    <row r="14" spans="1:13" ht="20.25" customHeight="1" thickBot="1">
      <c r="A14" s="79"/>
      <c r="B14" s="79"/>
      <c r="C14" s="171"/>
      <c r="D14" s="171"/>
      <c r="E14" s="171"/>
      <c r="F14" s="171"/>
      <c r="G14" s="171"/>
    </row>
    <row r="15" spans="1:13" ht="66" customHeight="1">
      <c r="A15" s="172" t="s">
        <v>101</v>
      </c>
      <c r="B15" s="173" t="s">
        <v>102</v>
      </c>
      <c r="C15" s="174" t="s">
        <v>103</v>
      </c>
      <c r="D15" s="175" t="s">
        <v>324</v>
      </c>
      <c r="E15" s="176"/>
      <c r="F15" s="177" t="s">
        <v>302</v>
      </c>
      <c r="G15" s="176" t="s">
        <v>139</v>
      </c>
    </row>
    <row r="16" spans="1:13" ht="38.25" customHeight="1">
      <c r="A16" s="178" t="s">
        <v>104</v>
      </c>
      <c r="B16" s="252"/>
      <c r="C16" s="179"/>
      <c r="D16" s="180"/>
      <c r="E16" s="181" t="s">
        <v>32</v>
      </c>
      <c r="F16" s="256"/>
      <c r="G16" s="182"/>
      <c r="J16" s="26" t="s">
        <v>110</v>
      </c>
    </row>
    <row r="17" spans="1:10" ht="38.25" customHeight="1">
      <c r="A17" s="183" t="s">
        <v>105</v>
      </c>
      <c r="B17" s="253"/>
      <c r="C17" s="184"/>
      <c r="D17" s="185"/>
      <c r="E17" s="186" t="s">
        <v>32</v>
      </c>
      <c r="F17" s="187"/>
      <c r="G17" s="188"/>
      <c r="J17" s="26" t="s">
        <v>111</v>
      </c>
    </row>
    <row r="18" spans="1:10" ht="38.25" customHeight="1">
      <c r="A18" s="183" t="s">
        <v>106</v>
      </c>
      <c r="B18" s="253"/>
      <c r="C18" s="189"/>
      <c r="D18" s="185"/>
      <c r="E18" s="186" t="s">
        <v>32</v>
      </c>
      <c r="F18" s="190"/>
      <c r="G18" s="188"/>
      <c r="J18" s="26" t="s">
        <v>112</v>
      </c>
    </row>
    <row r="19" spans="1:10" ht="38.25" customHeight="1">
      <c r="A19" s="183" t="s">
        <v>155</v>
      </c>
      <c r="B19" s="254"/>
      <c r="C19" s="189"/>
      <c r="D19" s="191"/>
      <c r="E19" s="186" t="s">
        <v>32</v>
      </c>
      <c r="F19" s="192"/>
      <c r="G19" s="193"/>
      <c r="J19" s="26" t="s">
        <v>113</v>
      </c>
    </row>
    <row r="20" spans="1:10" ht="38.25" customHeight="1">
      <c r="A20" s="183" t="s">
        <v>156</v>
      </c>
      <c r="B20" s="254"/>
      <c r="C20" s="189"/>
      <c r="D20" s="191"/>
      <c r="E20" s="186" t="s">
        <v>32</v>
      </c>
      <c r="F20" s="192"/>
      <c r="G20" s="193"/>
      <c r="J20" s="26" t="s">
        <v>115</v>
      </c>
    </row>
    <row r="21" spans="1:10" ht="38.25" customHeight="1" thickBot="1">
      <c r="A21" s="183" t="s">
        <v>157</v>
      </c>
      <c r="B21" s="255"/>
      <c r="C21" s="194"/>
      <c r="D21" s="195"/>
      <c r="E21" s="196" t="s">
        <v>32</v>
      </c>
      <c r="F21" s="192"/>
      <c r="G21" s="197"/>
    </row>
    <row r="22" spans="1:10" ht="38.25" customHeight="1" thickTop="1" thickBot="1">
      <c r="A22" s="441" t="s">
        <v>107</v>
      </c>
      <c r="B22" s="442"/>
      <c r="C22" s="443"/>
      <c r="D22" s="198">
        <f>SUM(D16:D21)</f>
        <v>0</v>
      </c>
      <c r="E22" s="199" t="s">
        <v>32</v>
      </c>
      <c r="F22" s="200"/>
      <c r="G22" s="199"/>
    </row>
    <row r="23" spans="1:10" ht="9" customHeight="1">
      <c r="A23" s="201"/>
      <c r="B23" s="202"/>
      <c r="C23" s="202"/>
      <c r="D23" s="203"/>
      <c r="E23" s="204"/>
      <c r="F23" s="205"/>
      <c r="G23" s="204"/>
    </row>
    <row r="24" spans="1:10" ht="39.6" customHeight="1">
      <c r="A24" s="105" t="s">
        <v>108</v>
      </c>
      <c r="B24" s="436" t="s">
        <v>314</v>
      </c>
      <c r="C24" s="436"/>
      <c r="D24" s="436"/>
      <c r="E24" s="436"/>
      <c r="F24" s="436"/>
      <c r="G24" s="436"/>
      <c r="H24" s="206"/>
    </row>
    <row r="25" spans="1:10" ht="30" customHeight="1">
      <c r="A25" s="207" t="s">
        <v>109</v>
      </c>
      <c r="B25" s="437" t="s">
        <v>114</v>
      </c>
      <c r="C25" s="438"/>
      <c r="D25" s="438"/>
      <c r="E25" s="438"/>
      <c r="F25" s="438"/>
      <c r="G25" s="438"/>
      <c r="H25" s="438"/>
      <c r="I25" s="206"/>
      <c r="J25" s="206"/>
    </row>
    <row r="26" spans="1:10" ht="26.25" customHeight="1">
      <c r="A26" s="208" t="s">
        <v>143</v>
      </c>
      <c r="B26" s="82"/>
      <c r="C26" s="82"/>
      <c r="D26" s="82"/>
      <c r="E26" s="82"/>
      <c r="F26" s="82"/>
      <c r="G26" s="82"/>
      <c r="H26" s="82"/>
    </row>
    <row r="27" spans="1:10" ht="34.5" customHeight="1">
      <c r="A27" s="26" t="s">
        <v>301</v>
      </c>
    </row>
  </sheetData>
  <mergeCells count="7">
    <mergeCell ref="B24:G24"/>
    <mergeCell ref="B25:H25"/>
    <mergeCell ref="E3:G3"/>
    <mergeCell ref="A7:G7"/>
    <mergeCell ref="C12:D12"/>
    <mergeCell ref="C13:D13"/>
    <mergeCell ref="A22:C22"/>
  </mergeCells>
  <phoneticPr fontId="1"/>
  <dataValidations count="1">
    <dataValidation type="list" allowBlank="1" showInputMessage="1" showErrorMessage="1" sqref="F16:F21">
      <formula1>$J$16:$J$20</formula1>
    </dataValidation>
  </dataValidations>
  <pageMargins left="1.04" right="0.27559055118110237" top="0.55118110236220474" bottom="0.55118110236220474" header="0.31496062992125984" footer="0.31496062992125984"/>
  <pageSetup paperSize="9" scale="38"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T46"/>
  <sheetViews>
    <sheetView showGridLines="0" view="pageBreakPreview" topLeftCell="A19" zoomScale="90" zoomScaleNormal="100" zoomScaleSheetLayoutView="90" workbookViewId="0">
      <selection activeCell="B28" sqref="B28:P28"/>
    </sheetView>
  </sheetViews>
  <sheetFormatPr defaultColWidth="8.125" defaultRowHeight="13.5"/>
  <cols>
    <col min="1" max="1" width="7.25" style="26" customWidth="1"/>
    <col min="2" max="2" width="6" style="26" customWidth="1"/>
    <col min="3" max="3" width="13" style="26" customWidth="1"/>
    <col min="4" max="4" width="9.375" style="26" customWidth="1"/>
    <col min="5" max="5" width="10.125" style="26" customWidth="1"/>
    <col min="6" max="14" width="9.375" style="26" customWidth="1"/>
    <col min="15" max="15" width="9.5" style="26" customWidth="1"/>
    <col min="16" max="16" width="12.625" style="26" customWidth="1"/>
    <col min="17" max="17" width="8.125" style="26"/>
    <col min="18" max="18" width="0" style="26" hidden="1" customWidth="1"/>
    <col min="19" max="16384" width="8.125" style="26"/>
  </cols>
  <sheetData>
    <row r="1" spans="1:20" ht="27.75" customHeight="1">
      <c r="A1" s="30" t="s">
        <v>350</v>
      </c>
      <c r="B1" s="30"/>
      <c r="P1" s="29"/>
    </row>
    <row r="2" spans="1:20" ht="15.75" customHeight="1">
      <c r="O2" s="465" t="str">
        <f>IF(【入力シート】!J9="","　年　月　日",【入力シート】!J9)</f>
        <v>　年　月　日</v>
      </c>
      <c r="P2" s="465"/>
    </row>
    <row r="3" spans="1:20" ht="20.25" customHeight="1">
      <c r="A3" s="474" t="s">
        <v>308</v>
      </c>
      <c r="B3" s="474"/>
      <c r="C3" s="474"/>
      <c r="D3" s="474"/>
      <c r="E3" s="474"/>
      <c r="F3" s="474"/>
      <c r="L3" s="475"/>
      <c r="M3" s="475"/>
      <c r="N3" s="475"/>
      <c r="O3" s="475"/>
      <c r="P3" s="475"/>
    </row>
    <row r="4" spans="1:20" ht="4.5" customHeight="1">
      <c r="A4" s="209"/>
      <c r="B4" s="209"/>
      <c r="C4" s="209"/>
      <c r="D4" s="210"/>
      <c r="O4" s="211"/>
    </row>
    <row r="5" spans="1:20" ht="19.5" thickBot="1">
      <c r="A5" s="426" t="s">
        <v>321</v>
      </c>
      <c r="B5" s="426"/>
      <c r="C5" s="426"/>
      <c r="D5" s="426"/>
      <c r="E5" s="426"/>
      <c r="F5" s="426"/>
      <c r="G5" s="426"/>
      <c r="H5" s="426"/>
      <c r="I5" s="426"/>
      <c r="J5" s="426"/>
      <c r="K5" s="426"/>
      <c r="L5" s="426"/>
      <c r="M5" s="426"/>
      <c r="N5" s="426"/>
      <c r="O5" s="426"/>
      <c r="P5" s="426"/>
    </row>
    <row r="6" spans="1:20" ht="16.5" customHeight="1" thickBot="1">
      <c r="A6" s="32"/>
      <c r="B6" s="32"/>
      <c r="C6" s="32"/>
      <c r="D6" s="32"/>
      <c r="E6" s="32"/>
      <c r="F6" s="32"/>
      <c r="G6" s="32"/>
      <c r="H6" s="32"/>
      <c r="I6" s="32"/>
      <c r="J6" s="32"/>
      <c r="K6" s="32"/>
      <c r="L6" s="32"/>
      <c r="M6" s="32"/>
      <c r="N6" s="32"/>
      <c r="O6" s="32"/>
      <c r="P6" s="212" t="s">
        <v>116</v>
      </c>
    </row>
    <row r="7" spans="1:20" ht="39" customHeight="1" thickBot="1">
      <c r="A7" s="32"/>
      <c r="B7" s="32"/>
      <c r="C7" s="32"/>
      <c r="D7" s="32"/>
      <c r="E7" s="32"/>
      <c r="F7" s="30"/>
      <c r="G7" s="32"/>
      <c r="H7" s="32"/>
      <c r="I7" s="476" t="s">
        <v>117</v>
      </c>
      <c r="J7" s="476"/>
      <c r="K7" s="477" t="str">
        <f>IF(【入力シート】!J4="","",【入力シート】!J4)</f>
        <v/>
      </c>
      <c r="L7" s="477"/>
      <c r="M7" s="477"/>
      <c r="N7" s="477"/>
      <c r="O7" s="32"/>
      <c r="P7" s="213"/>
    </row>
    <row r="8" spans="1:20" ht="20.45" customHeight="1" thickBot="1">
      <c r="A8" s="32"/>
      <c r="B8" s="32"/>
      <c r="C8" s="32"/>
      <c r="D8" s="32"/>
      <c r="E8" s="32"/>
      <c r="F8" s="30"/>
      <c r="G8" s="32"/>
      <c r="H8" s="32"/>
      <c r="I8" s="94"/>
      <c r="J8" s="94"/>
      <c r="K8" s="214"/>
      <c r="L8" s="214"/>
      <c r="M8" s="214"/>
      <c r="N8" s="214"/>
      <c r="O8" s="32"/>
      <c r="P8" s="86"/>
    </row>
    <row r="9" spans="1:20" ht="33" customHeight="1" thickBot="1">
      <c r="A9" s="32"/>
      <c r="B9" s="32"/>
      <c r="C9" s="215" t="s">
        <v>118</v>
      </c>
      <c r="D9" s="489"/>
      <c r="E9" s="490"/>
      <c r="F9" s="490"/>
      <c r="G9" s="491"/>
      <c r="H9" s="32"/>
      <c r="I9" s="492" t="s">
        <v>158</v>
      </c>
      <c r="J9" s="493"/>
      <c r="K9" s="496"/>
      <c r="L9" s="497"/>
      <c r="M9" s="497"/>
      <c r="N9" s="498"/>
      <c r="O9" s="498"/>
      <c r="P9" s="499"/>
      <c r="T9" s="26" t="s">
        <v>149</v>
      </c>
    </row>
    <row r="10" spans="1:20" ht="33" customHeight="1" thickBot="1">
      <c r="A10" s="32"/>
      <c r="B10" s="32"/>
      <c r="C10" s="215" t="s">
        <v>30</v>
      </c>
      <c r="D10" s="489"/>
      <c r="E10" s="490"/>
      <c r="F10" s="490"/>
      <c r="G10" s="491"/>
      <c r="H10" s="32"/>
      <c r="I10" s="494"/>
      <c r="J10" s="495"/>
      <c r="K10" s="502" t="s">
        <v>160</v>
      </c>
      <c r="L10" s="503"/>
      <c r="M10" s="257"/>
      <c r="N10" s="478" t="s">
        <v>162</v>
      </c>
      <c r="O10" s="479"/>
      <c r="P10" s="480"/>
      <c r="T10" s="26" t="s">
        <v>150</v>
      </c>
    </row>
    <row r="11" spans="1:20" ht="33" customHeight="1" thickBot="1">
      <c r="A11" s="32"/>
      <c r="B11" s="32"/>
      <c r="C11" s="215" t="s">
        <v>148</v>
      </c>
      <c r="D11" s="489"/>
      <c r="E11" s="490"/>
      <c r="F11" s="490"/>
      <c r="G11" s="491"/>
      <c r="H11" s="32"/>
      <c r="I11" s="504" t="s">
        <v>103</v>
      </c>
      <c r="J11" s="505"/>
      <c r="K11" s="500"/>
      <c r="L11" s="501"/>
      <c r="M11" s="501"/>
      <c r="N11" s="481"/>
      <c r="O11" s="482"/>
      <c r="P11" s="483"/>
      <c r="T11" s="26" t="s">
        <v>152</v>
      </c>
    </row>
    <row r="12" spans="1:20" ht="33" customHeight="1">
      <c r="A12" s="32"/>
      <c r="B12" s="32"/>
      <c r="C12" s="32"/>
      <c r="D12" s="32"/>
      <c r="E12" s="32"/>
      <c r="F12" s="30"/>
      <c r="G12" s="32"/>
      <c r="H12" s="32"/>
      <c r="I12" s="510" t="s">
        <v>159</v>
      </c>
      <c r="J12" s="19" t="s">
        <v>119</v>
      </c>
      <c r="K12" s="487"/>
      <c r="L12" s="488"/>
      <c r="M12" s="488"/>
      <c r="N12" s="478" t="s">
        <v>161</v>
      </c>
      <c r="O12" s="479"/>
      <c r="P12" s="480"/>
      <c r="T12" s="26" t="s">
        <v>151</v>
      </c>
    </row>
    <row r="13" spans="1:20" ht="40.15" customHeight="1" thickBot="1">
      <c r="A13" s="32"/>
      <c r="B13" s="32"/>
      <c r="D13" s="32"/>
      <c r="E13" s="32"/>
      <c r="F13" s="30"/>
      <c r="G13" s="32"/>
      <c r="H13" s="32"/>
      <c r="I13" s="511"/>
      <c r="J13" s="20" t="s">
        <v>120</v>
      </c>
      <c r="K13" s="512"/>
      <c r="L13" s="513"/>
      <c r="M13" s="513"/>
      <c r="N13" s="484"/>
      <c r="O13" s="485"/>
      <c r="P13" s="486"/>
    </row>
    <row r="14" spans="1:20" ht="24.75" customHeight="1">
      <c r="A14" s="514" t="s">
        <v>313</v>
      </c>
      <c r="B14" s="514"/>
      <c r="C14" s="514"/>
      <c r="D14" s="216" t="s">
        <v>121</v>
      </c>
      <c r="E14" s="217">
        <f>P27</f>
        <v>0</v>
      </c>
      <c r="F14" s="30" t="s">
        <v>32</v>
      </c>
      <c r="G14" s="30"/>
      <c r="H14" s="32"/>
      <c r="I14" s="94"/>
      <c r="J14" s="94"/>
      <c r="K14" s="218"/>
      <c r="L14" s="218"/>
      <c r="M14" s="218"/>
      <c r="N14" s="219"/>
      <c r="O14" s="219"/>
      <c r="P14" s="219"/>
    </row>
    <row r="15" spans="1:20" ht="21" customHeight="1" thickBot="1">
      <c r="A15" s="514" t="s">
        <v>100</v>
      </c>
      <c r="B15" s="514"/>
      <c r="C15" s="514"/>
      <c r="D15" s="32"/>
      <c r="E15" s="32"/>
      <c r="F15" s="32"/>
      <c r="G15" s="32"/>
      <c r="H15" s="32"/>
      <c r="I15" s="32"/>
      <c r="J15" s="515"/>
      <c r="K15" s="515"/>
      <c r="L15" s="515"/>
      <c r="M15" s="515"/>
      <c r="N15" s="515"/>
      <c r="O15" s="515"/>
      <c r="P15" s="515"/>
    </row>
    <row r="16" spans="1:20" ht="14.25" thickBot="1">
      <c r="A16" s="516" t="s">
        <v>6</v>
      </c>
      <c r="B16" s="517"/>
      <c r="C16" s="518"/>
      <c r="D16" s="220" t="s">
        <v>122</v>
      </c>
      <c r="E16" s="220" t="s">
        <v>123</v>
      </c>
      <c r="F16" s="220" t="s">
        <v>124</v>
      </c>
      <c r="G16" s="220" t="s">
        <v>125</v>
      </c>
      <c r="H16" s="221" t="s">
        <v>126</v>
      </c>
      <c r="I16" s="220" t="s">
        <v>127</v>
      </c>
      <c r="J16" s="220" t="s">
        <v>128</v>
      </c>
      <c r="K16" s="220" t="s">
        <v>129</v>
      </c>
      <c r="L16" s="220" t="s">
        <v>130</v>
      </c>
      <c r="M16" s="221" t="s">
        <v>131</v>
      </c>
      <c r="N16" s="220" t="s">
        <v>132</v>
      </c>
      <c r="O16" s="221" t="s">
        <v>133</v>
      </c>
      <c r="P16" s="212" t="s">
        <v>134</v>
      </c>
    </row>
    <row r="17" spans="1:18" ht="40.5" customHeight="1">
      <c r="A17" s="469" t="s">
        <v>135</v>
      </c>
      <c r="B17" s="423"/>
      <c r="C17" s="470"/>
      <c r="D17" s="258"/>
      <c r="E17" s="258"/>
      <c r="F17" s="258"/>
      <c r="G17" s="258"/>
      <c r="H17" s="258"/>
      <c r="I17" s="258"/>
      <c r="J17" s="258"/>
      <c r="K17" s="258"/>
      <c r="L17" s="258"/>
      <c r="M17" s="258"/>
      <c r="N17" s="258"/>
      <c r="O17" s="258"/>
      <c r="P17" s="222">
        <f>SUM(D17:O17)</f>
        <v>0</v>
      </c>
    </row>
    <row r="18" spans="1:18" ht="40.5" customHeight="1">
      <c r="A18" s="457" t="s">
        <v>136</v>
      </c>
      <c r="B18" s="458"/>
      <c r="C18" s="473"/>
      <c r="D18" s="259"/>
      <c r="E18" s="259"/>
      <c r="F18" s="259"/>
      <c r="G18" s="259"/>
      <c r="H18" s="259"/>
      <c r="I18" s="259"/>
      <c r="J18" s="259"/>
      <c r="K18" s="259"/>
      <c r="L18" s="259"/>
      <c r="M18" s="259"/>
      <c r="N18" s="259"/>
      <c r="O18" s="259"/>
      <c r="P18" s="223">
        <f>SUM(D18:O18)</f>
        <v>0</v>
      </c>
    </row>
    <row r="19" spans="1:18">
      <c r="A19" s="519" t="s">
        <v>295</v>
      </c>
      <c r="B19" s="520"/>
      <c r="C19" s="521"/>
      <c r="D19" s="445">
        <f>ROUNDDOWN($C$21/$C$22,0)</f>
        <v>0</v>
      </c>
      <c r="E19" s="445">
        <f t="shared" ref="E19:N19" si="0">ROUNDDOWN($C$21/$C$22,0)</f>
        <v>0</v>
      </c>
      <c r="F19" s="445">
        <f t="shared" si="0"/>
        <v>0</v>
      </c>
      <c r="G19" s="445">
        <f t="shared" si="0"/>
        <v>0</v>
      </c>
      <c r="H19" s="445">
        <f t="shared" si="0"/>
        <v>0</v>
      </c>
      <c r="I19" s="445">
        <f t="shared" si="0"/>
        <v>0</v>
      </c>
      <c r="J19" s="445">
        <f t="shared" si="0"/>
        <v>0</v>
      </c>
      <c r="K19" s="445">
        <f t="shared" si="0"/>
        <v>0</v>
      </c>
      <c r="L19" s="445">
        <f t="shared" si="0"/>
        <v>0</v>
      </c>
      <c r="M19" s="445">
        <f t="shared" si="0"/>
        <v>0</v>
      </c>
      <c r="N19" s="445">
        <f t="shared" si="0"/>
        <v>0</v>
      </c>
      <c r="O19" s="448">
        <f>$C$21-ROUNDDOWN($C$21/C22,0)*R22</f>
        <v>0</v>
      </c>
      <c r="P19" s="451">
        <f>SUM(D19:O21)</f>
        <v>0</v>
      </c>
    </row>
    <row r="20" spans="1:18">
      <c r="A20" s="506" t="s">
        <v>137</v>
      </c>
      <c r="B20" s="507"/>
      <c r="C20" s="224"/>
      <c r="D20" s="446"/>
      <c r="E20" s="446"/>
      <c r="F20" s="446"/>
      <c r="G20" s="446"/>
      <c r="H20" s="446"/>
      <c r="I20" s="446"/>
      <c r="J20" s="446"/>
      <c r="K20" s="446"/>
      <c r="L20" s="446"/>
      <c r="M20" s="446"/>
      <c r="N20" s="446"/>
      <c r="O20" s="449"/>
      <c r="P20" s="452"/>
    </row>
    <row r="21" spans="1:18">
      <c r="A21" s="508" t="s">
        <v>138</v>
      </c>
      <c r="B21" s="509"/>
      <c r="C21" s="260"/>
      <c r="D21" s="446"/>
      <c r="E21" s="446"/>
      <c r="F21" s="446"/>
      <c r="G21" s="446"/>
      <c r="H21" s="446"/>
      <c r="I21" s="446"/>
      <c r="J21" s="446"/>
      <c r="K21" s="446"/>
      <c r="L21" s="446"/>
      <c r="M21" s="446"/>
      <c r="N21" s="446"/>
      <c r="O21" s="449"/>
      <c r="P21" s="452"/>
    </row>
    <row r="22" spans="1:18" ht="14.25">
      <c r="A22" s="457" t="s">
        <v>261</v>
      </c>
      <c r="B22" s="458"/>
      <c r="C22" s="225">
        <v>12</v>
      </c>
      <c r="D22" s="447"/>
      <c r="E22" s="447"/>
      <c r="F22" s="447"/>
      <c r="G22" s="447"/>
      <c r="H22" s="447"/>
      <c r="I22" s="447"/>
      <c r="J22" s="447"/>
      <c r="K22" s="447"/>
      <c r="L22" s="447"/>
      <c r="M22" s="447"/>
      <c r="N22" s="447"/>
      <c r="O22" s="450"/>
      <c r="P22" s="453"/>
      <c r="R22" s="226">
        <f>C22-1</f>
        <v>11</v>
      </c>
    </row>
    <row r="23" spans="1:18" ht="40.5" customHeight="1" thickBot="1">
      <c r="A23" s="466" t="s">
        <v>290</v>
      </c>
      <c r="B23" s="467"/>
      <c r="C23" s="468"/>
      <c r="D23" s="227">
        <f>SUM(D17:D21)</f>
        <v>0</v>
      </c>
      <c r="E23" s="227">
        <f t="shared" ref="E23:P23" si="1">SUM(E17:E21)</f>
        <v>0</v>
      </c>
      <c r="F23" s="227">
        <f t="shared" si="1"/>
        <v>0</v>
      </c>
      <c r="G23" s="227">
        <f t="shared" si="1"/>
        <v>0</v>
      </c>
      <c r="H23" s="228">
        <f t="shared" si="1"/>
        <v>0</v>
      </c>
      <c r="I23" s="227">
        <f t="shared" si="1"/>
        <v>0</v>
      </c>
      <c r="J23" s="227">
        <f t="shared" si="1"/>
        <v>0</v>
      </c>
      <c r="K23" s="227">
        <f t="shared" si="1"/>
        <v>0</v>
      </c>
      <c r="L23" s="227">
        <f t="shared" si="1"/>
        <v>0</v>
      </c>
      <c r="M23" s="228">
        <f t="shared" si="1"/>
        <v>0</v>
      </c>
      <c r="N23" s="227">
        <f t="shared" si="1"/>
        <v>0</v>
      </c>
      <c r="O23" s="228">
        <f t="shared" si="1"/>
        <v>0</v>
      </c>
      <c r="P23" s="229">
        <f t="shared" si="1"/>
        <v>0</v>
      </c>
    </row>
    <row r="24" spans="1:18" ht="40.5" customHeight="1">
      <c r="A24" s="469" t="s">
        <v>291</v>
      </c>
      <c r="B24" s="423"/>
      <c r="C24" s="470"/>
      <c r="D24" s="258"/>
      <c r="E24" s="258"/>
      <c r="F24" s="258"/>
      <c r="G24" s="258"/>
      <c r="H24" s="258"/>
      <c r="I24" s="258"/>
      <c r="J24" s="258"/>
      <c r="K24" s="258"/>
      <c r="L24" s="258"/>
      <c r="M24" s="258"/>
      <c r="N24" s="258"/>
      <c r="O24" s="258"/>
      <c r="P24" s="230">
        <f>SUM(D24:O24)</f>
        <v>0</v>
      </c>
    </row>
    <row r="25" spans="1:18" ht="40.5" customHeight="1">
      <c r="A25" s="471" t="s">
        <v>292</v>
      </c>
      <c r="B25" s="472"/>
      <c r="C25" s="473"/>
      <c r="D25" s="231">
        <f>D23-D24</f>
        <v>0</v>
      </c>
      <c r="E25" s="231">
        <f t="shared" ref="E25:O25" si="2">E23-E24</f>
        <v>0</v>
      </c>
      <c r="F25" s="231">
        <f t="shared" si="2"/>
        <v>0</v>
      </c>
      <c r="G25" s="231">
        <f t="shared" si="2"/>
        <v>0</v>
      </c>
      <c r="H25" s="232">
        <f t="shared" si="2"/>
        <v>0</v>
      </c>
      <c r="I25" s="231">
        <f t="shared" si="2"/>
        <v>0</v>
      </c>
      <c r="J25" s="231">
        <f t="shared" si="2"/>
        <v>0</v>
      </c>
      <c r="K25" s="231">
        <f t="shared" si="2"/>
        <v>0</v>
      </c>
      <c r="L25" s="231">
        <f t="shared" si="2"/>
        <v>0</v>
      </c>
      <c r="M25" s="232">
        <f t="shared" si="2"/>
        <v>0</v>
      </c>
      <c r="N25" s="231">
        <f t="shared" si="2"/>
        <v>0</v>
      </c>
      <c r="O25" s="232">
        <f t="shared" si="2"/>
        <v>0</v>
      </c>
      <c r="P25" s="223">
        <f>SUM(D25:O25)</f>
        <v>0</v>
      </c>
    </row>
    <row r="26" spans="1:18" ht="51" customHeight="1" thickBot="1">
      <c r="A26" s="454" t="s">
        <v>179</v>
      </c>
      <c r="B26" s="455"/>
      <c r="C26" s="456"/>
      <c r="D26" s="233">
        <f>IF(D25&lt;82000,D25,82000)</f>
        <v>0</v>
      </c>
      <c r="E26" s="233">
        <f t="shared" ref="E26:O26" si="3">IF(E25&lt;82000,E25,82000)</f>
        <v>0</v>
      </c>
      <c r="F26" s="233">
        <f t="shared" si="3"/>
        <v>0</v>
      </c>
      <c r="G26" s="233">
        <f t="shared" si="3"/>
        <v>0</v>
      </c>
      <c r="H26" s="233">
        <f t="shared" si="3"/>
        <v>0</v>
      </c>
      <c r="I26" s="233">
        <f t="shared" si="3"/>
        <v>0</v>
      </c>
      <c r="J26" s="233">
        <f t="shared" si="3"/>
        <v>0</v>
      </c>
      <c r="K26" s="233">
        <f t="shared" si="3"/>
        <v>0</v>
      </c>
      <c r="L26" s="233">
        <f t="shared" si="3"/>
        <v>0</v>
      </c>
      <c r="M26" s="233">
        <f t="shared" si="3"/>
        <v>0</v>
      </c>
      <c r="N26" s="233">
        <f t="shared" si="3"/>
        <v>0</v>
      </c>
      <c r="O26" s="233">
        <f t="shared" si="3"/>
        <v>0</v>
      </c>
      <c r="P26" s="234">
        <f>SUM(D26:O26)</f>
        <v>0</v>
      </c>
    </row>
    <row r="27" spans="1:18" ht="40.5" customHeight="1" thickTop="1" thickBot="1">
      <c r="A27" s="459" t="s">
        <v>316</v>
      </c>
      <c r="B27" s="460"/>
      <c r="C27" s="461"/>
      <c r="D27" s="235">
        <f t="shared" ref="D27:O27" si="4">IF(OR($D$11="災害協定等",$D$11="福祉避難所"),ROUNDDOWN(D26*0.875,-3),IF($D$11="介護学校",ROUNDDOWN(D26*1,-3),ROUNDDOWN(D26*0.5,-3)))</f>
        <v>0</v>
      </c>
      <c r="E27" s="235">
        <f t="shared" si="4"/>
        <v>0</v>
      </c>
      <c r="F27" s="235">
        <f t="shared" si="4"/>
        <v>0</v>
      </c>
      <c r="G27" s="235">
        <f t="shared" si="4"/>
        <v>0</v>
      </c>
      <c r="H27" s="235">
        <f t="shared" si="4"/>
        <v>0</v>
      </c>
      <c r="I27" s="235">
        <f t="shared" si="4"/>
        <v>0</v>
      </c>
      <c r="J27" s="235">
        <f t="shared" si="4"/>
        <v>0</v>
      </c>
      <c r="K27" s="235">
        <f t="shared" si="4"/>
        <v>0</v>
      </c>
      <c r="L27" s="235">
        <f t="shared" si="4"/>
        <v>0</v>
      </c>
      <c r="M27" s="235">
        <f t="shared" si="4"/>
        <v>0</v>
      </c>
      <c r="N27" s="235">
        <f t="shared" si="4"/>
        <v>0</v>
      </c>
      <c r="O27" s="235">
        <f t="shared" si="4"/>
        <v>0</v>
      </c>
      <c r="P27" s="236">
        <f>SUM(D27:O27)</f>
        <v>0</v>
      </c>
    </row>
    <row r="28" spans="1:18" ht="49.5" customHeight="1" thickBot="1">
      <c r="A28" s="237" t="s">
        <v>139</v>
      </c>
      <c r="B28" s="462"/>
      <c r="C28" s="463"/>
      <c r="D28" s="463"/>
      <c r="E28" s="463"/>
      <c r="F28" s="463"/>
      <c r="G28" s="463"/>
      <c r="H28" s="463"/>
      <c r="I28" s="463"/>
      <c r="J28" s="463"/>
      <c r="K28" s="463"/>
      <c r="L28" s="463"/>
      <c r="M28" s="463"/>
      <c r="N28" s="463"/>
      <c r="O28" s="463"/>
      <c r="P28" s="464"/>
    </row>
    <row r="29" spans="1:18" ht="23.25" customHeight="1">
      <c r="A29" s="238" t="s">
        <v>140</v>
      </c>
      <c r="B29" s="238"/>
      <c r="C29" s="239" t="s">
        <v>141</v>
      </c>
    </row>
    <row r="30" spans="1:18" ht="15" customHeight="1">
      <c r="A30" s="238" t="s">
        <v>142</v>
      </c>
      <c r="B30" s="238"/>
      <c r="C30" s="444" t="s">
        <v>312</v>
      </c>
      <c r="D30" s="444"/>
      <c r="E30" s="444"/>
      <c r="F30" s="444"/>
      <c r="G30" s="444"/>
      <c r="H30" s="444"/>
      <c r="I30" s="444"/>
      <c r="J30" s="444"/>
      <c r="K30" s="444"/>
      <c r="L30" s="444"/>
      <c r="M30" s="444"/>
      <c r="N30" s="444"/>
      <c r="O30" s="444"/>
      <c r="P30" s="444"/>
    </row>
    <row r="32" spans="1:18">
      <c r="D32" s="226"/>
      <c r="E32" s="226"/>
      <c r="F32" s="226"/>
      <c r="G32" s="226"/>
      <c r="H32" s="240"/>
      <c r="I32" s="226"/>
      <c r="J32" s="226"/>
      <c r="K32" s="226"/>
      <c r="L32" s="226"/>
      <c r="M32" s="240"/>
      <c r="N32" s="226"/>
      <c r="O32" s="226"/>
      <c r="P32" s="226"/>
    </row>
    <row r="34" spans="19:19">
      <c r="S34" s="26" t="s">
        <v>272</v>
      </c>
    </row>
    <row r="35" spans="19:19">
      <c r="S35" s="26" t="s">
        <v>273</v>
      </c>
    </row>
    <row r="36" spans="19:19">
      <c r="S36" s="26" t="s">
        <v>274</v>
      </c>
    </row>
    <row r="37" spans="19:19">
      <c r="S37" s="26" t="s">
        <v>275</v>
      </c>
    </row>
    <row r="38" spans="19:19">
      <c r="S38" s="26" t="s">
        <v>276</v>
      </c>
    </row>
    <row r="39" spans="19:19">
      <c r="S39" s="26" t="s">
        <v>277</v>
      </c>
    </row>
    <row r="40" spans="19:19">
      <c r="S40" s="26" t="s">
        <v>278</v>
      </c>
    </row>
    <row r="41" spans="19:19">
      <c r="S41" s="26" t="s">
        <v>279</v>
      </c>
    </row>
    <row r="42" spans="19:19">
      <c r="S42" s="26" t="s">
        <v>280</v>
      </c>
    </row>
    <row r="43" spans="19:19">
      <c r="S43" s="26" t="s">
        <v>281</v>
      </c>
    </row>
    <row r="44" spans="19:19">
      <c r="S44" s="26" t="s">
        <v>282</v>
      </c>
    </row>
    <row r="45" spans="19:19">
      <c r="S45" s="26" t="s">
        <v>283</v>
      </c>
    </row>
    <row r="46" spans="19:19">
      <c r="S46" s="26" t="s">
        <v>284</v>
      </c>
    </row>
  </sheetData>
  <mergeCells count="49">
    <mergeCell ref="A19:C19"/>
    <mergeCell ref="F19:F22"/>
    <mergeCell ref="G19:G22"/>
    <mergeCell ref="I12:I13"/>
    <mergeCell ref="K13:M13"/>
    <mergeCell ref="A17:C17"/>
    <mergeCell ref="A14:C14"/>
    <mergeCell ref="A15:C15"/>
    <mergeCell ref="J15:P15"/>
    <mergeCell ref="A16:C16"/>
    <mergeCell ref="I9:J10"/>
    <mergeCell ref="D9:G9"/>
    <mergeCell ref="K9:P9"/>
    <mergeCell ref="K11:M11"/>
    <mergeCell ref="D10:G10"/>
    <mergeCell ref="K10:L10"/>
    <mergeCell ref="I11:J11"/>
    <mergeCell ref="O2:P2"/>
    <mergeCell ref="A23:C23"/>
    <mergeCell ref="A24:C24"/>
    <mergeCell ref="A25:C25"/>
    <mergeCell ref="A18:C18"/>
    <mergeCell ref="A3:F3"/>
    <mergeCell ref="L3:P3"/>
    <mergeCell ref="A5:P5"/>
    <mergeCell ref="I7:J7"/>
    <mergeCell ref="K7:N7"/>
    <mergeCell ref="N10:P11"/>
    <mergeCell ref="N12:P13"/>
    <mergeCell ref="K12:M12"/>
    <mergeCell ref="D11:G11"/>
    <mergeCell ref="D19:D22"/>
    <mergeCell ref="E19:E22"/>
    <mergeCell ref="C30:P30"/>
    <mergeCell ref="H19:H22"/>
    <mergeCell ref="N19:N22"/>
    <mergeCell ref="O19:O22"/>
    <mergeCell ref="P19:P22"/>
    <mergeCell ref="I19:I22"/>
    <mergeCell ref="J19:J22"/>
    <mergeCell ref="K19:K22"/>
    <mergeCell ref="L19:L22"/>
    <mergeCell ref="M19:M22"/>
    <mergeCell ref="A26:C26"/>
    <mergeCell ref="A22:B22"/>
    <mergeCell ref="A27:C27"/>
    <mergeCell ref="B28:P28"/>
    <mergeCell ref="A20:B20"/>
    <mergeCell ref="A21:B21"/>
  </mergeCells>
  <phoneticPr fontId="1"/>
  <dataValidations xWindow="97" yWindow="425" count="6">
    <dataValidation allowBlank="1" showErrorMessage="1" sqref="K14:M14"/>
    <dataValidation errorStyle="warning" allowBlank="1" showErrorMessage="1" errorTitle="単年度事業です。" error="平成31年3月31日以前の日付になっていますか？" sqref="K13:M13"/>
    <dataValidation allowBlank="1" showInputMessage="1" showErrorMessage="1" prompt="建物名 部屋番号まで入力してください。" sqref="K9:P9"/>
    <dataValidation type="list" allowBlank="1" showInputMessage="1" showErrorMessage="1" sqref="D11:G11">
      <formula1>$T$9:$T$12</formula1>
    </dataValidation>
    <dataValidation type="list" allowBlank="1" showInputMessage="1" showErrorMessage="1" sqref="D10:G10">
      <formula1>$S$34:$S$46</formula1>
    </dataValidation>
    <dataValidation allowBlank="1" showInputMessage="1" showErrorMessage="1" promptTitle="【注意】" prompt="この数字を消さないでください。_x000a_消すとエラーになります。_x000a_" sqref="C22"/>
  </dataValidations>
  <printOptions horizontalCentered="1"/>
  <pageMargins left="0.39370078740157483" right="0.39370078740157483" top="0.39370078740157483" bottom="0.19685039370078741" header="0.39370078740157483" footer="0"/>
  <pageSetup paperSize="9" scale="52"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BW35"/>
  <sheetViews>
    <sheetView showGridLines="0" view="pageBreakPreview" zoomScale="110" zoomScaleNormal="100" zoomScaleSheetLayoutView="110" workbookViewId="0">
      <selection activeCell="H30" sqref="H30"/>
    </sheetView>
  </sheetViews>
  <sheetFormatPr defaultColWidth="8.125" defaultRowHeight="14.25"/>
  <cols>
    <col min="1" max="7" width="2.125" style="26" customWidth="1"/>
    <col min="8" max="10" width="3.625" style="26" customWidth="1"/>
    <col min="11" max="11" width="3.75" style="26" customWidth="1"/>
    <col min="12" max="12" width="3.875" style="30" customWidth="1"/>
    <col min="13" max="13" width="3.75" style="30" customWidth="1"/>
    <col min="14" max="15" width="2.125" style="26" customWidth="1"/>
    <col min="16" max="16" width="3.625" style="26" customWidth="1"/>
    <col min="17" max="22" width="2.125" style="26" customWidth="1"/>
    <col min="23" max="25" width="3.625" style="26" customWidth="1"/>
    <col min="26" max="26" width="3.875" style="26" customWidth="1"/>
    <col min="27" max="27" width="3.375" style="26" customWidth="1"/>
    <col min="28" max="28" width="3.75" style="26" customWidth="1"/>
    <col min="29" max="30" width="2.125" style="26" customWidth="1"/>
    <col min="31" max="31" width="3.625" style="26" customWidth="1"/>
    <col min="32" max="32" width="2.125" style="26" customWidth="1"/>
    <col min="33" max="33" width="3.625" style="26" customWidth="1"/>
    <col min="34" max="34" width="2.125" style="26" customWidth="1"/>
    <col min="35" max="35" width="3.625" style="26" customWidth="1"/>
    <col min="36" max="36" width="3" style="26" customWidth="1"/>
    <col min="37" max="16384" width="8.125" style="26"/>
  </cols>
  <sheetData>
    <row r="1" spans="1:75" ht="17.25" customHeight="1">
      <c r="A1" s="25" t="s">
        <v>307</v>
      </c>
    </row>
    <row r="2" spans="1:75" ht="12" customHeight="1">
      <c r="AE2" s="566" t="str">
        <f>IF(【入力シート】!J9="","　年　月　日",【入力シート】!J9)</f>
        <v>　年　月　日</v>
      </c>
      <c r="AF2" s="566"/>
      <c r="AG2" s="566"/>
      <c r="AH2" s="566"/>
      <c r="AI2" s="566"/>
      <c r="AJ2" s="566"/>
    </row>
    <row r="3" spans="1:75" ht="12" customHeight="1">
      <c r="A3" s="567" t="s">
        <v>285</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c r="AB3" s="568"/>
      <c r="AC3" s="568"/>
      <c r="AD3" s="568"/>
      <c r="AE3" s="568"/>
      <c r="AF3" s="568"/>
      <c r="AG3" s="568"/>
      <c r="AH3" s="568"/>
      <c r="AI3" s="568"/>
      <c r="AJ3" s="568"/>
    </row>
    <row r="4" spans="1:75" ht="12" customHeight="1">
      <c r="A4" s="568"/>
      <c r="B4" s="568"/>
      <c r="C4" s="568"/>
      <c r="D4" s="568"/>
      <c r="E4" s="568"/>
      <c r="F4" s="568"/>
      <c r="G4" s="568"/>
      <c r="H4" s="568"/>
      <c r="I4" s="568"/>
      <c r="J4" s="568"/>
      <c r="K4" s="568"/>
      <c r="L4" s="568"/>
      <c r="M4" s="568"/>
      <c r="N4" s="568"/>
      <c r="O4" s="568"/>
      <c r="P4" s="568"/>
      <c r="Q4" s="568"/>
      <c r="R4" s="568"/>
      <c r="S4" s="568"/>
      <c r="T4" s="568"/>
      <c r="U4" s="568"/>
      <c r="V4" s="568"/>
      <c r="W4" s="568"/>
      <c r="X4" s="568"/>
      <c r="Y4" s="568"/>
      <c r="Z4" s="568"/>
      <c r="AA4" s="568"/>
      <c r="AB4" s="568"/>
      <c r="AC4" s="568"/>
      <c r="AD4" s="568"/>
      <c r="AE4" s="568"/>
      <c r="AF4" s="568"/>
      <c r="AG4" s="568"/>
      <c r="AH4" s="568"/>
      <c r="AI4" s="568"/>
      <c r="AJ4" s="568"/>
    </row>
    <row r="5" spans="1:75" ht="12" customHeight="1">
      <c r="A5" s="73"/>
      <c r="B5" s="73"/>
      <c r="C5" s="73"/>
      <c r="D5" s="73"/>
      <c r="E5" s="73"/>
      <c r="F5" s="73"/>
      <c r="G5" s="73"/>
      <c r="H5" s="73"/>
      <c r="I5" s="73"/>
      <c r="J5" s="73"/>
      <c r="K5" s="73"/>
      <c r="L5" s="31"/>
      <c r="M5" s="31"/>
      <c r="N5" s="73"/>
      <c r="O5" s="73"/>
      <c r="P5" s="73"/>
      <c r="Q5" s="73"/>
      <c r="R5" s="73"/>
      <c r="S5" s="73"/>
      <c r="T5" s="73"/>
      <c r="U5" s="73"/>
      <c r="V5" s="73"/>
      <c r="W5" s="73"/>
      <c r="X5" s="73"/>
      <c r="Y5" s="73"/>
      <c r="Z5" s="73"/>
      <c r="AA5" s="73"/>
      <c r="AB5" s="73"/>
      <c r="AC5" s="73"/>
      <c r="AD5" s="73"/>
      <c r="AE5" s="73"/>
      <c r="AF5" s="73"/>
      <c r="AG5" s="73"/>
      <c r="AH5" s="73"/>
      <c r="AI5" s="73"/>
      <c r="AJ5" s="73"/>
    </row>
    <row r="6" spans="1:75" s="32" customFormat="1" ht="17.45" customHeight="1">
      <c r="A6" s="39"/>
      <c r="B6" s="569" t="str">
        <f>"（法人名）" &amp;U28</f>
        <v>（法人名）</v>
      </c>
      <c r="C6" s="569"/>
      <c r="D6" s="569"/>
      <c r="E6" s="569"/>
      <c r="F6" s="569"/>
      <c r="G6" s="569"/>
      <c r="H6" s="569"/>
      <c r="I6" s="569"/>
      <c r="J6" s="569"/>
      <c r="K6" s="569"/>
      <c r="L6" s="570" t="s">
        <v>189</v>
      </c>
      <c r="M6" s="570"/>
      <c r="N6" s="570"/>
      <c r="O6" s="570" t="str">
        <f>"（対象入居者）" &amp;H9</f>
        <v>（対象入居者）</v>
      </c>
      <c r="P6" s="570"/>
      <c r="Q6" s="570"/>
      <c r="R6" s="570"/>
      <c r="S6" s="570"/>
      <c r="T6" s="570"/>
      <c r="U6" s="570"/>
      <c r="V6" s="570"/>
      <c r="W6" s="570"/>
      <c r="X6" s="570"/>
      <c r="Y6" s="570"/>
      <c r="Z6" s="570"/>
      <c r="AA6" s="569" t="s">
        <v>190</v>
      </c>
      <c r="AB6" s="569"/>
      <c r="AC6" s="569"/>
      <c r="AD6" s="569"/>
      <c r="AE6" s="569"/>
      <c r="AF6" s="569"/>
      <c r="AG6" s="569"/>
      <c r="AH6" s="569"/>
      <c r="AI6" s="569"/>
      <c r="AJ6" s="569"/>
    </row>
    <row r="7" spans="1:75" ht="16.899999999999999" customHeight="1">
      <c r="A7" s="570" t="s">
        <v>191</v>
      </c>
      <c r="B7" s="570"/>
      <c r="C7" s="570"/>
      <c r="D7" s="570"/>
      <c r="E7" s="570"/>
      <c r="F7" s="570"/>
      <c r="G7" s="570"/>
      <c r="H7" s="570"/>
      <c r="I7" s="570"/>
      <c r="J7" s="570"/>
      <c r="K7" s="570"/>
      <c r="L7" s="570"/>
      <c r="M7" s="570"/>
      <c r="N7" s="570"/>
      <c r="O7" s="570"/>
      <c r="P7" s="570"/>
      <c r="Q7" s="570"/>
      <c r="R7" s="570"/>
      <c r="S7" s="570"/>
      <c r="T7" s="570"/>
      <c r="U7" s="570"/>
      <c r="V7" s="570"/>
      <c r="W7" s="570"/>
      <c r="X7" s="570"/>
      <c r="Y7" s="570"/>
      <c r="Z7" s="570"/>
      <c r="AA7" s="570"/>
      <c r="AB7" s="570"/>
      <c r="AC7" s="570"/>
      <c r="AD7" s="570"/>
      <c r="AE7" s="570"/>
      <c r="AF7" s="570"/>
      <c r="AG7" s="570"/>
      <c r="AH7" s="570"/>
      <c r="AI7" s="570"/>
      <c r="AJ7" s="570"/>
    </row>
    <row r="8" spans="1:75" ht="12.6" customHeight="1">
      <c r="A8" s="74"/>
      <c r="B8" s="74"/>
      <c r="C8" s="74"/>
      <c r="D8" s="74"/>
      <c r="E8" s="74"/>
      <c r="F8" s="74"/>
      <c r="G8" s="74"/>
      <c r="H8" s="262"/>
      <c r="I8" s="262"/>
      <c r="J8" s="262"/>
      <c r="K8" s="262"/>
      <c r="L8" s="263"/>
      <c r="M8" s="263"/>
      <c r="N8" s="262"/>
      <c r="O8" s="262"/>
      <c r="P8" s="262"/>
      <c r="Q8" s="262"/>
      <c r="R8" s="262"/>
      <c r="S8" s="262"/>
      <c r="T8" s="262"/>
      <c r="U8" s="262"/>
      <c r="V8" s="262"/>
      <c r="W8" s="262"/>
      <c r="X8" s="262"/>
      <c r="Y8" s="262"/>
      <c r="Z8" s="262"/>
      <c r="AA8" s="262"/>
      <c r="AB8" s="262"/>
      <c r="AC8" s="262"/>
      <c r="AD8" s="262"/>
      <c r="AE8" s="262"/>
      <c r="AF8" s="262"/>
      <c r="AG8" s="262"/>
      <c r="AH8" s="262"/>
      <c r="AI8" s="262"/>
      <c r="AJ8" s="262"/>
      <c r="AM8" s="562"/>
      <c r="AN8" s="562"/>
      <c r="AO8" s="562"/>
      <c r="AP8" s="562"/>
      <c r="AQ8" s="562"/>
      <c r="AR8" s="562"/>
      <c r="AS8" s="562"/>
      <c r="AT8" s="562"/>
      <c r="AU8" s="562"/>
      <c r="AV8" s="562"/>
      <c r="AW8" s="562"/>
      <c r="AX8" s="562"/>
      <c r="AY8" s="562"/>
      <c r="AZ8" s="562"/>
      <c r="BA8" s="562"/>
      <c r="BB8" s="562"/>
      <c r="BC8" s="562"/>
      <c r="BD8" s="562"/>
      <c r="BE8" s="562"/>
      <c r="BF8" s="562"/>
      <c r="BG8" s="562"/>
      <c r="BH8" s="562"/>
      <c r="BI8" s="562"/>
      <c r="BJ8" s="562"/>
      <c r="BK8" s="562"/>
      <c r="BL8" s="562"/>
      <c r="BM8" s="562"/>
      <c r="BN8" s="562"/>
      <c r="BO8" s="562"/>
      <c r="BP8" s="562"/>
      <c r="BQ8" s="562"/>
      <c r="BR8" s="562"/>
      <c r="BS8" s="562"/>
      <c r="BT8" s="562"/>
      <c r="BU8" s="562"/>
      <c r="BV8" s="562"/>
      <c r="BW8" s="562"/>
    </row>
    <row r="9" spans="1:75" ht="25.9" customHeight="1">
      <c r="A9" s="560" t="s">
        <v>154</v>
      </c>
      <c r="B9" s="560"/>
      <c r="C9" s="560"/>
      <c r="D9" s="560"/>
      <c r="E9" s="560"/>
      <c r="F9" s="560"/>
      <c r="G9" s="560"/>
      <c r="H9" s="561"/>
      <c r="I9" s="561"/>
      <c r="J9" s="561"/>
      <c r="K9" s="561"/>
      <c r="L9" s="561"/>
      <c r="M9" s="561"/>
      <c r="N9" s="561"/>
      <c r="O9" s="561"/>
      <c r="P9" s="561"/>
      <c r="Q9" s="561"/>
      <c r="R9" s="561"/>
      <c r="S9" s="561"/>
      <c r="T9" s="561"/>
      <c r="U9" s="561"/>
      <c r="V9" s="561"/>
      <c r="W9" s="561"/>
      <c r="X9" s="561"/>
      <c r="Y9" s="561"/>
      <c r="Z9" s="561"/>
      <c r="AA9" s="561"/>
      <c r="AB9" s="561"/>
      <c r="AC9" s="561"/>
      <c r="AD9" s="561"/>
      <c r="AE9" s="561"/>
      <c r="AF9" s="561"/>
      <c r="AG9" s="561"/>
      <c r="AH9" s="561"/>
      <c r="AI9" s="561"/>
      <c r="AJ9" s="561"/>
    </row>
    <row r="10" spans="1:75" ht="41.45" customHeight="1">
      <c r="A10" s="563" t="s">
        <v>193</v>
      </c>
      <c r="B10" s="564"/>
      <c r="C10" s="564"/>
      <c r="D10" s="564"/>
      <c r="E10" s="564"/>
      <c r="F10" s="564"/>
      <c r="G10" s="565"/>
      <c r="H10" s="561"/>
      <c r="I10" s="561"/>
      <c r="J10" s="561"/>
      <c r="K10" s="561"/>
      <c r="L10" s="561"/>
      <c r="M10" s="561"/>
      <c r="N10" s="561"/>
      <c r="O10" s="561"/>
      <c r="P10" s="561"/>
      <c r="Q10" s="561"/>
      <c r="R10" s="561"/>
      <c r="S10" s="561"/>
      <c r="T10" s="561"/>
      <c r="U10" s="561"/>
      <c r="V10" s="561"/>
      <c r="W10" s="561"/>
      <c r="X10" s="561"/>
      <c r="Y10" s="561"/>
      <c r="Z10" s="561"/>
      <c r="AA10" s="561"/>
      <c r="AB10" s="561"/>
      <c r="AC10" s="561"/>
      <c r="AD10" s="561"/>
      <c r="AE10" s="561"/>
      <c r="AF10" s="561"/>
      <c r="AG10" s="561"/>
      <c r="AH10" s="561"/>
      <c r="AI10" s="561"/>
      <c r="AJ10" s="561"/>
    </row>
    <row r="11" spans="1:75" ht="25.9" customHeight="1">
      <c r="A11" s="560" t="s">
        <v>180</v>
      </c>
      <c r="B11" s="560"/>
      <c r="C11" s="560"/>
      <c r="D11" s="560"/>
      <c r="E11" s="560"/>
      <c r="F11" s="560"/>
      <c r="G11" s="560"/>
      <c r="H11" s="559" t="s">
        <v>192</v>
      </c>
      <c r="I11" s="540"/>
      <c r="J11" s="540"/>
      <c r="K11" s="540"/>
      <c r="L11" s="571"/>
      <c r="M11" s="571"/>
      <c r="N11" s="571"/>
      <c r="O11" s="571"/>
      <c r="P11" s="571"/>
      <c r="Q11" s="571"/>
      <c r="R11" s="540" t="s">
        <v>32</v>
      </c>
      <c r="S11" s="540"/>
      <c r="T11" s="35"/>
      <c r="U11" s="35"/>
      <c r="V11" s="35"/>
      <c r="W11" s="35"/>
      <c r="X11" s="35"/>
      <c r="Y11" s="35"/>
      <c r="Z11" s="35"/>
      <c r="AA11" s="35"/>
      <c r="AB11" s="35"/>
      <c r="AC11" s="35"/>
      <c r="AD11" s="35"/>
      <c r="AE11" s="35"/>
      <c r="AF11" s="35"/>
      <c r="AG11" s="35"/>
      <c r="AH11" s="35"/>
      <c r="AI11" s="35"/>
      <c r="AJ11" s="36"/>
    </row>
    <row r="12" spans="1:75" ht="25.9" customHeight="1">
      <c r="A12" s="560" t="s">
        <v>317</v>
      </c>
      <c r="B12" s="560"/>
      <c r="C12" s="560"/>
      <c r="D12" s="560"/>
      <c r="E12" s="560"/>
      <c r="F12" s="560"/>
      <c r="G12" s="560"/>
      <c r="H12" s="557" t="s">
        <v>194</v>
      </c>
      <c r="I12" s="558"/>
      <c r="J12" s="558"/>
      <c r="K12" s="261"/>
      <c r="L12" s="251" t="s">
        <v>296</v>
      </c>
      <c r="M12" s="261"/>
      <c r="N12" s="540" t="s">
        <v>252</v>
      </c>
      <c r="O12" s="540"/>
      <c r="P12" s="261"/>
      <c r="Q12" s="540" t="s">
        <v>7</v>
      </c>
      <c r="R12" s="540"/>
      <c r="S12" s="540" t="s">
        <v>195</v>
      </c>
      <c r="T12" s="540"/>
      <c r="U12" s="540"/>
      <c r="V12" s="540"/>
      <c r="W12" s="540" t="s">
        <v>196</v>
      </c>
      <c r="X12" s="540"/>
      <c r="Y12" s="540"/>
      <c r="Z12" s="261"/>
      <c r="AA12" s="251" t="s">
        <v>296</v>
      </c>
      <c r="AB12" s="261"/>
      <c r="AC12" s="540" t="s">
        <v>297</v>
      </c>
      <c r="AD12" s="540"/>
      <c r="AE12" s="261"/>
      <c r="AF12" s="540" t="s">
        <v>7</v>
      </c>
      <c r="AG12" s="540"/>
      <c r="AH12" s="35"/>
      <c r="AI12" s="35"/>
      <c r="AJ12" s="36"/>
    </row>
    <row r="13" spans="1:75" ht="25.9" customHeight="1">
      <c r="A13" s="560" t="s">
        <v>181</v>
      </c>
      <c r="B13" s="560"/>
      <c r="C13" s="560"/>
      <c r="D13" s="560"/>
      <c r="E13" s="560"/>
      <c r="F13" s="560"/>
      <c r="G13" s="560"/>
      <c r="H13" s="561"/>
      <c r="I13" s="561"/>
      <c r="J13" s="561"/>
      <c r="K13" s="561"/>
      <c r="L13" s="561"/>
      <c r="M13" s="561"/>
      <c r="N13" s="561"/>
      <c r="O13" s="561"/>
      <c r="P13" s="561"/>
      <c r="Q13" s="561"/>
      <c r="R13" s="561"/>
      <c r="S13" s="561"/>
      <c r="T13" s="561"/>
      <c r="U13" s="561"/>
      <c r="V13" s="561"/>
      <c r="W13" s="561"/>
      <c r="X13" s="561"/>
      <c r="Y13" s="561"/>
      <c r="Z13" s="561"/>
      <c r="AA13" s="561"/>
      <c r="AB13" s="561"/>
      <c r="AC13" s="561"/>
      <c r="AD13" s="561"/>
      <c r="AE13" s="561"/>
      <c r="AF13" s="561"/>
      <c r="AG13" s="561"/>
      <c r="AH13" s="561"/>
      <c r="AI13" s="561"/>
      <c r="AJ13" s="561"/>
    </row>
    <row r="14" spans="1:75" ht="25.9" customHeight="1">
      <c r="A14" s="556" t="s">
        <v>182</v>
      </c>
      <c r="B14" s="556"/>
      <c r="C14" s="556"/>
      <c r="D14" s="556"/>
      <c r="E14" s="556"/>
      <c r="F14" s="556"/>
      <c r="G14" s="556"/>
      <c r="H14" s="559" t="s">
        <v>197</v>
      </c>
      <c r="I14" s="540"/>
      <c r="J14" s="540"/>
      <c r="K14" s="261"/>
      <c r="L14" s="251" t="s">
        <v>296</v>
      </c>
      <c r="M14" s="261"/>
      <c r="N14" s="540" t="s">
        <v>298</v>
      </c>
      <c r="O14" s="540"/>
      <c r="P14" s="261"/>
      <c r="Q14" s="540" t="s">
        <v>7</v>
      </c>
      <c r="R14" s="540"/>
      <c r="S14" s="540" t="s">
        <v>195</v>
      </c>
      <c r="T14" s="540"/>
      <c r="U14" s="540"/>
      <c r="V14" s="540"/>
      <c r="W14" s="540" t="s">
        <v>198</v>
      </c>
      <c r="X14" s="540"/>
      <c r="Y14" s="540"/>
      <c r="Z14" s="261"/>
      <c r="AA14" s="251" t="s">
        <v>296</v>
      </c>
      <c r="AB14" s="261"/>
      <c r="AC14" s="540" t="s">
        <v>252</v>
      </c>
      <c r="AD14" s="540"/>
      <c r="AE14" s="261"/>
      <c r="AF14" s="540" t="s">
        <v>7</v>
      </c>
      <c r="AG14" s="540"/>
      <c r="AH14" s="35"/>
      <c r="AI14" s="35"/>
      <c r="AJ14" s="37"/>
    </row>
    <row r="15" spans="1:75" ht="48" customHeight="1">
      <c r="A15" s="541" t="s">
        <v>262</v>
      </c>
      <c r="B15" s="542"/>
      <c r="C15" s="542"/>
      <c r="D15" s="542"/>
      <c r="E15" s="542"/>
      <c r="F15" s="542"/>
      <c r="G15" s="542"/>
      <c r="H15" s="547" t="s">
        <v>351</v>
      </c>
      <c r="I15" s="548"/>
      <c r="J15" s="548"/>
      <c r="K15" s="548"/>
      <c r="L15" s="548"/>
      <c r="M15" s="548"/>
      <c r="N15" s="548"/>
      <c r="O15" s="548"/>
      <c r="P15" s="548"/>
      <c r="Q15" s="548"/>
      <c r="R15" s="548"/>
      <c r="S15" s="548"/>
      <c r="T15" s="548"/>
      <c r="U15" s="548"/>
      <c r="V15" s="548"/>
      <c r="W15" s="548"/>
      <c r="X15" s="548"/>
      <c r="Y15" s="548"/>
      <c r="Z15" s="548"/>
      <c r="AA15" s="548"/>
      <c r="AB15" s="548"/>
      <c r="AC15" s="548"/>
      <c r="AD15" s="548"/>
      <c r="AE15" s="548"/>
      <c r="AF15" s="548"/>
      <c r="AG15" s="548"/>
      <c r="AH15" s="548"/>
      <c r="AI15" s="548"/>
      <c r="AJ15" s="549"/>
    </row>
    <row r="16" spans="1:75" ht="34.5" customHeight="1">
      <c r="A16" s="543"/>
      <c r="B16" s="544"/>
      <c r="C16" s="544"/>
      <c r="D16" s="544"/>
      <c r="E16" s="544"/>
      <c r="F16" s="544"/>
      <c r="G16" s="544"/>
      <c r="H16" s="550" t="s">
        <v>326</v>
      </c>
      <c r="I16" s="551"/>
      <c r="J16" s="551"/>
      <c r="K16" s="551"/>
      <c r="L16" s="551"/>
      <c r="M16" s="551"/>
      <c r="N16" s="551"/>
      <c r="O16" s="551"/>
      <c r="P16" s="551"/>
      <c r="Q16" s="551"/>
      <c r="R16" s="551"/>
      <c r="S16" s="551"/>
      <c r="T16" s="551"/>
      <c r="U16" s="551"/>
      <c r="V16" s="551"/>
      <c r="W16" s="551"/>
      <c r="X16" s="551"/>
      <c r="Y16" s="551"/>
      <c r="Z16" s="551"/>
      <c r="AA16" s="551"/>
      <c r="AB16" s="551"/>
      <c r="AC16" s="551"/>
      <c r="AD16" s="551"/>
      <c r="AE16" s="551"/>
      <c r="AF16" s="551"/>
      <c r="AG16" s="551"/>
      <c r="AH16" s="551"/>
      <c r="AI16" s="551"/>
      <c r="AJ16" s="552"/>
    </row>
    <row r="17" spans="1:36" ht="34.5" customHeight="1">
      <c r="A17" s="543"/>
      <c r="B17" s="544"/>
      <c r="C17" s="544"/>
      <c r="D17" s="544"/>
      <c r="E17" s="544"/>
      <c r="F17" s="544"/>
      <c r="G17" s="544"/>
      <c r="H17" s="550" t="s">
        <v>318</v>
      </c>
      <c r="I17" s="551"/>
      <c r="J17" s="551"/>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1"/>
      <c r="AI17" s="551"/>
      <c r="AJ17" s="552"/>
    </row>
    <row r="18" spans="1:36" ht="30.75" customHeight="1">
      <c r="A18" s="543"/>
      <c r="B18" s="544"/>
      <c r="C18" s="544"/>
      <c r="D18" s="544"/>
      <c r="E18" s="544"/>
      <c r="F18" s="544"/>
      <c r="G18" s="544"/>
      <c r="H18" s="553" t="s">
        <v>286</v>
      </c>
      <c r="I18" s="554"/>
      <c r="J18" s="554"/>
      <c r="K18" s="554"/>
      <c r="L18" s="554"/>
      <c r="M18" s="554"/>
      <c r="N18" s="554"/>
      <c r="O18" s="554"/>
      <c r="P18" s="554"/>
      <c r="Q18" s="554"/>
      <c r="R18" s="554"/>
      <c r="S18" s="554"/>
      <c r="T18" s="554"/>
      <c r="U18" s="554"/>
      <c r="V18" s="554"/>
      <c r="W18" s="554"/>
      <c r="X18" s="554"/>
      <c r="Y18" s="554"/>
      <c r="Z18" s="554"/>
      <c r="AA18" s="554"/>
      <c r="AB18" s="554"/>
      <c r="AC18" s="554"/>
      <c r="AD18" s="554"/>
      <c r="AE18" s="554"/>
      <c r="AF18" s="554"/>
      <c r="AG18" s="554"/>
      <c r="AH18" s="554"/>
      <c r="AI18" s="554"/>
      <c r="AJ18" s="555"/>
    </row>
    <row r="19" spans="1:36" ht="36" customHeight="1">
      <c r="A19" s="543"/>
      <c r="B19" s="544"/>
      <c r="C19" s="544"/>
      <c r="D19" s="544"/>
      <c r="E19" s="544"/>
      <c r="F19" s="544"/>
      <c r="G19" s="544"/>
      <c r="H19" s="550" t="s">
        <v>287</v>
      </c>
      <c r="I19" s="551"/>
      <c r="J19" s="551"/>
      <c r="K19" s="551"/>
      <c r="L19" s="551"/>
      <c r="M19" s="551"/>
      <c r="N19" s="551"/>
      <c r="O19" s="551"/>
      <c r="P19" s="551"/>
      <c r="Q19" s="551"/>
      <c r="R19" s="551"/>
      <c r="S19" s="551"/>
      <c r="T19" s="551"/>
      <c r="U19" s="551"/>
      <c r="V19" s="551"/>
      <c r="W19" s="551"/>
      <c r="X19" s="551"/>
      <c r="Y19" s="551"/>
      <c r="Z19" s="551"/>
      <c r="AA19" s="551"/>
      <c r="AB19" s="551"/>
      <c r="AC19" s="551"/>
      <c r="AD19" s="551"/>
      <c r="AE19" s="551"/>
      <c r="AF19" s="551"/>
      <c r="AG19" s="551"/>
      <c r="AH19" s="551"/>
      <c r="AI19" s="551"/>
      <c r="AJ19" s="552"/>
    </row>
    <row r="20" spans="1:36" ht="40.5" customHeight="1">
      <c r="A20" s="543"/>
      <c r="B20" s="544"/>
      <c r="C20" s="544"/>
      <c r="D20" s="544"/>
      <c r="E20" s="544"/>
      <c r="F20" s="544"/>
      <c r="G20" s="544"/>
      <c r="H20" s="550" t="s">
        <v>352</v>
      </c>
      <c r="I20" s="551"/>
      <c r="J20" s="551"/>
      <c r="K20" s="551"/>
      <c r="L20" s="551"/>
      <c r="M20" s="551"/>
      <c r="N20" s="551"/>
      <c r="O20" s="551"/>
      <c r="P20" s="551"/>
      <c r="Q20" s="551"/>
      <c r="R20" s="551"/>
      <c r="S20" s="551"/>
      <c r="T20" s="551"/>
      <c r="U20" s="551"/>
      <c r="V20" s="551"/>
      <c r="W20" s="551"/>
      <c r="X20" s="551"/>
      <c r="Y20" s="551"/>
      <c r="Z20" s="551"/>
      <c r="AA20" s="551"/>
      <c r="AB20" s="551"/>
      <c r="AC20" s="551"/>
      <c r="AD20" s="551"/>
      <c r="AE20" s="551"/>
      <c r="AF20" s="551"/>
      <c r="AG20" s="551"/>
      <c r="AH20" s="551"/>
      <c r="AI20" s="551"/>
      <c r="AJ20" s="552"/>
    </row>
    <row r="21" spans="1:36" ht="40.5" customHeight="1">
      <c r="A21" s="543"/>
      <c r="B21" s="544"/>
      <c r="C21" s="544"/>
      <c r="D21" s="544"/>
      <c r="E21" s="544"/>
      <c r="F21" s="544"/>
      <c r="G21" s="544"/>
      <c r="H21" s="550" t="s">
        <v>270</v>
      </c>
      <c r="I21" s="551"/>
      <c r="J21" s="551"/>
      <c r="K21" s="551"/>
      <c r="L21" s="551"/>
      <c r="M21" s="551"/>
      <c r="N21" s="551"/>
      <c r="O21" s="551"/>
      <c r="P21" s="551"/>
      <c r="Q21" s="551"/>
      <c r="R21" s="551"/>
      <c r="S21" s="551"/>
      <c r="T21" s="551"/>
      <c r="U21" s="551"/>
      <c r="V21" s="551"/>
      <c r="W21" s="551"/>
      <c r="X21" s="551"/>
      <c r="Y21" s="551"/>
      <c r="Z21" s="551"/>
      <c r="AA21" s="551"/>
      <c r="AB21" s="551"/>
      <c r="AC21" s="551"/>
      <c r="AD21" s="551"/>
      <c r="AE21" s="551"/>
      <c r="AF21" s="551"/>
      <c r="AG21" s="551"/>
      <c r="AH21" s="551"/>
      <c r="AI21" s="551"/>
      <c r="AJ21" s="552"/>
    </row>
    <row r="22" spans="1:36" ht="16.5" customHeight="1">
      <c r="A22" s="543"/>
      <c r="B22" s="544"/>
      <c r="C22" s="544"/>
      <c r="D22" s="544"/>
      <c r="E22" s="544"/>
      <c r="F22" s="544"/>
      <c r="G22" s="544"/>
      <c r="H22" s="534" t="s">
        <v>246</v>
      </c>
      <c r="I22" s="535"/>
      <c r="J22" s="535"/>
      <c r="K22" s="535"/>
      <c r="L22" s="535"/>
      <c r="M22" s="535"/>
      <c r="N22" s="535"/>
      <c r="O22" s="535"/>
      <c r="P22" s="535"/>
      <c r="Q22" s="535"/>
      <c r="R22" s="535"/>
      <c r="S22" s="535"/>
      <c r="T22" s="535"/>
      <c r="U22" s="535"/>
      <c r="V22" s="535"/>
      <c r="W22" s="535"/>
      <c r="X22" s="535"/>
      <c r="Y22" s="535"/>
      <c r="Z22" s="535"/>
      <c r="AA22" s="535"/>
      <c r="AB22" s="535"/>
      <c r="AC22" s="535"/>
      <c r="AD22" s="535"/>
      <c r="AE22" s="535"/>
      <c r="AF22" s="535"/>
      <c r="AG22" s="535"/>
      <c r="AH22" s="535"/>
      <c r="AI22" s="535"/>
      <c r="AJ22" s="536"/>
    </row>
    <row r="23" spans="1:36" ht="21" customHeight="1">
      <c r="A23" s="543"/>
      <c r="B23" s="544"/>
      <c r="C23" s="544"/>
      <c r="D23" s="544"/>
      <c r="E23" s="544"/>
      <c r="F23" s="544"/>
      <c r="G23" s="544"/>
      <c r="H23" s="525" t="s">
        <v>80</v>
      </c>
      <c r="I23" s="527" t="s">
        <v>247</v>
      </c>
      <c r="J23" s="528"/>
      <c r="K23" s="528"/>
      <c r="L23" s="531" t="s">
        <v>265</v>
      </c>
      <c r="M23" s="532"/>
      <c r="N23" s="532"/>
      <c r="O23" s="532"/>
      <c r="P23" s="532"/>
      <c r="Q23" s="532"/>
      <c r="R23" s="532"/>
      <c r="S23" s="533"/>
      <c r="T23" s="534" t="s">
        <v>249</v>
      </c>
      <c r="U23" s="535"/>
      <c r="V23" s="535"/>
      <c r="W23" s="535"/>
      <c r="X23" s="535"/>
      <c r="Y23" s="535"/>
      <c r="Z23" s="535"/>
      <c r="AA23" s="535"/>
      <c r="AB23" s="535"/>
      <c r="AC23" s="535"/>
      <c r="AD23" s="535"/>
      <c r="AE23" s="535"/>
      <c r="AF23" s="535"/>
      <c r="AG23" s="535"/>
      <c r="AH23" s="535"/>
      <c r="AI23" s="535"/>
      <c r="AJ23" s="536"/>
    </row>
    <row r="24" spans="1:36" ht="25.9" customHeight="1">
      <c r="A24" s="543"/>
      <c r="B24" s="544"/>
      <c r="C24" s="544"/>
      <c r="D24" s="544"/>
      <c r="E24" s="544"/>
      <c r="F24" s="544"/>
      <c r="G24" s="544"/>
      <c r="H24" s="526"/>
      <c r="I24" s="529"/>
      <c r="J24" s="530"/>
      <c r="K24" s="530"/>
      <c r="L24" s="537" t="s">
        <v>266</v>
      </c>
      <c r="M24" s="538"/>
      <c r="N24" s="538"/>
      <c r="O24" s="538"/>
      <c r="P24" s="538"/>
      <c r="Q24" s="538"/>
      <c r="R24" s="538"/>
      <c r="S24" s="539"/>
      <c r="T24" s="534" t="s">
        <v>250</v>
      </c>
      <c r="U24" s="535"/>
      <c r="V24" s="71"/>
      <c r="W24" s="68" t="s">
        <v>251</v>
      </c>
      <c r="X24" s="71"/>
      <c r="Y24" s="68" t="s">
        <v>252</v>
      </c>
      <c r="Z24" s="71"/>
      <c r="AA24" s="68" t="s">
        <v>7</v>
      </c>
      <c r="AB24" s="68" t="s">
        <v>253</v>
      </c>
      <c r="AC24" s="535" t="s">
        <v>250</v>
      </c>
      <c r="AD24" s="535"/>
      <c r="AE24" s="71"/>
      <c r="AF24" s="68" t="s">
        <v>251</v>
      </c>
      <c r="AG24" s="71">
        <v>12</v>
      </c>
      <c r="AH24" s="68" t="s">
        <v>252</v>
      </c>
      <c r="AI24" s="71">
        <v>12</v>
      </c>
      <c r="AJ24" s="72" t="s">
        <v>7</v>
      </c>
    </row>
    <row r="25" spans="1:36" ht="21" customHeight="1">
      <c r="A25" s="543"/>
      <c r="B25" s="544"/>
      <c r="C25" s="544"/>
      <c r="D25" s="544"/>
      <c r="E25" s="544"/>
      <c r="F25" s="544"/>
      <c r="G25" s="544"/>
      <c r="H25" s="525" t="s">
        <v>80</v>
      </c>
      <c r="I25" s="527" t="s">
        <v>248</v>
      </c>
      <c r="J25" s="528"/>
      <c r="K25" s="528"/>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70"/>
    </row>
    <row r="26" spans="1:36" ht="21" customHeight="1">
      <c r="A26" s="545"/>
      <c r="B26" s="546"/>
      <c r="C26" s="546"/>
      <c r="D26" s="546"/>
      <c r="E26" s="546"/>
      <c r="F26" s="546"/>
      <c r="G26" s="546"/>
      <c r="H26" s="526"/>
      <c r="I26" s="529"/>
      <c r="J26" s="530"/>
      <c r="K26" s="530"/>
      <c r="L26" s="33"/>
      <c r="M26" s="33"/>
      <c r="N26" s="27"/>
      <c r="O26" s="27"/>
      <c r="P26" s="27"/>
      <c r="Q26" s="27"/>
      <c r="R26" s="27"/>
      <c r="S26" s="27"/>
      <c r="T26" s="27"/>
      <c r="U26" s="27"/>
      <c r="V26" s="27"/>
      <c r="W26" s="27"/>
      <c r="X26" s="27"/>
      <c r="Y26" s="27"/>
      <c r="Z26" s="27"/>
      <c r="AA26" s="27"/>
      <c r="AB26" s="27"/>
      <c r="AC26" s="27"/>
      <c r="AD26" s="27"/>
      <c r="AE26" s="27"/>
      <c r="AF26" s="27"/>
      <c r="AG26" s="27"/>
      <c r="AH26" s="27"/>
      <c r="AI26" s="27"/>
      <c r="AJ26" s="28"/>
    </row>
    <row r="27" spans="1:36" ht="15" customHeight="1">
      <c r="A27" s="75"/>
      <c r="B27" s="75"/>
      <c r="C27" s="75"/>
      <c r="D27" s="75"/>
      <c r="E27" s="75"/>
      <c r="F27" s="75"/>
      <c r="G27" s="75"/>
      <c r="H27" s="76"/>
      <c r="I27" s="76"/>
      <c r="J27" s="76"/>
      <c r="K27" s="76"/>
      <c r="L27" s="76"/>
      <c r="M27" s="76"/>
      <c r="N27" s="76"/>
      <c r="O27" s="76"/>
      <c r="P27" s="76"/>
      <c r="Q27" s="76"/>
      <c r="R27" s="76"/>
      <c r="S27" s="76"/>
      <c r="T27" s="76"/>
      <c r="U27" s="77"/>
      <c r="V27" s="77"/>
      <c r="W27" s="77"/>
      <c r="X27" s="77"/>
      <c r="Y27" s="77"/>
      <c r="Z27" s="77"/>
      <c r="AA27" s="77"/>
      <c r="AB27" s="77"/>
      <c r="AC27" s="77"/>
      <c r="AD27" s="77"/>
      <c r="AE27" s="77"/>
      <c r="AF27" s="77"/>
      <c r="AG27" s="77"/>
      <c r="AH27" s="77"/>
      <c r="AI27" s="77"/>
      <c r="AJ27" s="77"/>
    </row>
    <row r="28" spans="1:36" ht="19.5">
      <c r="M28" s="17"/>
      <c r="N28" s="29" t="s">
        <v>183</v>
      </c>
      <c r="O28" s="26" t="s">
        <v>184</v>
      </c>
      <c r="P28" s="18"/>
      <c r="Q28" s="18"/>
      <c r="R28" s="18"/>
      <c r="S28" s="18"/>
      <c r="T28" s="18"/>
      <c r="U28" s="522" t="str">
        <f>IF(【入力シート】!J4="","",【入力シート】!J4)</f>
        <v/>
      </c>
      <c r="V28" s="522"/>
      <c r="W28" s="522"/>
      <c r="X28" s="522"/>
      <c r="Y28" s="522"/>
      <c r="Z28" s="522"/>
      <c r="AA28" s="522"/>
      <c r="AB28" s="522"/>
      <c r="AC28" s="522"/>
      <c r="AD28" s="522"/>
      <c r="AE28" s="522"/>
      <c r="AF28" s="522"/>
      <c r="AG28" s="522"/>
      <c r="AH28" s="522"/>
      <c r="AI28" s="522"/>
      <c r="AJ28" s="522"/>
    </row>
    <row r="29" spans="1:36" ht="19.5">
      <c r="M29" s="17"/>
      <c r="N29" s="29"/>
      <c r="P29" s="18"/>
      <c r="Q29" s="18"/>
      <c r="R29" s="18"/>
      <c r="S29" s="18"/>
      <c r="T29" s="18"/>
      <c r="U29" s="30"/>
      <c r="V29" s="30"/>
      <c r="W29" s="30"/>
      <c r="X29" s="30"/>
      <c r="Y29" s="30"/>
      <c r="Z29" s="30"/>
      <c r="AA29" s="30"/>
      <c r="AB29" s="30"/>
      <c r="AC29" s="30"/>
      <c r="AD29" s="30"/>
      <c r="AE29" s="30"/>
      <c r="AF29" s="30"/>
      <c r="AG29" s="30"/>
      <c r="AH29" s="30"/>
      <c r="AI29" s="30"/>
      <c r="AJ29" s="30"/>
    </row>
    <row r="30" spans="1:36" ht="18.75">
      <c r="N30" s="18"/>
      <c r="O30" s="26" t="s">
        <v>185</v>
      </c>
      <c r="P30" s="18"/>
      <c r="Q30" s="18"/>
      <c r="R30" s="18"/>
      <c r="S30" s="18"/>
      <c r="T30" s="18"/>
      <c r="U30" s="522" t="str">
        <f>IF(【入力シート】!J8="","",【入力シート】!J8)</f>
        <v/>
      </c>
      <c r="V30" s="522"/>
      <c r="W30" s="522"/>
      <c r="X30" s="522"/>
      <c r="Y30" s="522"/>
      <c r="Z30" s="522"/>
      <c r="AA30" s="522"/>
      <c r="AB30" s="522"/>
      <c r="AC30" s="522"/>
      <c r="AD30" s="522"/>
      <c r="AE30" s="522"/>
      <c r="AF30" s="522"/>
      <c r="AG30" s="522"/>
      <c r="AH30" s="522"/>
      <c r="AI30" s="522"/>
      <c r="AJ30" s="522"/>
    </row>
    <row r="31" spans="1:36" ht="19.5">
      <c r="L31" s="34"/>
      <c r="M31" s="17"/>
      <c r="N31" s="18"/>
      <c r="U31" s="30"/>
      <c r="V31" s="30"/>
      <c r="W31" s="30"/>
      <c r="X31" s="30"/>
      <c r="Y31" s="30"/>
      <c r="Z31" s="30"/>
      <c r="AA31" s="30"/>
      <c r="AB31" s="30"/>
      <c r="AC31" s="30"/>
      <c r="AD31" s="30"/>
      <c r="AE31" s="30"/>
      <c r="AF31" s="30"/>
      <c r="AG31" s="30"/>
      <c r="AH31" s="30"/>
      <c r="AI31" s="30"/>
      <c r="AJ31" s="30"/>
    </row>
    <row r="32" spans="1:36" ht="19.5">
      <c r="L32" s="34"/>
      <c r="M32" s="17"/>
      <c r="N32" s="18"/>
      <c r="U32" s="30"/>
      <c r="V32" s="30"/>
      <c r="W32" s="30"/>
      <c r="X32" s="30"/>
      <c r="Y32" s="30"/>
      <c r="Z32" s="30"/>
      <c r="AA32" s="30"/>
      <c r="AB32" s="30"/>
      <c r="AC32" s="30"/>
      <c r="AD32" s="30"/>
      <c r="AE32" s="30"/>
      <c r="AF32" s="30"/>
      <c r="AG32" s="30"/>
      <c r="AH32" s="30"/>
      <c r="AI32" s="30"/>
      <c r="AJ32" s="30"/>
    </row>
    <row r="33" spans="13:36" ht="19.5">
      <c r="M33" s="17"/>
      <c r="N33" s="29" t="s">
        <v>186</v>
      </c>
      <c r="O33" s="26" t="s">
        <v>187</v>
      </c>
      <c r="U33" s="522" t="str">
        <f>IF(H9="","",H9)</f>
        <v/>
      </c>
      <c r="V33" s="522"/>
      <c r="W33" s="522"/>
      <c r="X33" s="522"/>
      <c r="Y33" s="522"/>
      <c r="Z33" s="522"/>
      <c r="AA33" s="522"/>
      <c r="AB33" s="522"/>
      <c r="AC33" s="522"/>
      <c r="AD33" s="522"/>
      <c r="AE33" s="522"/>
      <c r="AF33" s="522"/>
      <c r="AG33" s="522"/>
      <c r="AH33" s="522"/>
      <c r="AI33" s="522"/>
      <c r="AJ33" s="522"/>
    </row>
    <row r="34" spans="13:36" ht="19.5">
      <c r="M34" s="17"/>
      <c r="N34" s="29"/>
      <c r="U34" s="523"/>
      <c r="V34" s="523"/>
      <c r="W34" s="523"/>
      <c r="X34" s="523"/>
      <c r="Y34" s="523"/>
      <c r="Z34" s="523"/>
      <c r="AA34" s="523"/>
      <c r="AB34" s="523"/>
      <c r="AC34" s="523"/>
      <c r="AD34" s="523"/>
      <c r="AE34" s="523"/>
      <c r="AF34" s="523"/>
      <c r="AG34" s="523"/>
      <c r="AH34" s="523"/>
      <c r="AI34" s="30"/>
      <c r="AJ34" s="30"/>
    </row>
    <row r="35" spans="13:36" ht="19.5">
      <c r="M35" s="17"/>
      <c r="N35" s="18"/>
      <c r="O35" s="26" t="s">
        <v>188</v>
      </c>
      <c r="U35" s="524"/>
      <c r="V35" s="524"/>
      <c r="W35" s="524"/>
      <c r="X35" s="524"/>
      <c r="Y35" s="524"/>
      <c r="Z35" s="524"/>
      <c r="AA35" s="524"/>
      <c r="AB35" s="524"/>
      <c r="AC35" s="524"/>
      <c r="AD35" s="524"/>
      <c r="AE35" s="524"/>
      <c r="AF35" s="524"/>
      <c r="AG35" s="524"/>
      <c r="AH35" s="524"/>
      <c r="AI35" s="524"/>
      <c r="AJ35" s="524"/>
    </row>
  </sheetData>
  <mergeCells count="57">
    <mergeCell ref="H14:J14"/>
    <mergeCell ref="W14:Y14"/>
    <mergeCell ref="AE2:AJ2"/>
    <mergeCell ref="A3:AJ4"/>
    <mergeCell ref="B6:K6"/>
    <mergeCell ref="L6:N6"/>
    <mergeCell ref="O6:Z6"/>
    <mergeCell ref="AA6:AJ6"/>
    <mergeCell ref="A7:AJ7"/>
    <mergeCell ref="A11:G11"/>
    <mergeCell ref="L11:Q11"/>
    <mergeCell ref="R11:S11"/>
    <mergeCell ref="A12:G12"/>
    <mergeCell ref="N12:O12"/>
    <mergeCell ref="Q12:R12"/>
    <mergeCell ref="S12:V12"/>
    <mergeCell ref="AM8:BW8"/>
    <mergeCell ref="A9:G9"/>
    <mergeCell ref="H9:AJ9"/>
    <mergeCell ref="A10:G10"/>
    <mergeCell ref="H10:AJ10"/>
    <mergeCell ref="H12:J12"/>
    <mergeCell ref="H11:K11"/>
    <mergeCell ref="AC12:AD12"/>
    <mergeCell ref="AF12:AG12"/>
    <mergeCell ref="A13:G13"/>
    <mergeCell ref="H13:AJ13"/>
    <mergeCell ref="W12:Y12"/>
    <mergeCell ref="AC14:AD14"/>
    <mergeCell ref="AF14:AG14"/>
    <mergeCell ref="A15:G26"/>
    <mergeCell ref="H15:AJ15"/>
    <mergeCell ref="H16:AJ16"/>
    <mergeCell ref="H17:AJ17"/>
    <mergeCell ref="H18:AJ18"/>
    <mergeCell ref="H19:AJ19"/>
    <mergeCell ref="H20:AJ20"/>
    <mergeCell ref="A14:G14"/>
    <mergeCell ref="N14:O14"/>
    <mergeCell ref="Q14:R14"/>
    <mergeCell ref="S14:V14"/>
    <mergeCell ref="H21:AJ21"/>
    <mergeCell ref="H22:AJ22"/>
    <mergeCell ref="H23:H24"/>
    <mergeCell ref="I23:K24"/>
    <mergeCell ref="L23:S23"/>
    <mergeCell ref="T23:AJ23"/>
    <mergeCell ref="L24:S24"/>
    <mergeCell ref="T24:U24"/>
    <mergeCell ref="AC24:AD24"/>
    <mergeCell ref="U33:AJ33"/>
    <mergeCell ref="U34:AH34"/>
    <mergeCell ref="U35:AJ35"/>
    <mergeCell ref="H25:H26"/>
    <mergeCell ref="I25:K26"/>
    <mergeCell ref="U28:AJ28"/>
    <mergeCell ref="U30:AJ30"/>
  </mergeCells>
  <phoneticPr fontId="1"/>
  <dataValidations count="2">
    <dataValidation type="list" allowBlank="1" showInputMessage="1" showErrorMessage="1" sqref="T23:AJ23">
      <formula1>"選択してください,休暇,休職,休学"</formula1>
    </dataValidation>
    <dataValidation type="list" allowBlank="1" showInputMessage="1" showErrorMessage="1" sqref="H23 H25">
      <formula1>"□,■"</formula1>
    </dataValidation>
  </dataValidations>
  <printOptions horizontalCentered="1" verticalCentered="1"/>
  <pageMargins left="0.74803149606299213" right="0.74803149606299213" top="0.59055118110236227" bottom="0.19685039370078741" header="0.39370078740157483" footer="0.19685039370078741"/>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zoomScaleNormal="100" zoomScaleSheetLayoutView="145" workbookViewId="0">
      <selection activeCell="N17" sqref="N17"/>
    </sheetView>
  </sheetViews>
  <sheetFormatPr defaultColWidth="8.125" defaultRowHeight="13.5"/>
  <cols>
    <col min="1" max="1" width="8.125" style="268"/>
    <col min="2" max="2" width="8.75" style="268" customWidth="1"/>
    <col min="3" max="3" width="3.625" style="268" customWidth="1"/>
    <col min="4" max="4" width="8.75" style="268" customWidth="1"/>
    <col min="5" max="5" width="3.625" style="268" customWidth="1"/>
    <col min="6" max="6" width="7.5" style="268" customWidth="1"/>
    <col min="7" max="7" width="8.75" style="268" customWidth="1"/>
    <col min="8" max="8" width="3.625" style="268" customWidth="1"/>
    <col min="9" max="9" width="8.75" style="268" customWidth="1"/>
    <col min="10" max="10" width="3.625" style="268" customWidth="1"/>
    <col min="11" max="12" width="8.75" style="268" customWidth="1"/>
    <col min="13" max="13" width="4.75" style="268" customWidth="1"/>
    <col min="14" max="14" width="8.125" style="268"/>
    <col min="15" max="16" width="6.25" style="268" hidden="1" customWidth="1"/>
    <col min="17" max="16384" width="8.125" style="268"/>
  </cols>
  <sheetData>
    <row r="1" spans="1:16">
      <c r="A1" s="268" t="s">
        <v>328</v>
      </c>
    </row>
    <row r="2" spans="1:16">
      <c r="A2" s="268" t="s">
        <v>329</v>
      </c>
    </row>
    <row r="6" spans="1:16" ht="17.25">
      <c r="A6" s="269" t="s">
        <v>330</v>
      </c>
      <c r="K6" s="270"/>
      <c r="L6" s="268" t="s">
        <v>331</v>
      </c>
    </row>
    <row r="7" spans="1:16" ht="17.25" customHeight="1">
      <c r="A7" s="271" t="s">
        <v>332</v>
      </c>
    </row>
    <row r="8" spans="1:16" ht="17.25" customHeight="1"/>
    <row r="9" spans="1:16" ht="17.25" customHeight="1" thickBot="1">
      <c r="A9" s="272" t="s">
        <v>333</v>
      </c>
      <c r="B9" s="273"/>
      <c r="C9" s="274" t="s">
        <v>334</v>
      </c>
      <c r="D9" s="273"/>
      <c r="E9" s="274" t="s">
        <v>335</v>
      </c>
      <c r="F9" s="272" t="s">
        <v>336</v>
      </c>
      <c r="G9" s="274">
        <f>B9</f>
        <v>0</v>
      </c>
      <c r="H9" s="274" t="s">
        <v>334</v>
      </c>
      <c r="I9" s="273"/>
      <c r="J9" s="274" t="s">
        <v>335</v>
      </c>
      <c r="L9" s="275" t="s">
        <v>337</v>
      </c>
      <c r="M9" s="275">
        <f>I9-D9+1</f>
        <v>1</v>
      </c>
      <c r="O9" s="276">
        <v>4</v>
      </c>
      <c r="P9" s="275">
        <v>30</v>
      </c>
    </row>
    <row r="10" spans="1:16" ht="17.25" customHeight="1">
      <c r="A10" s="272"/>
      <c r="B10" s="277"/>
      <c r="C10" s="272"/>
      <c r="D10" s="277"/>
      <c r="E10" s="272"/>
      <c r="F10" s="272"/>
      <c r="G10" s="272"/>
      <c r="H10" s="272"/>
      <c r="I10" s="277"/>
      <c r="J10" s="272"/>
      <c r="O10" s="276">
        <v>5</v>
      </c>
      <c r="P10" s="275">
        <v>31</v>
      </c>
    </row>
    <row r="11" spans="1:16" ht="17.25" customHeight="1" thickBot="1">
      <c r="A11" s="271" t="s">
        <v>338</v>
      </c>
      <c r="O11" s="276">
        <v>6</v>
      </c>
      <c r="P11" s="275">
        <v>30</v>
      </c>
    </row>
    <row r="12" spans="1:16" ht="17.25" customHeight="1">
      <c r="A12" s="278" t="s">
        <v>339</v>
      </c>
      <c r="B12" s="279"/>
      <c r="I12" s="272"/>
      <c r="K12" s="280"/>
      <c r="O12" s="276">
        <v>7</v>
      </c>
      <c r="P12" s="275">
        <v>31</v>
      </c>
    </row>
    <row r="13" spans="1:16" ht="17.25" customHeight="1" thickBot="1">
      <c r="A13" s="281" t="s">
        <v>340</v>
      </c>
      <c r="B13" s="282"/>
      <c r="I13" s="272"/>
      <c r="K13" s="280"/>
      <c r="O13" s="276">
        <v>8</v>
      </c>
      <c r="P13" s="275">
        <v>31</v>
      </c>
    </row>
    <row r="14" spans="1:16" ht="17.25" customHeight="1" thickBot="1">
      <c r="N14" s="280"/>
      <c r="O14" s="276">
        <v>9</v>
      </c>
      <c r="P14" s="275">
        <v>30</v>
      </c>
    </row>
    <row r="15" spans="1:16" ht="17.25" customHeight="1">
      <c r="A15" s="271" t="s">
        <v>341</v>
      </c>
      <c r="J15" s="283"/>
      <c r="K15" s="284"/>
      <c r="L15" s="284"/>
      <c r="M15" s="285"/>
      <c r="N15" s="280"/>
      <c r="O15" s="276">
        <v>10</v>
      </c>
      <c r="P15" s="275">
        <v>31</v>
      </c>
    </row>
    <row r="16" spans="1:16" ht="17.25" customHeight="1" thickBot="1">
      <c r="A16" s="286">
        <f>B9</f>
        <v>0</v>
      </c>
      <c r="B16" s="268" t="s">
        <v>342</v>
      </c>
      <c r="F16" s="268" t="s">
        <v>343</v>
      </c>
      <c r="J16" s="287"/>
      <c r="K16" s="288">
        <f>B9</f>
        <v>0</v>
      </c>
      <c r="L16" s="268" t="s">
        <v>344</v>
      </c>
      <c r="M16" s="289"/>
      <c r="O16" s="276">
        <v>11</v>
      </c>
      <c r="P16" s="275">
        <v>30</v>
      </c>
    </row>
    <row r="17" spans="1:16" ht="17.25" customHeight="1">
      <c r="A17" s="290" t="s">
        <v>339</v>
      </c>
      <c r="B17" s="291" t="e">
        <f>ROUNDDOWN(B12/VLOOKUP($B$9,$O$9:$P$20,2,0),0)*$M$9</f>
        <v>#N/A</v>
      </c>
      <c r="F17" s="278" t="s">
        <v>339</v>
      </c>
      <c r="G17" s="279"/>
      <c r="J17" s="287"/>
      <c r="K17" s="292" t="s">
        <v>339</v>
      </c>
      <c r="L17" s="293" t="e">
        <f>IF(G17="",B17,MIN(B17,G17))</f>
        <v>#N/A</v>
      </c>
      <c r="M17" s="289"/>
      <c r="O17" s="276">
        <v>12</v>
      </c>
      <c r="P17" s="275">
        <v>31</v>
      </c>
    </row>
    <row r="18" spans="1:16" ht="17.25" customHeight="1" thickBot="1">
      <c r="A18" s="290" t="s">
        <v>340</v>
      </c>
      <c r="B18" s="291" t="e">
        <f>ROUNDDOWN(B13/VLOOKUP($B$9,$O$9:$P$20,2,0),0)*$M$9</f>
        <v>#N/A</v>
      </c>
      <c r="F18" s="281" t="s">
        <v>340</v>
      </c>
      <c r="G18" s="282"/>
      <c r="J18" s="287"/>
      <c r="K18" s="294" t="s">
        <v>340</v>
      </c>
      <c r="L18" s="295" t="e">
        <f>IF(G18="",B18,MIN(B18,G18))</f>
        <v>#N/A</v>
      </c>
      <c r="M18" s="289"/>
      <c r="O18" s="276">
        <v>1</v>
      </c>
      <c r="P18" s="275">
        <v>31</v>
      </c>
    </row>
    <row r="19" spans="1:16" ht="17.25" customHeight="1" thickBot="1">
      <c r="J19" s="296"/>
      <c r="K19" s="297"/>
      <c r="L19" s="297"/>
      <c r="M19" s="298"/>
      <c r="O19" s="276">
        <v>2</v>
      </c>
      <c r="P19" s="275">
        <v>28</v>
      </c>
    </row>
    <row r="20" spans="1:16" ht="17.25" customHeight="1">
      <c r="E20" s="268" t="s">
        <v>345</v>
      </c>
      <c r="H20" s="299"/>
      <c r="O20" s="276">
        <v>3</v>
      </c>
      <c r="P20" s="275">
        <v>31</v>
      </c>
    </row>
    <row r="21" spans="1:16" ht="17.25" customHeight="1"/>
    <row r="22" spans="1:16" ht="17.25" customHeight="1"/>
  </sheetData>
  <phoneticPr fontId="1"/>
  <pageMargins left="0.70866141732283472" right="0.70866141732283472" top="0.74803149606299213" bottom="0.74803149606299213" header="0.31496062992125984" footer="0.31496062992125984"/>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D2"/>
  <sheetViews>
    <sheetView workbookViewId="0">
      <selection activeCell="W2" sqref="W2"/>
    </sheetView>
  </sheetViews>
  <sheetFormatPr defaultRowHeight="18.75"/>
  <cols>
    <col min="1" max="1" width="11.375" bestFit="1" customWidth="1"/>
    <col min="23" max="23" width="11.375" bestFit="1" customWidth="1"/>
    <col min="26" max="26" width="11.375" bestFit="1" customWidth="1"/>
  </cols>
  <sheetData>
    <row r="1" spans="1:30">
      <c r="A1" t="s">
        <v>72</v>
      </c>
      <c r="B1" t="s">
        <v>57</v>
      </c>
      <c r="C1" t="s">
        <v>58</v>
      </c>
      <c r="D1" t="s">
        <v>9</v>
      </c>
      <c r="E1" t="s">
        <v>59</v>
      </c>
      <c r="F1" t="s">
        <v>60</v>
      </c>
      <c r="G1" t="s">
        <v>61</v>
      </c>
      <c r="H1" t="s">
        <v>90</v>
      </c>
      <c r="I1" t="s">
        <v>89</v>
      </c>
      <c r="J1" t="s">
        <v>62</v>
      </c>
      <c r="K1" t="s">
        <v>63</v>
      </c>
      <c r="L1" t="s">
        <v>64</v>
      </c>
      <c r="M1" t="s">
        <v>84</v>
      </c>
      <c r="N1" t="s">
        <v>65</v>
      </c>
      <c r="O1" t="s">
        <v>66</v>
      </c>
      <c r="P1" t="s">
        <v>67</v>
      </c>
      <c r="Q1" t="s">
        <v>68</v>
      </c>
      <c r="R1" t="s">
        <v>69</v>
      </c>
      <c r="S1" t="s">
        <v>70</v>
      </c>
      <c r="T1" t="s">
        <v>71</v>
      </c>
      <c r="U1" t="s">
        <v>73</v>
      </c>
      <c r="V1" t="s">
        <v>74</v>
      </c>
      <c r="W1" t="s">
        <v>75</v>
      </c>
      <c r="X1" t="s">
        <v>76</v>
      </c>
      <c r="Y1" t="s">
        <v>77</v>
      </c>
      <c r="Z1" t="s">
        <v>78</v>
      </c>
      <c r="AA1" t="s">
        <v>79</v>
      </c>
      <c r="AB1" t="s">
        <v>81</v>
      </c>
      <c r="AC1" t="s">
        <v>82</v>
      </c>
      <c r="AD1" t="s">
        <v>83</v>
      </c>
    </row>
    <row r="2" spans="1:30">
      <c r="A2" s="1" t="e">
        <f>DATE(【入力シート】!#REF!+2018,【入力シート】!#REF!,【入力シート】!#REF!)</f>
        <v>#REF!</v>
      </c>
      <c r="B2" t="e">
        <f>TEXT(【入力シート】!#REF!,"000000000000")</f>
        <v>#REF!</v>
      </c>
      <c r="C2">
        <f>【入力シート】!J4</f>
        <v>0</v>
      </c>
      <c r="D2" t="str">
        <f>【入力シート】!M5&amp;"-"&amp;TEXT(【入力シート】!Q5,"0000")</f>
        <v>-0000</v>
      </c>
      <c r="E2">
        <f>【入力シート】!M6</f>
        <v>0</v>
      </c>
      <c r="F2">
        <f>【入力シート】!J7</f>
        <v>0</v>
      </c>
      <c r="G2">
        <f>【入力シート】!J8</f>
        <v>0</v>
      </c>
      <c r="H2" t="str">
        <f>【入力シート】!M12&amp;"-"&amp;TEXT(【入力シート】!Q12,"0000")</f>
        <v>0-0000</v>
      </c>
      <c r="I2">
        <f>【入力シート】!M13</f>
        <v>0</v>
      </c>
      <c r="J2">
        <f>【入力シート】!J14</f>
        <v>0</v>
      </c>
      <c r="K2">
        <f>【入力シート】!J15</f>
        <v>0</v>
      </c>
      <c r="L2" t="str">
        <f>【入力シート】!J16&amp;"-"&amp;【入力シート】!P16&amp;"-"&amp;【入力シート】!Y16</f>
        <v>--</v>
      </c>
      <c r="M2">
        <f>【入力シート】!J17</f>
        <v>0</v>
      </c>
      <c r="N2" t="str">
        <f>【入力シート】!J20&amp;【入力シート】!T20</f>
        <v>銀行</v>
      </c>
      <c r="O2" t="str">
        <f>【入力シート】!J21&amp;【入力シート】!T21</f>
        <v/>
      </c>
      <c r="P2" t="str">
        <f>TEXT(【入力シート】!J22,"0000")</f>
        <v>0000</v>
      </c>
      <c r="Q2" t="str">
        <f>TEXT(【入力シート】!J23,"000")</f>
        <v>000</v>
      </c>
      <c r="R2">
        <f>【入力シート】!J24</f>
        <v>0</v>
      </c>
      <c r="S2" t="str">
        <f>TEXT(【入力シート】!J25,"0000000")</f>
        <v>0000000</v>
      </c>
      <c r="T2">
        <f>【入力シート】!J26</f>
        <v>0</v>
      </c>
      <c r="U2" s="14" t="e">
        <f>#REF!</f>
        <v>#REF!</v>
      </c>
      <c r="V2" t="e">
        <f>【入力シート】!#REF!</f>
        <v>#REF!</v>
      </c>
      <c r="W2" s="1" t="e">
        <f>IF(V2="無","",DATE(【入力シート】!#REF!+2018,【入力シート】!#REF!,【入力シート】!#REF!))</f>
        <v>#REF!</v>
      </c>
      <c r="X2" t="e">
        <f>IF(V2="無","",IF(【入力シート】!#REF!=【入力シート】!#REF!,【入力シート】!#REF!,【入力シート】!#REF!))</f>
        <v>#REF!</v>
      </c>
      <c r="Y2" s="14" t="e">
        <f>IF(V2="無","",#REF!)</f>
        <v>#REF!</v>
      </c>
      <c r="Z2" s="1" t="e">
        <f>DATE(【入力シート】!#REF!+2018,【入力シート】!#REF!,【入力シート】!#REF!)</f>
        <v>#REF!</v>
      </c>
      <c r="AA2" s="14" t="e">
        <f>#REF!</f>
        <v>#REF!</v>
      </c>
      <c r="AB2" s="14" t="e">
        <f>#REF!</f>
        <v>#REF!</v>
      </c>
      <c r="AC2" s="14" t="e">
        <f>#REF!</f>
        <v>#REF!</v>
      </c>
      <c r="AD2" t="e">
        <f>【入力シート】!#REF!</f>
        <v>#REF!</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sheetPr>
  <dimension ref="B2:B22"/>
  <sheetViews>
    <sheetView workbookViewId="0">
      <selection activeCell="B22" sqref="B22"/>
    </sheetView>
  </sheetViews>
  <sheetFormatPr defaultRowHeight="18.75"/>
  <sheetData>
    <row r="2" spans="2:2">
      <c r="B2" t="s">
        <v>33</v>
      </c>
    </row>
    <row r="3" spans="2:2">
      <c r="B3" t="s">
        <v>34</v>
      </c>
    </row>
    <row r="4" spans="2:2">
      <c r="B4" t="s">
        <v>35</v>
      </c>
    </row>
    <row r="5" spans="2:2">
      <c r="B5" t="s">
        <v>31</v>
      </c>
    </row>
    <row r="6" spans="2:2">
      <c r="B6" t="s">
        <v>36</v>
      </c>
    </row>
    <row r="7" spans="2:2">
      <c r="B7" t="s">
        <v>37</v>
      </c>
    </row>
    <row r="8" spans="2:2">
      <c r="B8" t="s">
        <v>38</v>
      </c>
    </row>
    <row r="9" spans="2:2">
      <c r="B9" t="s">
        <v>39</v>
      </c>
    </row>
    <row r="10" spans="2:2">
      <c r="B10" t="s">
        <v>40</v>
      </c>
    </row>
    <row r="11" spans="2:2">
      <c r="B11" t="s">
        <v>41</v>
      </c>
    </row>
    <row r="12" spans="2:2">
      <c r="B12" t="s">
        <v>42</v>
      </c>
    </row>
    <row r="13" spans="2:2">
      <c r="B13" t="s">
        <v>43</v>
      </c>
    </row>
    <row r="14" spans="2:2">
      <c r="B14" t="s">
        <v>44</v>
      </c>
    </row>
    <row r="15" spans="2:2">
      <c r="B15" t="s">
        <v>45</v>
      </c>
    </row>
    <row r="16" spans="2:2">
      <c r="B16" t="s">
        <v>46</v>
      </c>
    </row>
    <row r="17" spans="2:2">
      <c r="B17" t="s">
        <v>47</v>
      </c>
    </row>
    <row r="18" spans="2:2">
      <c r="B18" t="s">
        <v>48</v>
      </c>
    </row>
    <row r="19" spans="2:2">
      <c r="B19" t="s">
        <v>49</v>
      </c>
    </row>
    <row r="20" spans="2:2">
      <c r="B20" t="s">
        <v>50</v>
      </c>
    </row>
    <row r="21" spans="2:2">
      <c r="B21" t="s">
        <v>51</v>
      </c>
    </row>
    <row r="22" spans="2:2">
      <c r="B22" t="s">
        <v>52</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27BB814BBA23345A8FB4E364ECD38D5" ma:contentTypeVersion="10" ma:contentTypeDescription="新しいドキュメントを作成します。" ma:contentTypeScope="" ma:versionID="b182a6df8ca25060802c9f3c125342e0">
  <xsd:schema xmlns:xsd="http://www.w3.org/2001/XMLSchema" xmlns:xs="http://www.w3.org/2001/XMLSchema" xmlns:p="http://schemas.microsoft.com/office/2006/metadata/properties" xmlns:ns2="a36ff368-d5c4-4adb-b2bb-01006299e99a" xmlns:ns3="8215c9fb-2f00-4f47-b3ec-7ccb062ff5b5" targetNamespace="http://schemas.microsoft.com/office/2006/metadata/properties" ma:root="true" ma:fieldsID="ee24eddf6b629279cc7dc55129301f56" ns2:_="" ns3:_="">
    <xsd:import namespace="a36ff368-d5c4-4adb-b2bb-01006299e99a"/>
    <xsd:import namespace="8215c9fb-2f00-4f47-b3ec-7ccb062ff5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6ff368-d5c4-4adb-b2bb-01006299e9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215c9fb-2f00-4f47-b3ec-7ccb062ff5b5"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B2FCFA4-7476-4A9E-9C1E-56BC77DF6259}">
  <ds:schemaRefs>
    <ds:schemaRef ds:uri="http://schemas.microsoft.com/sharepoint/v3/contenttype/forms"/>
  </ds:schemaRefs>
</ds:datastoreItem>
</file>

<file path=customXml/itemProps2.xml><?xml version="1.0" encoding="utf-8"?>
<ds:datastoreItem xmlns:ds="http://schemas.openxmlformats.org/officeDocument/2006/customXml" ds:itemID="{BC46B5DC-0B82-4EDE-9E30-EAD72CA520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6ff368-d5c4-4adb-b2bb-01006299e99a"/>
    <ds:schemaRef ds:uri="8215c9fb-2f00-4f47-b3ec-7ccb062ff5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5126CA-7DF9-4197-8C35-28B18C9DC7FB}">
  <ds:schemaRefs>
    <ds:schemaRef ds:uri="http://schemas.microsoft.com/office/2006/metadata/properties"/>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8215c9fb-2f00-4f47-b3ec-7ccb062ff5b5"/>
    <ds:schemaRef ds:uri="http://purl.org/dc/elements/1.1/"/>
    <ds:schemaRef ds:uri="a36ff368-d5c4-4adb-b2bb-01006299e99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【入力シート】</vt:lpstr>
      <vt:lpstr>提出書類一覧</vt:lpstr>
      <vt:lpstr>第１号様式_事業計画書</vt:lpstr>
      <vt:lpstr>別紙１（第１号様式）_事業所別</vt:lpstr>
      <vt:lpstr>別紙２（第１号様式）_宿舎別</vt:lpstr>
      <vt:lpstr>別紙様式１_入居確認</vt:lpstr>
      <vt:lpstr>【参考】計算シート(日割り計算)</vt:lpstr>
      <vt:lpstr>【集計シート】</vt:lpstr>
      <vt:lpstr>リスト</vt:lpstr>
      <vt:lpstr>第１号様式_事業計画書!Print_Area</vt:lpstr>
      <vt:lpstr>提出書類一覧!Print_Area</vt:lpstr>
      <vt:lpstr>'別紙１（第１号様式）_事業所別'!Print_Area</vt:lpstr>
      <vt:lpstr>'別紙２（第１号様式）_宿舎別'!Print_Area</vt:lpstr>
      <vt:lpstr>別紙様式１_入居確認!Print_Area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及川 和美/パソナ</dc:creator>
  <cp:keywords/>
  <dc:description/>
  <cp:lastModifiedBy>g22-admin</cp:lastModifiedBy>
  <cp:revision/>
  <cp:lastPrinted>2025-06-20T01:09:48Z</cp:lastPrinted>
  <dcterms:created xsi:type="dcterms:W3CDTF">2024-05-16T03:19:57Z</dcterms:created>
  <dcterms:modified xsi:type="dcterms:W3CDTF">2025-06-27T05:58:05Z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0x010100227BB814BBA23345A8FB4E364ECD38D5</vt:lpwstr>
  </property>
  <property fmtid="{D5CDD505-2E9C-101B-9397-08002B2CF9AE}" pid="3" name="MediaServiceImageTags">
    <vt:lpwstr/>
  </property>
</Properties>
</file>