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b\組織共有\福祉計画課\04施設計画担当\【2021年度】施設計画担当\100 整備費補助\060 区単独補助\01_品川区補助要綱\02 様式_最終版\HP登録用（数式あり）\"/>
    </mc:Choice>
  </mc:AlternateContent>
  <bookViews>
    <workbookView xWindow="0" yWindow="0" windowWidth="20490" windowHeight="7515"/>
  </bookViews>
  <sheets>
    <sheet name="別紙" sheetId="1" r:id="rId1"/>
  </sheets>
  <definedNames>
    <definedName name="_xlnm.Print_Area" localSheetId="0">別紙!$A$1:$I$30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D19" i="1"/>
  <c r="F27" i="1"/>
  <c r="D27" i="1"/>
  <c r="I26" i="1"/>
  <c r="I25" i="1"/>
  <c r="H25" i="1"/>
  <c r="G25" i="1"/>
  <c r="H24" i="1"/>
  <c r="I24" i="1" s="1"/>
  <c r="G24" i="1"/>
  <c r="D20" i="1"/>
  <c r="I20" i="1" s="1"/>
  <c r="F19" i="1"/>
  <c r="I17" i="1"/>
  <c r="I14" i="1"/>
  <c r="I13" i="1"/>
  <c r="I12" i="1"/>
  <c r="I11" i="1"/>
  <c r="I10" i="1"/>
  <c r="H18" i="1"/>
  <c r="H16" i="1"/>
  <c r="H19" i="1" s="1"/>
  <c r="H21" i="1" s="1"/>
  <c r="H15" i="1"/>
  <c r="I15" i="1" s="1"/>
  <c r="H14" i="1"/>
  <c r="H13" i="1"/>
  <c r="H12" i="1"/>
  <c r="H11" i="1"/>
  <c r="H10" i="1"/>
  <c r="G16" i="1"/>
  <c r="G15" i="1"/>
  <c r="G14" i="1"/>
  <c r="G13" i="1"/>
  <c r="G12" i="1"/>
  <c r="G11" i="1"/>
  <c r="G10" i="1"/>
  <c r="I16" i="1" l="1"/>
  <c r="I19" i="1"/>
  <c r="F21" i="1"/>
  <c r="D22" i="1"/>
  <c r="F22" i="1"/>
  <c r="H22" i="1"/>
  <c r="H27" i="1"/>
  <c r="I27" i="1" s="1"/>
  <c r="F28" i="1" l="1"/>
  <c r="E22" i="1"/>
  <c r="E23" i="1" s="1"/>
  <c r="E19" i="1"/>
  <c r="G19" i="1" s="1"/>
  <c r="H28" i="1"/>
  <c r="I22" i="1"/>
  <c r="D28" i="1"/>
  <c r="I28" i="1" l="1"/>
  <c r="G22" i="1"/>
</calcChain>
</file>

<file path=xl/sharedStrings.xml><?xml version="1.0" encoding="utf-8"?>
<sst xmlns="http://schemas.openxmlformats.org/spreadsheetml/2006/main" count="39" uniqueCount="34">
  <si>
    <t>区
分</t>
    <rPh sb="0" eb="1">
      <t>ク</t>
    </rPh>
    <rPh sb="4" eb="5">
      <t>ブン</t>
    </rPh>
    <phoneticPr fontId="7"/>
  </si>
  <si>
    <t>費　　　　　目</t>
    <rPh sb="0" eb="1">
      <t>ヒ</t>
    </rPh>
    <rPh sb="6" eb="7">
      <t>メ</t>
    </rPh>
    <phoneticPr fontId="7"/>
  </si>
  <si>
    <t>年度合計</t>
    <rPh sb="0" eb="2">
      <t>ネンド</t>
    </rPh>
    <rPh sb="2" eb="4">
      <t>ゴウケイ</t>
    </rPh>
    <phoneticPr fontId="7"/>
  </si>
  <si>
    <t>年度別内訳</t>
    <rPh sb="0" eb="1">
      <t>トシ</t>
    </rPh>
    <rPh sb="1" eb="2">
      <t>ド</t>
    </rPh>
    <rPh sb="2" eb="3">
      <t>ベツ</t>
    </rPh>
    <rPh sb="3" eb="4">
      <t>ナイ</t>
    </rPh>
    <rPh sb="4" eb="5">
      <t>ヤク</t>
    </rPh>
    <phoneticPr fontId="7"/>
  </si>
  <si>
    <t>年度</t>
    <rPh sb="0" eb="2">
      <t>ネンド</t>
    </rPh>
    <phoneticPr fontId="7"/>
  </si>
  <si>
    <t>金　　額</t>
    <rPh sb="0" eb="1">
      <t>キン</t>
    </rPh>
    <rPh sb="3" eb="4">
      <t>ガク</t>
    </rPh>
    <phoneticPr fontId="7"/>
  </si>
  <si>
    <t>進捗率</t>
    <rPh sb="0" eb="2">
      <t>シンチョク</t>
    </rPh>
    <rPh sb="2" eb="3">
      <t>リツ</t>
    </rPh>
    <phoneticPr fontId="7"/>
  </si>
  <si>
    <t>補助対象経費</t>
    <rPh sb="0" eb="2">
      <t>ホジョ</t>
    </rPh>
    <rPh sb="2" eb="4">
      <t>タイショウ</t>
    </rPh>
    <rPh sb="4" eb="6">
      <t>ケイヒ</t>
    </rPh>
    <phoneticPr fontId="7"/>
  </si>
  <si>
    <t>補助対象工事小計
Ａ</t>
    <rPh sb="0" eb="2">
      <t>ホジョ</t>
    </rPh>
    <rPh sb="2" eb="4">
      <t>タイショウ</t>
    </rPh>
    <rPh sb="4" eb="6">
      <t>コウジ</t>
    </rPh>
    <rPh sb="6" eb="8">
      <t>ショウケイ</t>
    </rPh>
    <phoneticPr fontId="3"/>
  </si>
  <si>
    <t>工事事務費
Ｂ≦Ａ×2.6％</t>
    <rPh sb="0" eb="2">
      <t>コウジ</t>
    </rPh>
    <rPh sb="2" eb="5">
      <t>ジムヒ</t>
    </rPh>
    <phoneticPr fontId="3"/>
  </si>
  <si>
    <t>小　計
Ｃ＝Ａ＋Ｂ</t>
    <rPh sb="0" eb="1">
      <t>ショウ</t>
    </rPh>
    <rPh sb="2" eb="3">
      <t>ケイ</t>
    </rPh>
    <phoneticPr fontId="3"/>
  </si>
  <si>
    <t>補助対象外経費</t>
    <rPh sb="0" eb="2">
      <t>ホジョ</t>
    </rPh>
    <rPh sb="2" eb="5">
      <t>タイショウガイ</t>
    </rPh>
    <rPh sb="5" eb="7">
      <t>ケイヒ</t>
    </rPh>
    <phoneticPr fontId="3"/>
  </si>
  <si>
    <t>補助対象外工事費</t>
    <rPh sb="0" eb="2">
      <t>ホジョ</t>
    </rPh>
    <rPh sb="2" eb="5">
      <t>タイショウガイ</t>
    </rPh>
    <rPh sb="5" eb="8">
      <t>コウジヒ</t>
    </rPh>
    <phoneticPr fontId="3"/>
  </si>
  <si>
    <t>その他経費</t>
    <rPh sb="2" eb="3">
      <t>タ</t>
    </rPh>
    <rPh sb="3" eb="5">
      <t>ケイヒ</t>
    </rPh>
    <phoneticPr fontId="7"/>
  </si>
  <si>
    <t>小　計
Ｄ</t>
    <rPh sb="0" eb="1">
      <t>ショウ</t>
    </rPh>
    <rPh sb="2" eb="3">
      <t>ケイ</t>
    </rPh>
    <phoneticPr fontId="3"/>
  </si>
  <si>
    <r>
      <t xml:space="preserve">合　計
</t>
    </r>
    <r>
      <rPr>
        <sz val="12"/>
        <rFont val="ＭＳ Ｐ明朝"/>
        <family val="1"/>
        <charset val="128"/>
      </rPr>
      <t>Ｅ＝Ｃ＋Ｄ</t>
    </r>
    <rPh sb="0" eb="1">
      <t>ゴウ</t>
    </rPh>
    <rPh sb="2" eb="3">
      <t>ケイ</t>
    </rPh>
    <phoneticPr fontId="7"/>
  </si>
  <si>
    <t>施設名称：</t>
    <rPh sb="0" eb="2">
      <t>シセツ</t>
    </rPh>
    <rPh sb="2" eb="4">
      <t>メイショウ</t>
    </rPh>
    <phoneticPr fontId="3"/>
  </si>
  <si>
    <t>整備主体：</t>
    <rPh sb="0" eb="4">
      <t>セイビシュタイ</t>
    </rPh>
    <phoneticPr fontId="3"/>
  </si>
  <si>
    <t>運営主体：</t>
    <rPh sb="0" eb="4">
      <t>ウンエイシュタイ</t>
    </rPh>
    <phoneticPr fontId="3"/>
  </si>
  <si>
    <t>建築工事（下記以外）</t>
  </si>
  <si>
    <t>共通仮設工事</t>
  </si>
  <si>
    <t>電気設備工事</t>
  </si>
  <si>
    <t>昇降機設備工事</t>
  </si>
  <si>
    <t>給排水工事</t>
  </si>
  <si>
    <t>冷暖房設備工事</t>
  </si>
  <si>
    <t>現場管理費</t>
  </si>
  <si>
    <t/>
  </si>
  <si>
    <t>補正</t>
  </si>
  <si>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工事施工のため直接必要な事務に要する費用であって、旅費、消耗品費、通信運搬費、印刷製本費および設計監督料等をいい、その額は工事費または工事請負費（対象経費）の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
※設計監督料
　東京都の補助内示前に契約を結んだ場合は、補助対象外経費とすること。</t>
    </r>
    <rPh sb="109" eb="111">
      <t>コウジ</t>
    </rPh>
    <rPh sb="111" eb="114">
      <t>ジムヒ</t>
    </rPh>
    <rPh sb="115" eb="118">
      <t>カクネンド</t>
    </rPh>
    <rPh sb="122" eb="124">
      <t>イカ</t>
    </rPh>
    <phoneticPr fontId="7"/>
  </si>
  <si>
    <t>別紙</t>
    <rPh sb="0" eb="2">
      <t>ベッシ</t>
    </rPh>
    <phoneticPr fontId="3"/>
  </si>
  <si>
    <t>工事種別等内訳</t>
    <rPh sb="0" eb="2">
      <t>コウジ</t>
    </rPh>
    <rPh sb="2" eb="4">
      <t>シュベツ</t>
    </rPh>
    <rPh sb="4" eb="5">
      <t>トウ</t>
    </rPh>
    <rPh sb="5" eb="6">
      <t>ナイ</t>
    </rPh>
    <rPh sb="6" eb="7">
      <t>ヤク</t>
    </rPh>
    <phoneticPr fontId="3"/>
  </si>
  <si>
    <t>※水色セルに記入してください。</t>
    <rPh sb="1" eb="3">
      <t>ミズイロ</t>
    </rPh>
    <rPh sb="6" eb="8">
      <t>キニュウ</t>
    </rPh>
    <phoneticPr fontId="3"/>
  </si>
  <si>
    <t>合計
チェック</t>
    <rPh sb="0" eb="2">
      <t>ゴウケイ</t>
    </rPh>
    <phoneticPr fontId="3"/>
  </si>
  <si>
    <t>年度進捗率</t>
    <rPh sb="0" eb="2">
      <t>ネンド</t>
    </rPh>
    <rPh sb="2" eb="4">
      <t>シンチョク</t>
    </rPh>
    <rPh sb="4" eb="5">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</si>
</sst>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9" x14ac:knownFonts="1">
    <font>
      <sz val="12"/>
      <color theme="1"/>
      <name val="游ゴシック"/>
      <family val="2"/>
      <charset val="128"/>
      <scheme val="minor"/>
    </font>
    <font>
      <sz val="11"/>
      <name val="ＭＳ Ｐゴシック"/>
      <family val="3"/>
      <charset val="128"/>
    </font>
    <font>
      <sz val="18"/>
      <name val="ＭＳ 明朝"/>
      <family val="1"/>
      <charset val="128"/>
    </font>
    <font>
      <sz val="6"/>
      <name val="游ゴシック"/>
      <family val="2"/>
      <charset val="128"/>
      <scheme val="minor"/>
    </font>
    <font>
      <sz val="12"/>
      <name val="ＭＳ Ｐ明朝"/>
      <family val="1"/>
      <charset val="128"/>
    </font>
    <font>
      <sz val="14"/>
      <name val="ＭＳ Ｐ明朝"/>
      <family val="1"/>
      <charset val="128"/>
    </font>
    <font>
      <sz val="11"/>
      <name val="ＭＳ Ｐ明朝"/>
      <family val="1"/>
      <charset val="128"/>
    </font>
    <font>
      <sz val="6"/>
      <name val="ＭＳ Ｐゴシック"/>
      <family val="3"/>
      <charset val="128"/>
    </font>
    <font>
      <sz val="12"/>
      <color rgb="FF0000FF"/>
      <name val="ＭＳ Ｐ明朝"/>
      <family val="1"/>
      <charset val="128"/>
    </font>
    <font>
      <i/>
      <sz val="11"/>
      <name val="ＭＳ Ｐ明朝"/>
      <family val="1"/>
      <charset val="128"/>
    </font>
    <font>
      <sz val="11"/>
      <color theme="1"/>
      <name val="游ゴシック"/>
      <family val="2"/>
      <charset val="128"/>
      <scheme val="minor"/>
    </font>
    <font>
      <i/>
      <sz val="11"/>
      <color rgb="FF0000FF"/>
      <name val="ＭＳ Ｐ明朝"/>
      <family val="1"/>
      <charset val="128"/>
    </font>
    <font>
      <sz val="11"/>
      <color rgb="FF0000FF"/>
      <name val="ＭＳ Ｐ明朝"/>
      <family val="1"/>
      <charset val="128"/>
    </font>
    <font>
      <sz val="16"/>
      <name val="ＭＳ Ｐ明朝"/>
      <family val="1"/>
      <charset val="128"/>
    </font>
    <font>
      <sz val="11"/>
      <name val="ＭＳ 明朝"/>
      <family val="1"/>
      <charset val="128"/>
    </font>
    <font>
      <b/>
      <u/>
      <sz val="11"/>
      <name val="ＭＳ 明朝"/>
      <family val="1"/>
      <charset val="128"/>
    </font>
    <font>
      <u/>
      <sz val="14"/>
      <color theme="1"/>
      <name val="ＭＳ Ｐ明朝"/>
      <family val="1"/>
      <charset val="128"/>
    </font>
    <font>
      <sz val="14"/>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0" fontId="1" fillId="0" borderId="0"/>
  </cellStyleXfs>
  <cellXfs count="103">
    <xf numFmtId="0" fontId="0" fillId="0" borderId="0" xfId="0">
      <alignment vertical="center"/>
    </xf>
    <xf numFmtId="0" fontId="4" fillId="0" borderId="0" xfId="2" applyFont="1" applyAlignment="1">
      <alignment horizontal="right" vertical="center"/>
    </xf>
    <xf numFmtId="0" fontId="4" fillId="0" borderId="0" xfId="2" applyFont="1" applyAlignment="1">
      <alignment vertical="center"/>
    </xf>
    <xf numFmtId="0" fontId="5" fillId="0" borderId="0" xfId="2" applyFont="1" applyAlignment="1">
      <alignment vertical="center"/>
    </xf>
    <xf numFmtId="0" fontId="5" fillId="0" borderId="0" xfId="2" applyFont="1" applyBorder="1" applyAlignment="1">
      <alignment vertical="center"/>
    </xf>
    <xf numFmtId="0" fontId="5" fillId="0" borderId="1" xfId="2" applyFont="1" applyBorder="1" applyAlignment="1">
      <alignment vertical="center"/>
    </xf>
    <xf numFmtId="0" fontId="6" fillId="0" borderId="0" xfId="2" applyFont="1" applyAlignment="1">
      <alignment horizontal="right" vertical="center"/>
    </xf>
    <xf numFmtId="0" fontId="4" fillId="0" borderId="3" xfId="2" applyFont="1" applyBorder="1" applyAlignment="1">
      <alignment horizontal="center" vertical="center"/>
    </xf>
    <xf numFmtId="0" fontId="4" fillId="0" borderId="7" xfId="2" applyFont="1" applyBorder="1" applyAlignment="1">
      <alignment vertical="center"/>
    </xf>
    <xf numFmtId="0" fontId="4" fillId="0" borderId="9" xfId="2" applyFont="1" applyBorder="1" applyAlignment="1">
      <alignment horizontal="left" vertical="center"/>
    </xf>
    <xf numFmtId="0" fontId="9" fillId="0" borderId="0" xfId="2" applyFont="1" applyAlignment="1">
      <alignment vertical="center" wrapText="1"/>
    </xf>
    <xf numFmtId="0" fontId="8" fillId="0" borderId="11" xfId="2" applyFont="1" applyBorder="1" applyAlignment="1">
      <alignment vertical="center"/>
    </xf>
    <xf numFmtId="0" fontId="11" fillId="0" borderId="0" xfId="2" applyFont="1" applyAlignment="1">
      <alignment vertical="center"/>
    </xf>
    <xf numFmtId="0" fontId="8" fillId="0" borderId="7" xfId="2" applyFont="1" applyBorder="1" applyAlignment="1">
      <alignment vertical="center"/>
    </xf>
    <xf numFmtId="0" fontId="8" fillId="0" borderId="7" xfId="2" applyFont="1" applyBorder="1" applyAlignment="1">
      <alignment horizontal="left" vertical="center"/>
    </xf>
    <xf numFmtId="9" fontId="4" fillId="0" borderId="7" xfId="2" applyNumberFormat="1" applyFont="1" applyFill="1" applyBorder="1" applyAlignment="1">
      <alignment vertical="center"/>
    </xf>
    <xf numFmtId="176" fontId="4" fillId="0" borderId="0" xfId="1" applyNumberFormat="1" applyFont="1" applyFill="1" applyBorder="1" applyAlignment="1">
      <alignment vertical="center"/>
    </xf>
    <xf numFmtId="0" fontId="4" fillId="0" borderId="2" xfId="2" applyFont="1" applyBorder="1" applyAlignment="1">
      <alignment horizontal="left" vertical="center" wrapText="1"/>
    </xf>
    <xf numFmtId="176" fontId="8" fillId="0" borderId="4" xfId="1" applyNumberFormat="1" applyFont="1" applyBorder="1" applyAlignment="1">
      <alignment vertical="center"/>
    </xf>
    <xf numFmtId="0" fontId="4" fillId="0" borderId="3" xfId="2" applyFont="1" applyBorder="1" applyAlignment="1">
      <alignment vertical="center" wrapText="1"/>
    </xf>
    <xf numFmtId="176" fontId="8" fillId="0" borderId="3" xfId="1" applyNumberFormat="1" applyFont="1" applyBorder="1" applyAlignment="1">
      <alignment vertical="center"/>
    </xf>
    <xf numFmtId="0" fontId="9" fillId="0" borderId="16" xfId="2" applyFont="1" applyBorder="1" applyAlignment="1">
      <alignment horizontal="right" vertical="center" wrapText="1"/>
    </xf>
    <xf numFmtId="176" fontId="4" fillId="0" borderId="16" xfId="2" applyNumberFormat="1" applyFont="1" applyBorder="1" applyAlignment="1">
      <alignment vertical="center" wrapText="1"/>
    </xf>
    <xf numFmtId="0" fontId="4" fillId="0" borderId="3" xfId="2" applyFont="1" applyBorder="1" applyAlignment="1">
      <alignment horizontal="left" vertical="center" wrapText="1"/>
    </xf>
    <xf numFmtId="0" fontId="4" fillId="0" borderId="18" xfId="2" applyFont="1" applyBorder="1" applyAlignment="1">
      <alignment horizontal="center" vertical="center" textRotation="255" wrapText="1"/>
    </xf>
    <xf numFmtId="38" fontId="9" fillId="0" borderId="19" xfId="1" applyFont="1" applyBorder="1" applyAlignment="1">
      <alignment horizontal="right" vertical="top"/>
    </xf>
    <xf numFmtId="176" fontId="12" fillId="0" borderId="19" xfId="1" applyNumberFormat="1" applyFont="1" applyBorder="1" applyAlignment="1">
      <alignment horizontal="right" vertical="top"/>
    </xf>
    <xf numFmtId="0" fontId="11" fillId="0" borderId="14" xfId="2" applyFont="1" applyBorder="1" applyAlignment="1">
      <alignment vertical="center"/>
    </xf>
    <xf numFmtId="0" fontId="4" fillId="0" borderId="11" xfId="2" applyFont="1" applyBorder="1" applyAlignment="1">
      <alignment vertical="center"/>
    </xf>
    <xf numFmtId="0" fontId="4" fillId="0" borderId="7" xfId="2" applyFont="1" applyFill="1" applyBorder="1" applyAlignment="1">
      <alignment vertical="center"/>
    </xf>
    <xf numFmtId="0" fontId="4" fillId="0" borderId="16" xfId="2" applyFont="1" applyBorder="1" applyAlignment="1">
      <alignment vertical="center"/>
    </xf>
    <xf numFmtId="176" fontId="4" fillId="0" borderId="20" xfId="1" applyNumberFormat="1" applyFont="1" applyBorder="1" applyAlignment="1">
      <alignment vertical="center"/>
    </xf>
    <xf numFmtId="9" fontId="4" fillId="0" borderId="16" xfId="2" applyNumberFormat="1" applyFont="1" applyFill="1" applyBorder="1" applyAlignment="1">
      <alignment vertical="center"/>
    </xf>
    <xf numFmtId="176" fontId="4" fillId="0" borderId="1" xfId="1" applyNumberFormat="1" applyFont="1" applyFill="1" applyBorder="1" applyAlignment="1">
      <alignment vertical="center"/>
    </xf>
    <xf numFmtId="0" fontId="4" fillId="0" borderId="22" xfId="2" applyFont="1" applyBorder="1" applyAlignment="1">
      <alignment horizontal="left" vertical="center" wrapText="1"/>
    </xf>
    <xf numFmtId="176" fontId="8" fillId="0" borderId="18" xfId="1" applyNumberFormat="1" applyFont="1" applyBorder="1" applyAlignment="1">
      <alignment vertical="center"/>
    </xf>
    <xf numFmtId="176" fontId="8" fillId="0" borderId="20" xfId="1" applyNumberFormat="1" applyFont="1" applyBorder="1" applyAlignment="1">
      <alignment vertical="center"/>
    </xf>
    <xf numFmtId="9" fontId="4" fillId="0" borderId="16" xfId="2" applyNumberFormat="1" applyFont="1" applyBorder="1" applyAlignment="1">
      <alignment vertical="center"/>
    </xf>
    <xf numFmtId="176" fontId="8" fillId="0" borderId="1" xfId="1" applyNumberFormat="1" applyFont="1" applyBorder="1" applyAlignment="1">
      <alignment vertical="center"/>
    </xf>
    <xf numFmtId="176" fontId="8" fillId="0" borderId="21" xfId="1" applyNumberFormat="1" applyFont="1" applyBorder="1" applyAlignment="1">
      <alignment vertical="center"/>
    </xf>
    <xf numFmtId="0" fontId="4" fillId="0" borderId="0" xfId="2" applyFont="1" applyFill="1" applyBorder="1" applyAlignment="1">
      <alignment vertical="center"/>
    </xf>
    <xf numFmtId="0" fontId="4" fillId="0" borderId="0" xfId="2" applyFont="1" applyFill="1" applyAlignment="1">
      <alignment vertical="center"/>
    </xf>
    <xf numFmtId="0" fontId="1" fillId="0" borderId="0" xfId="2" applyFill="1" applyBorder="1" applyAlignment="1">
      <alignment vertical="center"/>
    </xf>
    <xf numFmtId="0" fontId="4" fillId="0" borderId="0" xfId="2" applyFont="1" applyFill="1" applyAlignment="1">
      <alignment vertical="top"/>
    </xf>
    <xf numFmtId="0" fontId="6" fillId="0" borderId="0" xfId="2" applyFont="1" applyAlignment="1">
      <alignment vertical="center"/>
    </xf>
    <xf numFmtId="0" fontId="16" fillId="0" borderId="0" xfId="0" applyFont="1" applyFill="1" applyAlignment="1">
      <alignment horizontal="left" vertical="center"/>
    </xf>
    <xf numFmtId="9" fontId="8" fillId="0" borderId="11" xfId="2" applyNumberFormat="1" applyFont="1" applyFill="1" applyBorder="1" applyAlignment="1">
      <alignment vertical="center"/>
    </xf>
    <xf numFmtId="176" fontId="8" fillId="0" borderId="13" xfId="1" applyNumberFormat="1" applyFont="1" applyFill="1" applyBorder="1" applyAlignment="1">
      <alignment vertical="center"/>
    </xf>
    <xf numFmtId="9" fontId="8" fillId="0" borderId="7" xfId="2" applyNumberFormat="1" applyFont="1" applyFill="1" applyBorder="1" applyAlignment="1">
      <alignment vertical="center"/>
    </xf>
    <xf numFmtId="176" fontId="8" fillId="0" borderId="15" xfId="1" applyNumberFormat="1" applyFont="1" applyFill="1" applyBorder="1" applyAlignment="1">
      <alignment vertical="center"/>
    </xf>
    <xf numFmtId="9" fontId="8" fillId="0" borderId="2" xfId="2" applyNumberFormat="1" applyFont="1" applyFill="1" applyBorder="1" applyAlignment="1">
      <alignment vertical="center"/>
    </xf>
    <xf numFmtId="176" fontId="8" fillId="0" borderId="5" xfId="1" applyNumberFormat="1" applyFont="1" applyFill="1" applyBorder="1" applyAlignment="1">
      <alignment vertical="center"/>
    </xf>
    <xf numFmtId="176" fontId="8" fillId="0" borderId="6" xfId="1" applyNumberFormat="1" applyFont="1" applyFill="1" applyBorder="1" applyAlignment="1">
      <alignment vertical="center"/>
    </xf>
    <xf numFmtId="0" fontId="4" fillId="0" borderId="16" xfId="2" applyFont="1" applyFill="1" applyBorder="1" applyAlignment="1">
      <alignment vertical="center" wrapText="1"/>
    </xf>
    <xf numFmtId="38" fontId="11" fillId="0" borderId="16" xfId="1" applyFont="1" applyFill="1" applyBorder="1" applyAlignment="1">
      <alignment horizontal="right" vertical="center"/>
    </xf>
    <xf numFmtId="38" fontId="4" fillId="0" borderId="16" xfId="1" applyFont="1" applyFill="1" applyBorder="1" applyAlignment="1">
      <alignment vertical="center"/>
    </xf>
    <xf numFmtId="9" fontId="8" fillId="0" borderId="3" xfId="2" applyNumberFormat="1" applyFont="1" applyFill="1" applyBorder="1" applyAlignment="1">
      <alignment vertical="center"/>
    </xf>
    <xf numFmtId="176" fontId="8" fillId="0" borderId="17" xfId="1" applyNumberFormat="1" applyFont="1" applyFill="1" applyBorder="1" applyAlignment="1">
      <alignment vertical="center"/>
    </xf>
    <xf numFmtId="176" fontId="8" fillId="0" borderId="9" xfId="1" applyNumberFormat="1" applyFont="1" applyFill="1" applyBorder="1" applyAlignment="1">
      <alignment vertical="center"/>
    </xf>
    <xf numFmtId="9" fontId="11" fillId="0" borderId="18" xfId="2" applyNumberFormat="1" applyFont="1" applyFill="1" applyBorder="1" applyAlignment="1">
      <alignment horizontal="right" vertical="center"/>
    </xf>
    <xf numFmtId="38" fontId="8" fillId="0" borderId="18" xfId="1" applyFont="1" applyFill="1" applyBorder="1" applyAlignment="1">
      <alignment horizontal="right" vertical="top"/>
    </xf>
    <xf numFmtId="9" fontId="4" fillId="0" borderId="18" xfId="2" applyNumberFormat="1" applyFont="1" applyFill="1" applyBorder="1" applyAlignment="1">
      <alignment vertical="top"/>
    </xf>
    <xf numFmtId="38" fontId="8" fillId="0" borderId="19" xfId="1" applyFont="1" applyFill="1" applyBorder="1" applyAlignment="1">
      <alignment vertical="top"/>
    </xf>
    <xf numFmtId="9" fontId="8" fillId="0" borderId="16" xfId="2" applyNumberFormat="1" applyFont="1" applyFill="1" applyBorder="1" applyAlignment="1">
      <alignment vertical="center"/>
    </xf>
    <xf numFmtId="176" fontId="4" fillId="0" borderId="21" xfId="1" applyNumberFormat="1" applyFont="1" applyFill="1" applyBorder="1" applyAlignment="1">
      <alignment vertical="center"/>
    </xf>
    <xf numFmtId="9" fontId="4" fillId="0" borderId="19" xfId="2" applyNumberFormat="1" applyFont="1" applyFill="1" applyBorder="1" applyAlignment="1">
      <alignment vertical="center"/>
    </xf>
    <xf numFmtId="176" fontId="8" fillId="0" borderId="23" xfId="1" applyNumberFormat="1" applyFont="1" applyFill="1" applyBorder="1" applyAlignment="1">
      <alignment vertical="center"/>
    </xf>
    <xf numFmtId="176" fontId="8" fillId="0" borderId="24" xfId="1" applyNumberFormat="1" applyFont="1" applyFill="1" applyBorder="1" applyAlignment="1">
      <alignment vertical="center"/>
    </xf>
    <xf numFmtId="0" fontId="4" fillId="0" borderId="10" xfId="2" applyFont="1" applyBorder="1" applyAlignment="1">
      <alignment horizontal="center" vertical="center" textRotation="255" wrapText="1"/>
    </xf>
    <xf numFmtId="0" fontId="4" fillId="0" borderId="14" xfId="2" applyFont="1" applyBorder="1" applyAlignment="1">
      <alignment horizontal="center" vertical="center" textRotation="255" wrapText="1"/>
    </xf>
    <xf numFmtId="0" fontId="4" fillId="0" borderId="11" xfId="2" applyFont="1" applyBorder="1" applyAlignment="1">
      <alignment horizontal="center" vertical="center" textRotation="255" wrapText="1"/>
    </xf>
    <xf numFmtId="0" fontId="4" fillId="0" borderId="7" xfId="2" applyFont="1" applyBorder="1" applyAlignment="1">
      <alignment horizontal="center" vertical="center" textRotation="255" wrapText="1"/>
    </xf>
    <xf numFmtId="0" fontId="4" fillId="0" borderId="19" xfId="2" applyFont="1" applyBorder="1" applyAlignment="1">
      <alignment horizontal="center" vertical="center" textRotation="255" wrapText="1"/>
    </xf>
    <xf numFmtId="0" fontId="13" fillId="0" borderId="25" xfId="2" applyFont="1" applyBorder="1" applyAlignment="1">
      <alignment horizontal="center" vertical="center" wrapText="1"/>
    </xf>
    <xf numFmtId="0" fontId="4" fillId="0" borderId="26" xfId="2" applyFont="1" applyBorder="1" applyAlignment="1">
      <alignment horizontal="center" vertical="center"/>
    </xf>
    <xf numFmtId="0" fontId="14" fillId="0" borderId="0" xfId="2" applyFont="1" applyFill="1" applyAlignment="1">
      <alignment horizontal="left" vertical="center" wrapText="1"/>
    </xf>
    <xf numFmtId="0" fontId="6" fillId="0" borderId="0" xfId="2" applyFont="1" applyFill="1" applyAlignment="1">
      <alignment vertical="center" wrapText="1"/>
    </xf>
    <xf numFmtId="0" fontId="1" fillId="0" borderId="0" xfId="2" applyFont="1" applyAlignment="1">
      <alignment vertical="center" wrapText="1"/>
    </xf>
    <xf numFmtId="0" fontId="2" fillId="0" borderId="0" xfId="2" applyFont="1" applyAlignment="1">
      <alignment horizontal="center" vertical="center"/>
    </xf>
    <xf numFmtId="0" fontId="4" fillId="0" borderId="2" xfId="2" applyFont="1" applyBorder="1" applyAlignment="1">
      <alignment horizontal="center" vertical="center" wrapText="1"/>
    </xf>
    <xf numFmtId="0" fontId="4" fillId="0" borderId="2"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horizontal="left" vertical="center"/>
    </xf>
    <xf numFmtId="9" fontId="4" fillId="2" borderId="11" xfId="2" applyNumberFormat="1" applyFont="1" applyFill="1" applyBorder="1" applyAlignment="1">
      <alignment vertical="center"/>
    </xf>
    <xf numFmtId="176" fontId="4" fillId="2" borderId="12" xfId="1" applyNumberFormat="1" applyFont="1" applyFill="1" applyBorder="1" applyAlignment="1">
      <alignment vertical="center"/>
    </xf>
    <xf numFmtId="9" fontId="4" fillId="2" borderId="7" xfId="2" applyNumberFormat="1" applyFont="1" applyFill="1" applyBorder="1" applyAlignment="1">
      <alignment vertical="center"/>
    </xf>
    <xf numFmtId="176" fontId="4" fillId="2" borderId="0" xfId="1" applyNumberFormat="1" applyFont="1" applyFill="1" applyBorder="1" applyAlignment="1">
      <alignment vertical="center"/>
    </xf>
    <xf numFmtId="176" fontId="8" fillId="2" borderId="10" xfId="1" applyNumberFormat="1" applyFont="1" applyFill="1" applyBorder="1" applyAlignment="1">
      <alignment vertical="center"/>
    </xf>
    <xf numFmtId="176" fontId="8" fillId="2" borderId="14" xfId="1" applyNumberFormat="1" applyFont="1" applyFill="1" applyBorder="1" applyAlignment="1">
      <alignment vertical="center"/>
    </xf>
    <xf numFmtId="176" fontId="8" fillId="0" borderId="13" xfId="1" applyNumberFormat="1" applyFont="1" applyBorder="1" applyAlignment="1">
      <alignment vertical="center"/>
    </xf>
    <xf numFmtId="176" fontId="8" fillId="0" borderId="15" xfId="1" applyNumberFormat="1" applyFont="1" applyBorder="1" applyAlignment="1">
      <alignment vertical="center"/>
    </xf>
    <xf numFmtId="9" fontId="4" fillId="2" borderId="3" xfId="2" applyNumberFormat="1" applyFont="1" applyFill="1" applyBorder="1" applyAlignment="1">
      <alignment vertical="center"/>
    </xf>
    <xf numFmtId="176" fontId="4" fillId="2" borderId="3" xfId="1" applyNumberFormat="1" applyFont="1" applyFill="1" applyBorder="1" applyAlignment="1">
      <alignment vertical="center"/>
    </xf>
    <xf numFmtId="0" fontId="8" fillId="2" borderId="8" xfId="2" applyFont="1" applyFill="1" applyBorder="1" applyAlignment="1">
      <alignment horizontal="right" vertical="center"/>
    </xf>
    <xf numFmtId="0" fontId="17" fillId="2" borderId="27" xfId="0" applyFont="1" applyFill="1" applyBorder="1" applyAlignment="1">
      <alignment horizontal="right" vertical="center"/>
    </xf>
    <xf numFmtId="9" fontId="17" fillId="2" borderId="29" xfId="0" applyNumberFormat="1" applyFont="1" applyFill="1" applyBorder="1">
      <alignment vertical="center"/>
    </xf>
    <xf numFmtId="0" fontId="17" fillId="2" borderId="30" xfId="0" applyFont="1" applyFill="1" applyBorder="1" applyAlignment="1">
      <alignment horizontal="right" vertical="center"/>
    </xf>
    <xf numFmtId="9" fontId="17" fillId="2" borderId="32" xfId="0" applyNumberFormat="1" applyFont="1" applyFill="1" applyBorder="1">
      <alignment vertical="center"/>
    </xf>
    <xf numFmtId="0" fontId="18" fillId="0" borderId="28" xfId="0" applyFont="1" applyBorder="1">
      <alignment vertical="center"/>
    </xf>
    <xf numFmtId="0" fontId="18" fillId="0" borderId="31" xfId="0" applyFont="1" applyBorder="1">
      <alignment vertical="center"/>
    </xf>
  </cellXfs>
  <cellStyles count="3">
    <cellStyle name="桁区切り" xfId="1" builtinId="6"/>
    <cellStyle name="標準" xfId="0" builtinId="0"/>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6</xdr:row>
      <xdr:rowOff>0</xdr:rowOff>
    </xdr:from>
    <xdr:to>
      <xdr:col>16</xdr:col>
      <xdr:colOff>112058</xdr:colOff>
      <xdr:row>17</xdr:row>
      <xdr:rowOff>100852</xdr:rowOff>
    </xdr:to>
    <xdr:grpSp>
      <xdr:nvGrpSpPr>
        <xdr:cNvPr id="2" name="グループ化 1"/>
        <xdr:cNvGrpSpPr/>
      </xdr:nvGrpSpPr>
      <xdr:grpSpPr>
        <a:xfrm>
          <a:off x="8558893" y="1360714"/>
          <a:ext cx="4194201" cy="4019709"/>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2"/>
  <sheetViews>
    <sheetView tabSelected="1" view="pageBreakPreview" topLeftCell="A13" zoomScale="70" zoomScaleNormal="75" zoomScaleSheetLayoutView="70" workbookViewId="0">
      <selection activeCell="D18" sqref="D18"/>
    </sheetView>
  </sheetViews>
  <sheetFormatPr defaultColWidth="8" defaultRowHeight="30" customHeight="1" x14ac:dyDescent="0.4"/>
  <cols>
    <col min="1" max="1" width="3.21875" style="2" customWidth="1"/>
    <col min="2" max="2" width="6" style="2" customWidth="1"/>
    <col min="3" max="3" width="18.33203125" style="2" customWidth="1"/>
    <col min="4" max="4" width="13.88671875" style="2" customWidth="1"/>
    <col min="5" max="5" width="7.6640625" style="2" customWidth="1"/>
    <col min="6" max="6" width="13.88671875" style="2" customWidth="1"/>
    <col min="7" max="7" width="7.6640625" style="2" customWidth="1"/>
    <col min="8" max="8" width="13.88671875" style="2" customWidth="1"/>
    <col min="9" max="9" width="7.109375" style="2" bestFit="1" customWidth="1"/>
    <col min="10" max="16384" width="8" style="2"/>
  </cols>
  <sheetData>
    <row r="1" spans="2:9" ht="15.75" customHeight="1" x14ac:dyDescent="0.4">
      <c r="B1" s="2" t="s">
        <v>29</v>
      </c>
    </row>
    <row r="2" spans="2:9" ht="21.75" thickBot="1" x14ac:dyDescent="0.45">
      <c r="B2" s="78" t="s">
        <v>30</v>
      </c>
      <c r="C2" s="78"/>
      <c r="D2" s="78"/>
      <c r="E2" s="78"/>
      <c r="F2" s="78"/>
      <c r="G2" s="78"/>
      <c r="H2" s="78"/>
      <c r="I2" s="1"/>
    </row>
    <row r="3" spans="2:9" ht="17.25" x14ac:dyDescent="0.4">
      <c r="B3" s="84" t="s">
        <v>16</v>
      </c>
      <c r="C3" s="84"/>
      <c r="D3" s="84"/>
      <c r="E3" s="3"/>
      <c r="F3" s="97"/>
      <c r="G3" s="101" t="s">
        <v>33</v>
      </c>
      <c r="H3" s="98"/>
    </row>
    <row r="4" spans="2:9" ht="18" thickBot="1" x14ac:dyDescent="0.45">
      <c r="B4" s="84" t="s">
        <v>17</v>
      </c>
      <c r="C4" s="84"/>
      <c r="D4" s="84"/>
      <c r="E4" s="3"/>
      <c r="F4" s="99"/>
      <c r="G4" s="102" t="s">
        <v>33</v>
      </c>
      <c r="H4" s="100"/>
    </row>
    <row r="5" spans="2:9" ht="17.25" x14ac:dyDescent="0.4">
      <c r="B5" s="85" t="s">
        <v>18</v>
      </c>
      <c r="C5" s="85"/>
      <c r="D5" s="85"/>
      <c r="E5" s="4"/>
      <c r="F5" s="4"/>
      <c r="G5" s="3"/>
      <c r="H5" s="3"/>
    </row>
    <row r="6" spans="2:9" ht="17.25" x14ac:dyDescent="0.4">
      <c r="B6" s="45"/>
      <c r="C6" s="45"/>
      <c r="D6" s="45"/>
      <c r="E6" s="5"/>
      <c r="F6" s="5"/>
      <c r="G6" s="3"/>
      <c r="H6" s="6" t="s">
        <v>31</v>
      </c>
    </row>
    <row r="7" spans="2:9" ht="30" customHeight="1" x14ac:dyDescent="0.4">
      <c r="B7" s="79" t="s">
        <v>0</v>
      </c>
      <c r="C7" s="80" t="s">
        <v>1</v>
      </c>
      <c r="D7" s="7" t="s">
        <v>2</v>
      </c>
      <c r="E7" s="81" t="s">
        <v>3</v>
      </c>
      <c r="F7" s="82"/>
      <c r="G7" s="82"/>
      <c r="H7" s="83"/>
    </row>
    <row r="8" spans="2:9" ht="30" customHeight="1" x14ac:dyDescent="0.4">
      <c r="B8" s="80"/>
      <c r="C8" s="80"/>
      <c r="D8" s="8"/>
      <c r="E8" s="96"/>
      <c r="F8" s="9" t="s">
        <v>4</v>
      </c>
      <c r="G8" s="96"/>
      <c r="H8" s="9" t="s">
        <v>4</v>
      </c>
    </row>
    <row r="9" spans="2:9" ht="34.5" customHeight="1" thickBot="1" x14ac:dyDescent="0.45">
      <c r="B9" s="80"/>
      <c r="C9" s="80"/>
      <c r="D9" s="7" t="s">
        <v>5</v>
      </c>
      <c r="E9" s="7" t="s">
        <v>6</v>
      </c>
      <c r="F9" s="7" t="s">
        <v>5</v>
      </c>
      <c r="G9" s="7" t="s">
        <v>6</v>
      </c>
      <c r="H9" s="7" t="s">
        <v>5</v>
      </c>
      <c r="I9" s="10" t="s">
        <v>32</v>
      </c>
    </row>
    <row r="10" spans="2:9" ht="27" customHeight="1" thickTop="1" x14ac:dyDescent="0.4">
      <c r="B10" s="68" t="s">
        <v>7</v>
      </c>
      <c r="C10" s="11" t="s">
        <v>19</v>
      </c>
      <c r="D10" s="90"/>
      <c r="E10" s="86"/>
      <c r="F10" s="87"/>
      <c r="G10" s="46">
        <f>1-E10</f>
        <v>1</v>
      </c>
      <c r="H10" s="92">
        <f>D10-F10</f>
        <v>0</v>
      </c>
      <c r="I10" s="12" t="str">
        <f>IF(D10=ROUND(F10,0)+ROUND(H10,0),"OK","×")</f>
        <v>OK</v>
      </c>
    </row>
    <row r="11" spans="2:9" ht="27" customHeight="1" x14ac:dyDescent="0.4">
      <c r="B11" s="69"/>
      <c r="C11" s="13" t="s">
        <v>20</v>
      </c>
      <c r="D11" s="91"/>
      <c r="E11" s="88"/>
      <c r="F11" s="89"/>
      <c r="G11" s="48">
        <f t="shared" ref="G11:G16" si="0">1-E11</f>
        <v>1</v>
      </c>
      <c r="H11" s="93">
        <f t="shared" ref="H11:H17" si="1">D11-F11</f>
        <v>0</v>
      </c>
      <c r="I11" s="12" t="str">
        <f t="shared" ref="I11:I17" si="2">IF(D11=ROUND(F11,0)+ROUND(H11,0),"OK","×")</f>
        <v>OK</v>
      </c>
    </row>
    <row r="12" spans="2:9" ht="27" customHeight="1" x14ac:dyDescent="0.4">
      <c r="B12" s="69"/>
      <c r="C12" s="13" t="s">
        <v>21</v>
      </c>
      <c r="D12" s="91"/>
      <c r="E12" s="88"/>
      <c r="F12" s="89"/>
      <c r="G12" s="48">
        <f t="shared" si="0"/>
        <v>1</v>
      </c>
      <c r="H12" s="93">
        <f t="shared" si="1"/>
        <v>0</v>
      </c>
      <c r="I12" s="12" t="str">
        <f t="shared" si="2"/>
        <v>OK</v>
      </c>
    </row>
    <row r="13" spans="2:9" ht="27" customHeight="1" x14ac:dyDescent="0.4">
      <c r="B13" s="69"/>
      <c r="C13" s="13" t="s">
        <v>22</v>
      </c>
      <c r="D13" s="91"/>
      <c r="E13" s="88"/>
      <c r="F13" s="89"/>
      <c r="G13" s="48">
        <f t="shared" si="0"/>
        <v>1</v>
      </c>
      <c r="H13" s="93">
        <f t="shared" si="1"/>
        <v>0</v>
      </c>
      <c r="I13" s="12" t="str">
        <f t="shared" si="2"/>
        <v>OK</v>
      </c>
    </row>
    <row r="14" spans="2:9" ht="27" customHeight="1" x14ac:dyDescent="0.4">
      <c r="B14" s="69"/>
      <c r="C14" s="13" t="s">
        <v>23</v>
      </c>
      <c r="D14" s="91"/>
      <c r="E14" s="88"/>
      <c r="F14" s="89"/>
      <c r="G14" s="48">
        <f t="shared" si="0"/>
        <v>1</v>
      </c>
      <c r="H14" s="93">
        <f t="shared" si="1"/>
        <v>0</v>
      </c>
      <c r="I14" s="12" t="str">
        <f t="shared" si="2"/>
        <v>OK</v>
      </c>
    </row>
    <row r="15" spans="2:9" ht="27" customHeight="1" x14ac:dyDescent="0.4">
      <c r="B15" s="69"/>
      <c r="C15" s="13" t="s">
        <v>24</v>
      </c>
      <c r="D15" s="91"/>
      <c r="E15" s="88"/>
      <c r="F15" s="89"/>
      <c r="G15" s="48">
        <f t="shared" si="0"/>
        <v>1</v>
      </c>
      <c r="H15" s="93">
        <f t="shared" si="1"/>
        <v>0</v>
      </c>
      <c r="I15" s="12" t="str">
        <f t="shared" si="2"/>
        <v>OK</v>
      </c>
    </row>
    <row r="16" spans="2:9" ht="27" customHeight="1" x14ac:dyDescent="0.4">
      <c r="B16" s="69"/>
      <c r="C16" s="13" t="s">
        <v>25</v>
      </c>
      <c r="D16" s="91"/>
      <c r="E16" s="88"/>
      <c r="F16" s="89"/>
      <c r="G16" s="48">
        <f t="shared" si="0"/>
        <v>1</v>
      </c>
      <c r="H16" s="93">
        <f t="shared" si="1"/>
        <v>0</v>
      </c>
      <c r="I16" s="12" t="str">
        <f t="shared" si="2"/>
        <v>OK</v>
      </c>
    </row>
    <row r="17" spans="2:9" ht="27" customHeight="1" x14ac:dyDescent="0.4">
      <c r="B17" s="69"/>
      <c r="C17" s="13" t="s">
        <v>26</v>
      </c>
      <c r="D17" s="91"/>
      <c r="E17" s="88"/>
      <c r="F17" s="89"/>
      <c r="G17" s="48"/>
      <c r="H17" s="93">
        <f>D17-F17</f>
        <v>0</v>
      </c>
      <c r="I17" s="12" t="str">
        <f t="shared" si="2"/>
        <v>OK</v>
      </c>
    </row>
    <row r="18" spans="2:9" ht="27" customHeight="1" x14ac:dyDescent="0.4">
      <c r="B18" s="69"/>
      <c r="C18" s="14" t="s">
        <v>27</v>
      </c>
      <c r="D18" s="91"/>
      <c r="E18" s="15"/>
      <c r="F18" s="16"/>
      <c r="G18" s="48"/>
      <c r="H18" s="93">
        <f>D18</f>
        <v>0</v>
      </c>
      <c r="I18" s="12"/>
    </row>
    <row r="19" spans="2:9" ht="44.25" customHeight="1" x14ac:dyDescent="0.4">
      <c r="B19" s="69"/>
      <c r="C19" s="17" t="s">
        <v>8</v>
      </c>
      <c r="D19" s="18">
        <f>SUM(D10:D18)</f>
        <v>0</v>
      </c>
      <c r="E19" s="50" t="e">
        <f>ROUNDDOWN(F22/D22,2)</f>
        <v>#DIV/0!</v>
      </c>
      <c r="F19" s="51">
        <f>SUM(F10:F18)</f>
        <v>0</v>
      </c>
      <c r="G19" s="50" t="e">
        <f>1-E19</f>
        <v>#DIV/0!</v>
      </c>
      <c r="H19" s="52">
        <f>SUM(H10:H18)</f>
        <v>0</v>
      </c>
      <c r="I19" s="12" t="str">
        <f t="shared" ref="I19:I28" si="3">IF(D19=ROUND(F19,0)+ROUND(H19,0),"OK","×")</f>
        <v>OK</v>
      </c>
    </row>
    <row r="20" spans="2:9" ht="28.5" x14ac:dyDescent="0.4">
      <c r="B20" s="69"/>
      <c r="C20" s="19" t="s">
        <v>9</v>
      </c>
      <c r="D20" s="20">
        <f>SUM(F20+H20)</f>
        <v>0</v>
      </c>
      <c r="E20" s="94"/>
      <c r="F20" s="95"/>
      <c r="G20" s="94"/>
      <c r="H20" s="95"/>
      <c r="I20" s="12" t="str">
        <f t="shared" si="3"/>
        <v>OK</v>
      </c>
    </row>
    <row r="21" spans="2:9" ht="14.25" x14ac:dyDescent="0.4">
      <c r="B21" s="69"/>
      <c r="C21" s="21"/>
      <c r="D21" s="22"/>
      <c r="E21" s="53"/>
      <c r="F21" s="54" t="str">
        <f>IF(F20&lt;=F19*0.026,"OK","×")</f>
        <v>OK</v>
      </c>
      <c r="G21" s="55"/>
      <c r="H21" s="54" t="str">
        <f t="shared" ref="H21" si="4">IF(H20&lt;=H19*0.026,"OK","×")</f>
        <v>OK</v>
      </c>
      <c r="I21" s="12"/>
    </row>
    <row r="22" spans="2:9" ht="44.25" customHeight="1" x14ac:dyDescent="0.4">
      <c r="B22" s="69"/>
      <c r="C22" s="23" t="s">
        <v>10</v>
      </c>
      <c r="D22" s="20">
        <f>SUM(D19+D20)</f>
        <v>0</v>
      </c>
      <c r="E22" s="56" t="e">
        <f>ROUNDDOWN(F22/D22,2)</f>
        <v>#DIV/0!</v>
      </c>
      <c r="F22" s="57">
        <f>SUM(F19+F20)</f>
        <v>0</v>
      </c>
      <c r="G22" s="56" t="e">
        <f>1-E22</f>
        <v>#DIV/0!</v>
      </c>
      <c r="H22" s="58">
        <f>SUM(H19:H20)</f>
        <v>0</v>
      </c>
      <c r="I22" s="12" t="str">
        <f t="shared" si="3"/>
        <v>OK</v>
      </c>
    </row>
    <row r="23" spans="2:9" ht="15" thickBot="1" x14ac:dyDescent="0.45">
      <c r="B23" s="24"/>
      <c r="C23" s="25"/>
      <c r="D23" s="26"/>
      <c r="E23" s="59" t="e">
        <f>IF(E22&gt;=H3,"OK","×")</f>
        <v>#DIV/0!</v>
      </c>
      <c r="F23" s="60"/>
      <c r="G23" s="61"/>
      <c r="H23" s="62"/>
      <c r="I23" s="27"/>
    </row>
    <row r="24" spans="2:9" ht="29.25" customHeight="1" thickTop="1" x14ac:dyDescent="0.4">
      <c r="B24" s="70" t="s">
        <v>11</v>
      </c>
      <c r="C24" s="28" t="s">
        <v>12</v>
      </c>
      <c r="D24" s="90"/>
      <c r="E24" s="86"/>
      <c r="F24" s="87"/>
      <c r="G24" s="46">
        <f>1-E24</f>
        <v>1</v>
      </c>
      <c r="H24" s="47">
        <f>D24-F24</f>
        <v>0</v>
      </c>
      <c r="I24" s="12" t="str">
        <f t="shared" si="3"/>
        <v>OK</v>
      </c>
    </row>
    <row r="25" spans="2:9" ht="29.25" customHeight="1" x14ac:dyDescent="0.4">
      <c r="B25" s="71"/>
      <c r="C25" s="29" t="s">
        <v>13</v>
      </c>
      <c r="D25" s="91"/>
      <c r="E25" s="88"/>
      <c r="F25" s="89"/>
      <c r="G25" s="48">
        <f t="shared" ref="G25" si="5">1-E25</f>
        <v>1</v>
      </c>
      <c r="H25" s="49">
        <f t="shared" ref="H25" si="6">D25-F25</f>
        <v>0</v>
      </c>
      <c r="I25" s="12" t="str">
        <f t="shared" si="3"/>
        <v>OK</v>
      </c>
    </row>
    <row r="26" spans="2:9" ht="29.25" customHeight="1" x14ac:dyDescent="0.4">
      <c r="B26" s="71"/>
      <c r="C26" s="30"/>
      <c r="D26" s="31"/>
      <c r="E26" s="32"/>
      <c r="F26" s="33"/>
      <c r="G26" s="63"/>
      <c r="H26" s="64"/>
      <c r="I26" s="12" t="str">
        <f t="shared" si="3"/>
        <v>OK</v>
      </c>
    </row>
    <row r="27" spans="2:9" ht="44.25" customHeight="1" thickBot="1" x14ac:dyDescent="0.45">
      <c r="B27" s="72"/>
      <c r="C27" s="34" t="s">
        <v>14</v>
      </c>
      <c r="D27" s="35">
        <f>SUM(D24:D25)</f>
        <v>0</v>
      </c>
      <c r="E27" s="65"/>
      <c r="F27" s="66">
        <f>SUM(F24:F25)</f>
        <v>0</v>
      </c>
      <c r="G27" s="65"/>
      <c r="H27" s="67">
        <f>SUM(H24:H25)</f>
        <v>0</v>
      </c>
      <c r="I27" s="12" t="str">
        <f t="shared" si="3"/>
        <v>OK</v>
      </c>
    </row>
    <row r="28" spans="2:9" ht="44.25" customHeight="1" thickTop="1" x14ac:dyDescent="0.4">
      <c r="B28" s="73" t="s">
        <v>15</v>
      </c>
      <c r="C28" s="74"/>
      <c r="D28" s="36">
        <f>SUM(D22+D27)</f>
        <v>0</v>
      </c>
      <c r="E28" s="37"/>
      <c r="F28" s="38">
        <f>SUM(F22+F27)</f>
        <v>0</v>
      </c>
      <c r="G28" s="37"/>
      <c r="H28" s="39">
        <f>SUM(H22+H27)</f>
        <v>0</v>
      </c>
      <c r="I28" s="12" t="str">
        <f t="shared" si="3"/>
        <v>OK</v>
      </c>
    </row>
    <row r="29" spans="2:9" ht="12" customHeight="1" x14ac:dyDescent="0.4">
      <c r="B29" s="40"/>
      <c r="C29" s="41"/>
      <c r="D29" s="42"/>
      <c r="E29" s="42"/>
      <c r="F29" s="42"/>
      <c r="G29" s="42"/>
      <c r="H29" s="42"/>
    </row>
    <row r="30" spans="2:9" ht="93.75" customHeight="1" x14ac:dyDescent="0.4">
      <c r="B30" s="75" t="s">
        <v>28</v>
      </c>
      <c r="C30" s="75"/>
      <c r="D30" s="75"/>
      <c r="E30" s="75"/>
      <c r="F30" s="75"/>
      <c r="G30" s="75"/>
      <c r="H30" s="75"/>
    </row>
    <row r="31" spans="2:9" ht="24.75" customHeight="1" x14ac:dyDescent="0.4">
      <c r="B31" s="43"/>
      <c r="C31" s="76"/>
      <c r="D31" s="77"/>
      <c r="E31" s="77"/>
      <c r="F31" s="77"/>
      <c r="G31" s="77"/>
      <c r="H31" s="77"/>
    </row>
    <row r="32" spans="2:9" ht="24.75" customHeight="1" x14ac:dyDescent="0.4">
      <c r="C32" s="44"/>
      <c r="D32" s="44"/>
      <c r="E32" s="44"/>
      <c r="F32" s="44"/>
      <c r="G32" s="44"/>
      <c r="H32" s="44"/>
    </row>
  </sheetData>
  <mergeCells count="12">
    <mergeCell ref="B2:H2"/>
    <mergeCell ref="B3:D3"/>
    <mergeCell ref="B4:D4"/>
    <mergeCell ref="B5:D5"/>
    <mergeCell ref="B7:B9"/>
    <mergeCell ref="C7:C9"/>
    <mergeCell ref="E7:H7"/>
    <mergeCell ref="B10:B22"/>
    <mergeCell ref="B24:B27"/>
    <mergeCell ref="B28:C28"/>
    <mergeCell ref="B30:H30"/>
    <mergeCell ref="C31:H31"/>
  </mergeCells>
  <phoneticPr fontId="3"/>
  <pageMargins left="0.59055118110236227" right="0.39370078740157483" top="0.59055118110236227" bottom="0.59055118110236227" header="0.51181102362204722" footer="0.51181102362204722"/>
  <pageSetup paperSize="9" scale="8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哲太</dc:creator>
  <cp:lastModifiedBy>小林　哲太</cp:lastModifiedBy>
  <cp:lastPrinted>2022-03-31T01:06:43Z</cp:lastPrinted>
  <dcterms:created xsi:type="dcterms:W3CDTF">2022-03-28T05:15:15Z</dcterms:created>
  <dcterms:modified xsi:type="dcterms:W3CDTF">2022-04-19T08:21:37Z</dcterms:modified>
</cp:coreProperties>
</file>